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7\SEMESTRE II\PUBLICAR\"/>
    </mc:Choice>
  </mc:AlternateContent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D161" i="32" l="1"/>
  <c r="D161" i="31"/>
  <c r="D161" i="30"/>
  <c r="D161" i="29"/>
  <c r="D161" i="28"/>
  <c r="D161" i="27"/>
  <c r="D161" i="26"/>
  <c r="D161" i="25"/>
  <c r="D161" i="24"/>
  <c r="D161" i="23"/>
  <c r="D161" i="22"/>
  <c r="D161" i="21"/>
  <c r="D161" i="20"/>
  <c r="D161" i="19"/>
  <c r="D161" i="18"/>
  <c r="D161" i="17"/>
  <c r="D161" i="16"/>
  <c r="D161" i="15"/>
  <c r="D161" i="14"/>
  <c r="D161" i="13"/>
  <c r="D161" i="12"/>
  <c r="D161" i="11"/>
  <c r="D161" i="10"/>
  <c r="D161" i="9"/>
  <c r="D161" i="8"/>
  <c r="D161" i="7"/>
  <c r="D161" i="6"/>
  <c r="D161" i="5"/>
  <c r="D161" i="4"/>
  <c r="D161" i="3"/>
  <c r="D161" i="2"/>
  <c r="D161" i="1"/>
  <c r="D161" i="34"/>
  <c r="D161" i="33"/>
  <c r="D71" i="34"/>
  <c r="D71" i="1"/>
  <c r="D71" i="2"/>
  <c r="D71" i="3"/>
  <c r="D71" i="4"/>
  <c r="D71" i="5"/>
  <c r="D71" i="6"/>
  <c r="D71" i="7"/>
  <c r="D71" i="8"/>
  <c r="D71" i="9"/>
  <c r="D71" i="10"/>
  <c r="D71" i="11"/>
  <c r="D71" i="12"/>
  <c r="D71" i="13"/>
  <c r="D71" i="14"/>
  <c r="D71" i="15"/>
  <c r="D71" i="16"/>
  <c r="D71" i="17"/>
  <c r="D71" i="18"/>
  <c r="D71" i="19"/>
  <c r="D71" i="20"/>
  <c r="D71" i="21"/>
  <c r="D71" i="22"/>
  <c r="D71" i="23"/>
  <c r="D71" i="24"/>
  <c r="D71" i="25"/>
  <c r="D71" i="26"/>
  <c r="D71" i="27"/>
  <c r="D71" i="28"/>
  <c r="D71" i="29"/>
  <c r="D71" i="30"/>
  <c r="D71" i="31"/>
  <c r="D71" i="32"/>
  <c r="D71" i="33"/>
  <c r="C18" i="4" l="1"/>
  <c r="D18" i="4"/>
  <c r="C329" i="16"/>
  <c r="D329" i="16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4" i="32"/>
  <c r="G555" i="32"/>
  <c r="G556" i="32"/>
  <c r="G557" i="32"/>
  <c r="E558" i="32"/>
  <c r="F558" i="32"/>
  <c r="G558" i="32"/>
  <c r="E560" i="32"/>
  <c r="F560" i="32"/>
  <c r="G560" i="32"/>
  <c r="E561" i="32"/>
  <c r="F561" i="32"/>
  <c r="G561" i="32"/>
  <c r="E562" i="32"/>
  <c r="F562" i="32"/>
  <c r="G562" i="32"/>
  <c r="G563" i="32"/>
  <c r="G565" i="32"/>
  <c r="E566" i="32"/>
  <c r="F566" i="32"/>
  <c r="G566" i="32"/>
  <c r="G567" i="32"/>
  <c r="E568" i="32"/>
  <c r="F568" i="32"/>
  <c r="G568" i="32"/>
  <c r="H568" i="32" s="1"/>
  <c r="G569" i="32"/>
  <c r="G570" i="32"/>
  <c r="G571" i="32"/>
  <c r="G572" i="32"/>
  <c r="G573" i="32"/>
  <c r="E574" i="32"/>
  <c r="F574" i="32"/>
  <c r="G574" i="32"/>
  <c r="F575" i="32"/>
  <c r="G575" i="32"/>
  <c r="E576" i="32"/>
  <c r="F576" i="32"/>
  <c r="G576" i="32"/>
  <c r="H576" i="32" s="1"/>
  <c r="E577" i="32"/>
  <c r="F577" i="32"/>
  <c r="G577" i="32"/>
  <c r="G578" i="32"/>
  <c r="G579" i="32"/>
  <c r="G554" i="31"/>
  <c r="G555" i="31"/>
  <c r="G556" i="31"/>
  <c r="G557" i="31"/>
  <c r="G558" i="31"/>
  <c r="G560" i="31"/>
  <c r="G561" i="31"/>
  <c r="G562" i="31"/>
  <c r="G563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54" i="30"/>
  <c r="G555" i="30"/>
  <c r="G556" i="30"/>
  <c r="G557" i="30"/>
  <c r="G558" i="30"/>
  <c r="G560" i="30"/>
  <c r="G561" i="30"/>
  <c r="G562" i="30"/>
  <c r="G563" i="30"/>
  <c r="E565" i="30"/>
  <c r="F565" i="30"/>
  <c r="G565" i="30"/>
  <c r="G566" i="30"/>
  <c r="G567" i="30"/>
  <c r="G568" i="30"/>
  <c r="E569" i="30"/>
  <c r="F569" i="30"/>
  <c r="G569" i="30"/>
  <c r="H569" i="30" s="1"/>
  <c r="G570" i="30"/>
  <c r="G571" i="30"/>
  <c r="G572" i="30"/>
  <c r="G573" i="30"/>
  <c r="G574" i="30"/>
  <c r="G575" i="30"/>
  <c r="E576" i="30"/>
  <c r="F576" i="30"/>
  <c r="G576" i="30"/>
  <c r="E577" i="30"/>
  <c r="F577" i="30"/>
  <c r="G577" i="30"/>
  <c r="H577" i="30" s="1"/>
  <c r="G578" i="30"/>
  <c r="G579" i="30"/>
  <c r="G554" i="29"/>
  <c r="G555" i="29"/>
  <c r="G556" i="29"/>
  <c r="G557" i="29"/>
  <c r="G558" i="29"/>
  <c r="G560" i="29"/>
  <c r="G561" i="29"/>
  <c r="G562" i="29"/>
  <c r="G563" i="29"/>
  <c r="G565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54" i="28"/>
  <c r="G555" i="28"/>
  <c r="G556" i="28"/>
  <c r="G557" i="28"/>
  <c r="G558" i="28"/>
  <c r="G560" i="28"/>
  <c r="G561" i="28"/>
  <c r="G562" i="28"/>
  <c r="G563" i="28"/>
  <c r="G565" i="28"/>
  <c r="G566" i="28"/>
  <c r="G567" i="28"/>
  <c r="G568" i="28"/>
  <c r="E569" i="28"/>
  <c r="F569" i="28"/>
  <c r="G569" i="28"/>
  <c r="G570" i="28"/>
  <c r="G571" i="28"/>
  <c r="G572" i="28"/>
  <c r="G573" i="28"/>
  <c r="G574" i="28"/>
  <c r="G575" i="28"/>
  <c r="G576" i="28"/>
  <c r="G577" i="28"/>
  <c r="G578" i="28"/>
  <c r="G579" i="28"/>
  <c r="G554" i="27"/>
  <c r="G555" i="27"/>
  <c r="G556" i="27"/>
  <c r="G557" i="27"/>
  <c r="G558" i="27"/>
  <c r="G560" i="27"/>
  <c r="G561" i="27"/>
  <c r="G562" i="27"/>
  <c r="G563" i="27"/>
  <c r="G565" i="27"/>
  <c r="G566" i="27"/>
  <c r="G567" i="27"/>
  <c r="G568" i="27"/>
  <c r="E569" i="27"/>
  <c r="F569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4" i="26"/>
  <c r="G555" i="26"/>
  <c r="G556" i="26"/>
  <c r="G557" i="26"/>
  <c r="E558" i="26"/>
  <c r="F558" i="26"/>
  <c r="G558" i="26"/>
  <c r="H558" i="26" s="1"/>
  <c r="G560" i="26"/>
  <c r="E561" i="26"/>
  <c r="G561" i="26"/>
  <c r="G562" i="26"/>
  <c r="G563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E577" i="26"/>
  <c r="F577" i="26"/>
  <c r="G577" i="26"/>
  <c r="G578" i="26"/>
  <c r="G579" i="26"/>
  <c r="G554" i="25"/>
  <c r="G555" i="25"/>
  <c r="G556" i="25"/>
  <c r="G557" i="25"/>
  <c r="E558" i="25"/>
  <c r="F558" i="25"/>
  <c r="G558" i="25"/>
  <c r="G560" i="25"/>
  <c r="G561" i="25"/>
  <c r="G562" i="25"/>
  <c r="G563" i="25"/>
  <c r="G565" i="25"/>
  <c r="G566" i="25"/>
  <c r="G567" i="25"/>
  <c r="G568" i="25"/>
  <c r="E569" i="25"/>
  <c r="F569" i="25"/>
  <c r="G569" i="25"/>
  <c r="G570" i="25"/>
  <c r="G571" i="25"/>
  <c r="G572" i="25"/>
  <c r="G573" i="25"/>
  <c r="G574" i="25"/>
  <c r="G575" i="25"/>
  <c r="G576" i="25"/>
  <c r="G577" i="25"/>
  <c r="G578" i="25"/>
  <c r="G579" i="25"/>
  <c r="G554" i="24"/>
  <c r="G555" i="24"/>
  <c r="G556" i="24"/>
  <c r="G557" i="24"/>
  <c r="E558" i="24"/>
  <c r="F558" i="24"/>
  <c r="G558" i="24"/>
  <c r="G560" i="24"/>
  <c r="E561" i="24"/>
  <c r="F561" i="24"/>
  <c r="G561" i="24"/>
  <c r="F562" i="24"/>
  <c r="G562" i="24"/>
  <c r="G563" i="24"/>
  <c r="G565" i="24"/>
  <c r="G566" i="24"/>
  <c r="G567" i="24"/>
  <c r="G568" i="24"/>
  <c r="E569" i="24"/>
  <c r="F569" i="24"/>
  <c r="G569" i="24"/>
  <c r="H569" i="24" s="1"/>
  <c r="G570" i="24"/>
  <c r="G571" i="24"/>
  <c r="G572" i="24"/>
  <c r="E573" i="24"/>
  <c r="F573" i="24"/>
  <c r="G573" i="24"/>
  <c r="E574" i="24"/>
  <c r="F574" i="24"/>
  <c r="G574" i="24"/>
  <c r="G575" i="24"/>
  <c r="E576" i="24"/>
  <c r="F576" i="24"/>
  <c r="G576" i="24"/>
  <c r="E577" i="24"/>
  <c r="F577" i="24"/>
  <c r="G577" i="24"/>
  <c r="G578" i="24"/>
  <c r="G579" i="24"/>
  <c r="G554" i="23"/>
  <c r="G555" i="23"/>
  <c r="G556" i="23"/>
  <c r="G557" i="23"/>
  <c r="E558" i="23"/>
  <c r="F558" i="23"/>
  <c r="G558" i="23"/>
  <c r="G560" i="23"/>
  <c r="G561" i="23"/>
  <c r="G562" i="23"/>
  <c r="G563" i="23"/>
  <c r="G565" i="23"/>
  <c r="G566" i="23"/>
  <c r="G567" i="23"/>
  <c r="G568" i="23"/>
  <c r="E569" i="23"/>
  <c r="F569" i="23"/>
  <c r="G569" i="23"/>
  <c r="G570" i="23"/>
  <c r="G571" i="23"/>
  <c r="G572" i="23"/>
  <c r="G573" i="23"/>
  <c r="E574" i="23"/>
  <c r="F574" i="23"/>
  <c r="G574" i="23"/>
  <c r="G575" i="23"/>
  <c r="G576" i="23"/>
  <c r="E577" i="23"/>
  <c r="G577" i="23"/>
  <c r="H577" i="23" s="1"/>
  <c r="G578" i="23"/>
  <c r="G579" i="23"/>
  <c r="G554" i="22"/>
  <c r="G555" i="22"/>
  <c r="G556" i="22"/>
  <c r="G557" i="22"/>
  <c r="G558" i="22"/>
  <c r="G560" i="22"/>
  <c r="E561" i="22"/>
  <c r="F561" i="22"/>
  <c r="G561" i="22"/>
  <c r="G562" i="22"/>
  <c r="G563" i="22"/>
  <c r="G565" i="22"/>
  <c r="E566" i="22"/>
  <c r="F566" i="22"/>
  <c r="G566" i="22"/>
  <c r="G567" i="22"/>
  <c r="G568" i="22"/>
  <c r="E569" i="22"/>
  <c r="F569" i="22"/>
  <c r="G569" i="22"/>
  <c r="G570" i="22"/>
  <c r="G571" i="22"/>
  <c r="G572" i="22"/>
  <c r="G573" i="22"/>
  <c r="E574" i="22"/>
  <c r="F574" i="22"/>
  <c r="G574" i="22"/>
  <c r="H574" i="22" s="1"/>
  <c r="G575" i="22"/>
  <c r="E576" i="22"/>
  <c r="F576" i="22"/>
  <c r="G576" i="22"/>
  <c r="H576" i="22" s="1"/>
  <c r="E577" i="22"/>
  <c r="F577" i="22"/>
  <c r="G577" i="22"/>
  <c r="H577" i="22" s="1"/>
  <c r="G578" i="22"/>
  <c r="G579" i="22"/>
  <c r="G554" i="21"/>
  <c r="G555" i="21"/>
  <c r="G556" i="21"/>
  <c r="G557" i="21"/>
  <c r="E558" i="21"/>
  <c r="F558" i="21"/>
  <c r="G558" i="21"/>
  <c r="H558" i="21" s="1"/>
  <c r="G560" i="21"/>
  <c r="E561" i="21"/>
  <c r="F561" i="21"/>
  <c r="G561" i="21"/>
  <c r="H561" i="21" s="1"/>
  <c r="G562" i="21"/>
  <c r="G563" i="21"/>
  <c r="G565" i="21"/>
  <c r="G566" i="21"/>
  <c r="G567" i="21"/>
  <c r="G568" i="21"/>
  <c r="G569" i="21"/>
  <c r="G570" i="21"/>
  <c r="G571" i="21"/>
  <c r="G572" i="21"/>
  <c r="G573" i="21"/>
  <c r="E574" i="21"/>
  <c r="F574" i="21"/>
  <c r="G574" i="21"/>
  <c r="G575" i="21"/>
  <c r="E576" i="21"/>
  <c r="F576" i="21"/>
  <c r="G576" i="21"/>
  <c r="E577" i="21"/>
  <c r="F577" i="21"/>
  <c r="G577" i="21"/>
  <c r="G578" i="21"/>
  <c r="G579" i="21"/>
  <c r="G554" i="20"/>
  <c r="G555" i="20"/>
  <c r="G556" i="20"/>
  <c r="G557" i="20"/>
  <c r="E558" i="20"/>
  <c r="F558" i="20"/>
  <c r="G558" i="20"/>
  <c r="E560" i="20"/>
  <c r="F560" i="20"/>
  <c r="G560" i="20"/>
  <c r="E561" i="20"/>
  <c r="F561" i="20"/>
  <c r="G561" i="20"/>
  <c r="G562" i="20"/>
  <c r="G563" i="20"/>
  <c r="G565" i="20"/>
  <c r="E566" i="20"/>
  <c r="G566" i="20"/>
  <c r="E567" i="20"/>
  <c r="F567" i="20"/>
  <c r="G567" i="20"/>
  <c r="H567" i="20" s="1"/>
  <c r="E568" i="20"/>
  <c r="F568" i="20"/>
  <c r="G568" i="20"/>
  <c r="F569" i="20"/>
  <c r="G569" i="20"/>
  <c r="G570" i="20"/>
  <c r="G571" i="20"/>
  <c r="G572" i="20"/>
  <c r="G573" i="20"/>
  <c r="E574" i="20"/>
  <c r="F574" i="20"/>
  <c r="G574" i="20"/>
  <c r="E575" i="20"/>
  <c r="G575" i="20"/>
  <c r="E576" i="20"/>
  <c r="F576" i="20"/>
  <c r="G576" i="20"/>
  <c r="H576" i="20" s="1"/>
  <c r="E577" i="20"/>
  <c r="F577" i="20"/>
  <c r="G577" i="20"/>
  <c r="H577" i="20" s="1"/>
  <c r="F578" i="20"/>
  <c r="G578" i="20"/>
  <c r="G579" i="20"/>
  <c r="G554" i="19"/>
  <c r="G555" i="19"/>
  <c r="G556" i="19"/>
  <c r="G557" i="19"/>
  <c r="E558" i="19"/>
  <c r="F558" i="19"/>
  <c r="G558" i="19"/>
  <c r="G560" i="19"/>
  <c r="F561" i="19"/>
  <c r="G561" i="19"/>
  <c r="G562" i="19"/>
  <c r="G563" i="19"/>
  <c r="E565" i="19"/>
  <c r="F565" i="19"/>
  <c r="G565" i="19"/>
  <c r="G566" i="19"/>
  <c r="G567" i="19"/>
  <c r="G568" i="19"/>
  <c r="F569" i="19"/>
  <c r="G569" i="19"/>
  <c r="G570" i="19"/>
  <c r="G571" i="19"/>
  <c r="G572" i="19"/>
  <c r="G573" i="19"/>
  <c r="E574" i="19"/>
  <c r="F574" i="19"/>
  <c r="G574" i="19"/>
  <c r="H574" i="19" s="1"/>
  <c r="G575" i="19"/>
  <c r="G576" i="19"/>
  <c r="E577" i="19"/>
  <c r="F577" i="19"/>
  <c r="G577" i="19"/>
  <c r="H577" i="19" s="1"/>
  <c r="G578" i="19"/>
  <c r="G579" i="19"/>
  <c r="G554" i="18"/>
  <c r="G555" i="18"/>
  <c r="G556" i="18"/>
  <c r="G557" i="18"/>
  <c r="G558" i="18"/>
  <c r="G560" i="18"/>
  <c r="G561" i="18"/>
  <c r="G562" i="18"/>
  <c r="G563" i="18"/>
  <c r="G565" i="18"/>
  <c r="G566" i="18"/>
  <c r="G567" i="18"/>
  <c r="G568" i="18"/>
  <c r="F569" i="18"/>
  <c r="G569" i="18"/>
  <c r="G570" i="18"/>
  <c r="G571" i="18"/>
  <c r="G572" i="18"/>
  <c r="G573" i="18"/>
  <c r="G574" i="18"/>
  <c r="G575" i="18"/>
  <c r="G576" i="18"/>
  <c r="G577" i="18"/>
  <c r="G578" i="18"/>
  <c r="G579" i="18"/>
  <c r="G554" i="17"/>
  <c r="G555" i="17"/>
  <c r="G556" i="17"/>
  <c r="E557" i="17"/>
  <c r="F557" i="17"/>
  <c r="G557" i="17"/>
  <c r="E558" i="17"/>
  <c r="F558" i="17"/>
  <c r="G558" i="17"/>
  <c r="H558" i="17" s="1"/>
  <c r="E560" i="17"/>
  <c r="F560" i="17"/>
  <c r="G560" i="17"/>
  <c r="E561" i="17"/>
  <c r="F561" i="17"/>
  <c r="G561" i="17"/>
  <c r="E562" i="17"/>
  <c r="F562" i="17"/>
  <c r="G562" i="17"/>
  <c r="H562" i="17" s="1"/>
  <c r="G563" i="17"/>
  <c r="E565" i="17"/>
  <c r="F565" i="17"/>
  <c r="G565" i="17"/>
  <c r="H565" i="17" s="1"/>
  <c r="E566" i="17"/>
  <c r="F566" i="17"/>
  <c r="G566" i="17"/>
  <c r="H566" i="17" s="1"/>
  <c r="G567" i="17"/>
  <c r="E568" i="17"/>
  <c r="F568" i="17"/>
  <c r="G568" i="17"/>
  <c r="H568" i="17" s="1"/>
  <c r="E569" i="17"/>
  <c r="F569" i="17"/>
  <c r="G569" i="17"/>
  <c r="G570" i="17"/>
  <c r="E571" i="17"/>
  <c r="F571" i="17"/>
  <c r="G571" i="17"/>
  <c r="E572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E578" i="17"/>
  <c r="F578" i="17"/>
  <c r="G578" i="17"/>
  <c r="E579" i="17"/>
  <c r="G579" i="17"/>
  <c r="G554" i="16"/>
  <c r="G555" i="16"/>
  <c r="G556" i="16"/>
  <c r="G557" i="16"/>
  <c r="E558" i="16"/>
  <c r="F558" i="16"/>
  <c r="G558" i="16"/>
  <c r="G560" i="16"/>
  <c r="E561" i="16"/>
  <c r="F561" i="16"/>
  <c r="G561" i="16"/>
  <c r="F562" i="16"/>
  <c r="G562" i="16"/>
  <c r="G563" i="16"/>
  <c r="E565" i="16"/>
  <c r="F565" i="16"/>
  <c r="G565" i="16"/>
  <c r="G566" i="16"/>
  <c r="G567" i="16"/>
  <c r="E568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G578" i="16"/>
  <c r="G579" i="16"/>
  <c r="G554" i="15"/>
  <c r="G555" i="15"/>
  <c r="G556" i="15"/>
  <c r="E557" i="15"/>
  <c r="F557" i="15"/>
  <c r="G557" i="15"/>
  <c r="E558" i="15"/>
  <c r="F558" i="15"/>
  <c r="G558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5" i="15"/>
  <c r="F565" i="15"/>
  <c r="G565" i="15"/>
  <c r="E566" i="15"/>
  <c r="F566" i="15"/>
  <c r="G566" i="15"/>
  <c r="E567" i="15"/>
  <c r="F567" i="15"/>
  <c r="G567" i="15"/>
  <c r="H567" i="15" s="1"/>
  <c r="E568" i="15"/>
  <c r="F568" i="15"/>
  <c r="G568" i="15"/>
  <c r="E569" i="15"/>
  <c r="F569" i="15"/>
  <c r="G569" i="15"/>
  <c r="G570" i="15"/>
  <c r="E571" i="15"/>
  <c r="F571" i="15"/>
  <c r="G571" i="15"/>
  <c r="G572" i="15"/>
  <c r="E573" i="15"/>
  <c r="F573" i="15"/>
  <c r="G573" i="15"/>
  <c r="E574" i="15"/>
  <c r="F574" i="15"/>
  <c r="G574" i="15"/>
  <c r="E575" i="15"/>
  <c r="F575" i="15"/>
  <c r="G575" i="15"/>
  <c r="E576" i="15"/>
  <c r="F576" i="15"/>
  <c r="G576" i="15"/>
  <c r="E577" i="15"/>
  <c r="F577" i="15"/>
  <c r="G577" i="15"/>
  <c r="G578" i="15"/>
  <c r="G579" i="15"/>
  <c r="G554" i="14"/>
  <c r="G555" i="14"/>
  <c r="G556" i="14"/>
  <c r="G557" i="14"/>
  <c r="G558" i="14"/>
  <c r="G560" i="14"/>
  <c r="G561" i="14"/>
  <c r="G562" i="14"/>
  <c r="G563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E577" i="14"/>
  <c r="F577" i="14"/>
  <c r="G577" i="14"/>
  <c r="G578" i="14"/>
  <c r="G579" i="14"/>
  <c r="G554" i="13"/>
  <c r="G555" i="13"/>
  <c r="G556" i="13"/>
  <c r="G557" i="13"/>
  <c r="E558" i="13"/>
  <c r="F558" i="13"/>
  <c r="G558" i="13"/>
  <c r="G560" i="13"/>
  <c r="G561" i="13"/>
  <c r="G562" i="13"/>
  <c r="G563" i="13"/>
  <c r="G565" i="13"/>
  <c r="G566" i="13"/>
  <c r="G567" i="13"/>
  <c r="G568" i="13"/>
  <c r="F569" i="13"/>
  <c r="G569" i="13"/>
  <c r="G570" i="13"/>
  <c r="G571" i="13"/>
  <c r="G572" i="13"/>
  <c r="G573" i="13"/>
  <c r="E574" i="13"/>
  <c r="F574" i="13"/>
  <c r="G574" i="13"/>
  <c r="G575" i="13"/>
  <c r="G576" i="13"/>
  <c r="G577" i="13"/>
  <c r="G578" i="13"/>
  <c r="G579" i="13"/>
  <c r="G554" i="12"/>
  <c r="G555" i="12"/>
  <c r="G556" i="12"/>
  <c r="G557" i="12"/>
  <c r="G558" i="12"/>
  <c r="G560" i="12"/>
  <c r="G561" i="12"/>
  <c r="G562" i="12"/>
  <c r="G563" i="12"/>
  <c r="G565" i="12"/>
  <c r="G566" i="12"/>
  <c r="G567" i="12"/>
  <c r="G568" i="12"/>
  <c r="E569" i="12"/>
  <c r="F569" i="12"/>
  <c r="G569" i="12"/>
  <c r="G570" i="12"/>
  <c r="G571" i="12"/>
  <c r="G572" i="12"/>
  <c r="G573" i="12"/>
  <c r="G574" i="12"/>
  <c r="G575" i="12"/>
  <c r="E576" i="12"/>
  <c r="F576" i="12"/>
  <c r="G576" i="12"/>
  <c r="H576" i="12" s="1"/>
  <c r="E577" i="12"/>
  <c r="F577" i="12"/>
  <c r="G577" i="12"/>
  <c r="G578" i="12"/>
  <c r="G579" i="12"/>
  <c r="G554" i="11"/>
  <c r="G555" i="11"/>
  <c r="G556" i="11"/>
  <c r="G557" i="11"/>
  <c r="E558" i="11"/>
  <c r="F558" i="11"/>
  <c r="G558" i="11"/>
  <c r="G560" i="11"/>
  <c r="G561" i="11"/>
  <c r="G562" i="11"/>
  <c r="G563" i="11"/>
  <c r="G565" i="11"/>
  <c r="G566" i="11"/>
  <c r="G567" i="11"/>
  <c r="G568" i="11"/>
  <c r="G569" i="11"/>
  <c r="G570" i="11"/>
  <c r="G571" i="11"/>
  <c r="G572" i="11"/>
  <c r="G573" i="11"/>
  <c r="G574" i="11"/>
  <c r="G575" i="11"/>
  <c r="E576" i="11"/>
  <c r="F576" i="11"/>
  <c r="G576" i="11"/>
  <c r="E577" i="11"/>
  <c r="F577" i="11"/>
  <c r="G577" i="11"/>
  <c r="G578" i="11"/>
  <c r="G579" i="11"/>
  <c r="G554" i="10"/>
  <c r="G555" i="10"/>
  <c r="G556" i="10"/>
  <c r="G557" i="10"/>
  <c r="G558" i="10"/>
  <c r="G560" i="10"/>
  <c r="F561" i="10"/>
  <c r="G561" i="10"/>
  <c r="G562" i="10"/>
  <c r="G563" i="10"/>
  <c r="G565" i="10"/>
  <c r="G566" i="10"/>
  <c r="G567" i="10"/>
  <c r="G568" i="10"/>
  <c r="E569" i="10"/>
  <c r="F569" i="10"/>
  <c r="G569" i="10"/>
  <c r="G570" i="10"/>
  <c r="G571" i="10"/>
  <c r="G572" i="10"/>
  <c r="G573" i="10"/>
  <c r="G574" i="10"/>
  <c r="G575" i="10"/>
  <c r="G576" i="10"/>
  <c r="G577" i="10"/>
  <c r="G578" i="10"/>
  <c r="G579" i="10"/>
  <c r="G554" i="9"/>
  <c r="G555" i="9"/>
  <c r="G556" i="9"/>
  <c r="G557" i="9"/>
  <c r="E558" i="9"/>
  <c r="F558" i="9"/>
  <c r="G558" i="9"/>
  <c r="E560" i="9"/>
  <c r="F560" i="9"/>
  <c r="G560" i="9"/>
  <c r="E561" i="9"/>
  <c r="F561" i="9"/>
  <c r="G561" i="9"/>
  <c r="G562" i="9"/>
  <c r="E563" i="9"/>
  <c r="F563" i="9"/>
  <c r="G563" i="9"/>
  <c r="E565" i="9"/>
  <c r="F565" i="9"/>
  <c r="G565" i="9"/>
  <c r="G566" i="9"/>
  <c r="E567" i="9"/>
  <c r="F567" i="9"/>
  <c r="G567" i="9"/>
  <c r="G568" i="9"/>
  <c r="E569" i="9"/>
  <c r="F569" i="9"/>
  <c r="G569" i="9"/>
  <c r="G570" i="9"/>
  <c r="G571" i="9"/>
  <c r="E572" i="9"/>
  <c r="F572" i="9"/>
  <c r="G572" i="9"/>
  <c r="E573" i="9"/>
  <c r="F573" i="9"/>
  <c r="G573" i="9"/>
  <c r="E574" i="9"/>
  <c r="F574" i="9"/>
  <c r="G574" i="9"/>
  <c r="G575" i="9"/>
  <c r="E576" i="9"/>
  <c r="F576" i="9"/>
  <c r="G576" i="9"/>
  <c r="H576" i="9" s="1"/>
  <c r="E577" i="9"/>
  <c r="F577" i="9"/>
  <c r="G577" i="9"/>
  <c r="E578" i="9"/>
  <c r="F578" i="9"/>
  <c r="G578" i="9"/>
  <c r="G579" i="9"/>
  <c r="G554" i="8"/>
  <c r="G555" i="8"/>
  <c r="G556" i="8"/>
  <c r="G557" i="8"/>
  <c r="G558" i="8"/>
  <c r="G560" i="8"/>
  <c r="F561" i="8"/>
  <c r="G561" i="8"/>
  <c r="G562" i="8"/>
  <c r="G563" i="8"/>
  <c r="E565" i="8"/>
  <c r="F565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E577" i="8"/>
  <c r="F577" i="8"/>
  <c r="G577" i="8"/>
  <c r="G578" i="8"/>
  <c r="G579" i="8"/>
  <c r="G554" i="7"/>
  <c r="G555" i="7"/>
  <c r="G556" i="7"/>
  <c r="G557" i="7"/>
  <c r="E558" i="7"/>
  <c r="F558" i="7"/>
  <c r="G558" i="7"/>
  <c r="G560" i="7"/>
  <c r="G561" i="7"/>
  <c r="G562" i="7"/>
  <c r="G563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E577" i="7"/>
  <c r="G577" i="7"/>
  <c r="G578" i="7"/>
  <c r="G579" i="7"/>
  <c r="G554" i="6"/>
  <c r="G555" i="6"/>
  <c r="G556" i="6"/>
  <c r="G557" i="6"/>
  <c r="E558" i="6"/>
  <c r="F558" i="6"/>
  <c r="G558" i="6"/>
  <c r="G560" i="6"/>
  <c r="G561" i="6"/>
  <c r="G562" i="6"/>
  <c r="G563" i="6"/>
  <c r="E565" i="6"/>
  <c r="F565" i="6"/>
  <c r="G565" i="6"/>
  <c r="G566" i="6"/>
  <c r="E567" i="6"/>
  <c r="F567" i="6"/>
  <c r="G567" i="6"/>
  <c r="G568" i="6"/>
  <c r="E569" i="6"/>
  <c r="F569" i="6"/>
  <c r="G569" i="6"/>
  <c r="G570" i="6"/>
  <c r="G571" i="6"/>
  <c r="G572" i="6"/>
  <c r="F573" i="6"/>
  <c r="G573" i="6"/>
  <c r="E574" i="6"/>
  <c r="F574" i="6"/>
  <c r="G574" i="6"/>
  <c r="E575" i="6"/>
  <c r="F575" i="6"/>
  <c r="G575" i="6"/>
  <c r="E576" i="6"/>
  <c r="F576" i="6"/>
  <c r="G576" i="6"/>
  <c r="E577" i="6"/>
  <c r="F577" i="6"/>
  <c r="G577" i="6"/>
  <c r="H577" i="6" s="1"/>
  <c r="G578" i="6"/>
  <c r="G579" i="6"/>
  <c r="G554" i="5"/>
  <c r="G555" i="5"/>
  <c r="G556" i="5"/>
  <c r="G557" i="5"/>
  <c r="G558" i="5"/>
  <c r="G560" i="5"/>
  <c r="G561" i="5"/>
  <c r="G562" i="5"/>
  <c r="G563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54" i="4"/>
  <c r="G555" i="4"/>
  <c r="G556" i="4"/>
  <c r="F557" i="4"/>
  <c r="G557" i="4"/>
  <c r="E558" i="4"/>
  <c r="F558" i="4"/>
  <c r="G558" i="4"/>
  <c r="G560" i="4"/>
  <c r="E561" i="4"/>
  <c r="F561" i="4"/>
  <c r="G561" i="4"/>
  <c r="F562" i="4"/>
  <c r="G562" i="4"/>
  <c r="G563" i="4"/>
  <c r="E565" i="4"/>
  <c r="F565" i="4"/>
  <c r="G565" i="4"/>
  <c r="H565" i="4" s="1"/>
  <c r="G566" i="4"/>
  <c r="G567" i="4"/>
  <c r="G568" i="4"/>
  <c r="F569" i="4"/>
  <c r="G569" i="4"/>
  <c r="G570" i="4"/>
  <c r="G571" i="4"/>
  <c r="G572" i="4"/>
  <c r="G573" i="4"/>
  <c r="E574" i="4"/>
  <c r="F574" i="4"/>
  <c r="G574" i="4"/>
  <c r="E575" i="4"/>
  <c r="G575" i="4"/>
  <c r="E576" i="4"/>
  <c r="F576" i="4"/>
  <c r="G576" i="4"/>
  <c r="E577" i="4"/>
  <c r="F577" i="4"/>
  <c r="G577" i="4"/>
  <c r="G578" i="4"/>
  <c r="E579" i="4"/>
  <c r="F579" i="4"/>
  <c r="G579" i="4"/>
  <c r="G554" i="3"/>
  <c r="G555" i="3"/>
  <c r="G556" i="3"/>
  <c r="G557" i="3"/>
  <c r="G558" i="3"/>
  <c r="G560" i="3"/>
  <c r="G561" i="3"/>
  <c r="G562" i="3"/>
  <c r="G563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54" i="2"/>
  <c r="G555" i="2"/>
  <c r="G556" i="2"/>
  <c r="G557" i="2"/>
  <c r="G558" i="2"/>
  <c r="G560" i="2"/>
  <c r="G561" i="2"/>
  <c r="G562" i="2"/>
  <c r="G563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F554" i="1"/>
  <c r="G554" i="1"/>
  <c r="E555" i="1"/>
  <c r="F555" i="1"/>
  <c r="G555" i="1"/>
  <c r="H555" i="1" s="1"/>
  <c r="G556" i="1"/>
  <c r="E557" i="1"/>
  <c r="F557" i="1"/>
  <c r="G557" i="1"/>
  <c r="E558" i="1"/>
  <c r="F558" i="1"/>
  <c r="G558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5" i="1"/>
  <c r="F565" i="1"/>
  <c r="G565" i="1"/>
  <c r="E566" i="1"/>
  <c r="F566" i="1"/>
  <c r="G566" i="1"/>
  <c r="H566" i="1" s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H574" i="1" s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4" i="34"/>
  <c r="G555" i="34"/>
  <c r="G556" i="34"/>
  <c r="E557" i="34"/>
  <c r="F557" i="34"/>
  <c r="G557" i="34"/>
  <c r="E558" i="34"/>
  <c r="F558" i="34"/>
  <c r="G558" i="34"/>
  <c r="E560" i="34"/>
  <c r="F560" i="34"/>
  <c r="G560" i="34"/>
  <c r="E561" i="34"/>
  <c r="F561" i="34"/>
  <c r="G561" i="34"/>
  <c r="E562" i="34"/>
  <c r="F562" i="34"/>
  <c r="G562" i="34"/>
  <c r="E563" i="34"/>
  <c r="F563" i="34"/>
  <c r="G563" i="34"/>
  <c r="H563" i="34" s="1"/>
  <c r="E565" i="34"/>
  <c r="F565" i="34"/>
  <c r="G565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G570" i="34"/>
  <c r="G571" i="34"/>
  <c r="E572" i="34"/>
  <c r="F572" i="34"/>
  <c r="G572" i="34"/>
  <c r="E573" i="34"/>
  <c r="F573" i="34"/>
  <c r="G573" i="34"/>
  <c r="E574" i="34"/>
  <c r="F574" i="34"/>
  <c r="G574" i="34"/>
  <c r="E575" i="34"/>
  <c r="F575" i="34"/>
  <c r="G575" i="34"/>
  <c r="E576" i="34"/>
  <c r="F576" i="34"/>
  <c r="G576" i="34"/>
  <c r="E577" i="34"/>
  <c r="F577" i="34"/>
  <c r="G577" i="34"/>
  <c r="E578" i="34"/>
  <c r="F578" i="34"/>
  <c r="G578" i="34"/>
  <c r="E579" i="34"/>
  <c r="F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3" i="32"/>
  <c r="F553" i="30"/>
  <c r="F553" i="17"/>
  <c r="F553" i="4"/>
  <c r="F553" i="1"/>
  <c r="F553" i="34"/>
  <c r="E553" i="32"/>
  <c r="E553" i="30"/>
  <c r="E553" i="17"/>
  <c r="E553" i="15"/>
  <c r="E553" i="4"/>
  <c r="E553" i="1"/>
  <c r="E553" i="34"/>
  <c r="D552" i="32"/>
  <c r="F555" i="32" s="1"/>
  <c r="C552" i="32"/>
  <c r="D552" i="31"/>
  <c r="F558" i="31" s="1"/>
  <c r="C552" i="31"/>
  <c r="E569" i="31" s="1"/>
  <c r="D552" i="30"/>
  <c r="C552" i="30"/>
  <c r="E575" i="30" s="1"/>
  <c r="D552" i="29"/>
  <c r="F575" i="29" s="1"/>
  <c r="C552" i="29"/>
  <c r="E557" i="29" s="1"/>
  <c r="D552" i="28"/>
  <c r="F576" i="28" s="1"/>
  <c r="C552" i="28"/>
  <c r="D552" i="27"/>
  <c r="C552" i="27"/>
  <c r="E556" i="27" s="1"/>
  <c r="D552" i="26"/>
  <c r="F552" i="26" s="1"/>
  <c r="C552" i="26"/>
  <c r="D552" i="25"/>
  <c r="F571" i="25" s="1"/>
  <c r="C552" i="25"/>
  <c r="E570" i="25" s="1"/>
  <c r="D552" i="24"/>
  <c r="F572" i="24" s="1"/>
  <c r="C552" i="24"/>
  <c r="D552" i="23"/>
  <c r="F554" i="23" s="1"/>
  <c r="C552" i="23"/>
  <c r="E561" i="23" s="1"/>
  <c r="D552" i="22"/>
  <c r="C552" i="22"/>
  <c r="E565" i="22" s="1"/>
  <c r="D552" i="21"/>
  <c r="C552" i="21"/>
  <c r="E560" i="21" s="1"/>
  <c r="D552" i="20"/>
  <c r="F553" i="20" s="1"/>
  <c r="C552" i="20"/>
  <c r="D552" i="19"/>
  <c r="C552" i="19"/>
  <c r="E557" i="19" s="1"/>
  <c r="D552" i="18"/>
  <c r="C552" i="18"/>
  <c r="D552" i="17"/>
  <c r="D13" i="17" s="1"/>
  <c r="C552" i="17"/>
  <c r="E556" i="17" s="1"/>
  <c r="E577" i="17"/>
  <c r="D552" i="16"/>
  <c r="F553" i="16" s="1"/>
  <c r="C552" i="16"/>
  <c r="E566" i="16" s="1"/>
  <c r="E557" i="16"/>
  <c r="D552" i="15"/>
  <c r="F554" i="15" s="1"/>
  <c r="C552" i="15"/>
  <c r="D552" i="14"/>
  <c r="F557" i="14" s="1"/>
  <c r="C552" i="14"/>
  <c r="E557" i="14" s="1"/>
  <c r="E561" i="14"/>
  <c r="D552" i="13"/>
  <c r="F573" i="13" s="1"/>
  <c r="C552" i="13"/>
  <c r="E560" i="13" s="1"/>
  <c r="D552" i="12"/>
  <c r="F563" i="12" s="1"/>
  <c r="C552" i="12"/>
  <c r="D552" i="11"/>
  <c r="F561" i="11" s="1"/>
  <c r="C552" i="11"/>
  <c r="E565" i="11" s="1"/>
  <c r="D552" i="10"/>
  <c r="F577" i="10" s="1"/>
  <c r="C552" i="10"/>
  <c r="D552" i="9"/>
  <c r="D13" i="9" s="1"/>
  <c r="C552" i="9"/>
  <c r="E570" i="9" s="1"/>
  <c r="D552" i="8"/>
  <c r="F556" i="8" s="1"/>
  <c r="C552" i="8"/>
  <c r="E558" i="8" s="1"/>
  <c r="D552" i="7"/>
  <c r="F566" i="7" s="1"/>
  <c r="C552" i="7"/>
  <c r="E570" i="7" s="1"/>
  <c r="D552" i="6"/>
  <c r="F566" i="6" s="1"/>
  <c r="C552" i="6"/>
  <c r="E572" i="6" s="1"/>
  <c r="D552" i="5"/>
  <c r="F577" i="5" s="1"/>
  <c r="C552" i="5"/>
  <c r="E557" i="5" s="1"/>
  <c r="D552" i="4"/>
  <c r="F554" i="4" s="1"/>
  <c r="C552" i="4"/>
  <c r="D552" i="3"/>
  <c r="F562" i="3" s="1"/>
  <c r="C552" i="3"/>
  <c r="C13" i="3" s="1"/>
  <c r="D552" i="2"/>
  <c r="C552" i="2"/>
  <c r="D552" i="1"/>
  <c r="D13" i="1" s="1"/>
  <c r="G13" i="1" s="1"/>
  <c r="C552" i="1"/>
  <c r="C13" i="1" s="1"/>
  <c r="D552" i="34"/>
  <c r="F554" i="34" s="1"/>
  <c r="C552" i="34"/>
  <c r="E555" i="34" s="1"/>
  <c r="D552" i="33"/>
  <c r="F579" i="33" s="1"/>
  <c r="C552" i="33"/>
  <c r="E579" i="33" s="1"/>
  <c r="G331" i="32"/>
  <c r="G332" i="32"/>
  <c r="G333" i="32"/>
  <c r="G334" i="32"/>
  <c r="F335" i="32"/>
  <c r="G335" i="32"/>
  <c r="G336" i="32"/>
  <c r="G337" i="32"/>
  <c r="G338" i="32"/>
  <c r="F339" i="32"/>
  <c r="G339" i="32"/>
  <c r="G340" i="32"/>
  <c r="E341" i="32"/>
  <c r="F341" i="32"/>
  <c r="G341" i="32"/>
  <c r="H341" i="32" s="1"/>
  <c r="G342" i="32"/>
  <c r="E343" i="32"/>
  <c r="F343" i="32"/>
  <c r="G343" i="32"/>
  <c r="H343" i="32" s="1"/>
  <c r="E344" i="32"/>
  <c r="F344" i="32"/>
  <c r="G344" i="32"/>
  <c r="G345" i="32"/>
  <c r="E346" i="32"/>
  <c r="F346" i="32"/>
  <c r="G346" i="32"/>
  <c r="E347" i="32"/>
  <c r="F347" i="32"/>
  <c r="G347" i="32"/>
  <c r="F348" i="32"/>
  <c r="G348" i="32"/>
  <c r="G349" i="32"/>
  <c r="G350" i="32"/>
  <c r="E351" i="32"/>
  <c r="F351" i="32"/>
  <c r="G351" i="32"/>
  <c r="H351" i="32" s="1"/>
  <c r="G352" i="32"/>
  <c r="G353" i="32"/>
  <c r="E354" i="32"/>
  <c r="G354" i="32"/>
  <c r="E355" i="32"/>
  <c r="F355" i="32"/>
  <c r="G355" i="32"/>
  <c r="H355" i="32" s="1"/>
  <c r="E356" i="32"/>
  <c r="F356" i="32"/>
  <c r="G356" i="32"/>
  <c r="F357" i="32"/>
  <c r="G357" i="32"/>
  <c r="G358" i="32"/>
  <c r="E359" i="32"/>
  <c r="F359" i="32"/>
  <c r="G359" i="32"/>
  <c r="H359" i="32" s="1"/>
  <c r="E360" i="32"/>
  <c r="F360" i="32"/>
  <c r="G360" i="32"/>
  <c r="H360" i="32" s="1"/>
  <c r="G361" i="32"/>
  <c r="G362" i="32"/>
  <c r="G363" i="32"/>
  <c r="G364" i="32"/>
  <c r="G365" i="32"/>
  <c r="E366" i="32"/>
  <c r="F366" i="32"/>
  <c r="G366" i="32"/>
  <c r="G367" i="32"/>
  <c r="G368" i="32"/>
  <c r="G369" i="32"/>
  <c r="G370" i="32"/>
  <c r="E371" i="32"/>
  <c r="F371" i="32"/>
  <c r="G371" i="32"/>
  <c r="G372" i="32"/>
  <c r="G373" i="32"/>
  <c r="G374" i="32"/>
  <c r="G375" i="32"/>
  <c r="G376" i="32"/>
  <c r="E377" i="32"/>
  <c r="F377" i="32"/>
  <c r="G377" i="32"/>
  <c r="E378" i="32"/>
  <c r="G378" i="32"/>
  <c r="G379" i="32"/>
  <c r="G380" i="32"/>
  <c r="G381" i="32"/>
  <c r="G382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G390" i="32"/>
  <c r="E391" i="32"/>
  <c r="F391" i="32"/>
  <c r="G391" i="32"/>
  <c r="H391" i="32" s="1"/>
  <c r="E392" i="32"/>
  <c r="F392" i="32"/>
  <c r="G392" i="32"/>
  <c r="G393" i="32"/>
  <c r="G394" i="32"/>
  <c r="E395" i="32"/>
  <c r="F395" i="32"/>
  <c r="G395" i="32"/>
  <c r="H395" i="32" s="1"/>
  <c r="E396" i="32"/>
  <c r="F396" i="32"/>
  <c r="G396" i="32"/>
  <c r="E397" i="32"/>
  <c r="F397" i="32"/>
  <c r="G397" i="32"/>
  <c r="E401" i="32"/>
  <c r="F401" i="32"/>
  <c r="G401" i="32"/>
  <c r="H401" i="32" s="1"/>
  <c r="E402" i="32"/>
  <c r="F402" i="32"/>
  <c r="G402" i="32"/>
  <c r="H402" i="32" s="1"/>
  <c r="E403" i="32"/>
  <c r="F403" i="32"/>
  <c r="G403" i="32"/>
  <c r="E404" i="32"/>
  <c r="F404" i="32"/>
  <c r="G404" i="32"/>
  <c r="E405" i="32"/>
  <c r="F405" i="32"/>
  <c r="G405" i="32"/>
  <c r="H405" i="32" s="1"/>
  <c r="E407" i="32"/>
  <c r="F407" i="32"/>
  <c r="G407" i="32"/>
  <c r="H407" i="32" s="1"/>
  <c r="G408" i="32"/>
  <c r="E409" i="32"/>
  <c r="F409" i="32"/>
  <c r="G409" i="32"/>
  <c r="H409" i="32" s="1"/>
  <c r="E410" i="32"/>
  <c r="G410" i="32"/>
  <c r="E411" i="32"/>
  <c r="F411" i="32"/>
  <c r="G411" i="32"/>
  <c r="H411" i="32" s="1"/>
  <c r="E412" i="32"/>
  <c r="F412" i="32"/>
  <c r="G412" i="32"/>
  <c r="H412" i="32" s="1"/>
  <c r="E413" i="32"/>
  <c r="F413" i="32"/>
  <c r="G413" i="32"/>
  <c r="E416" i="32"/>
  <c r="F416" i="32"/>
  <c r="G416" i="32"/>
  <c r="E420" i="32"/>
  <c r="F420" i="32"/>
  <c r="G420" i="32"/>
  <c r="H420" i="32" s="1"/>
  <c r="E421" i="32"/>
  <c r="F421" i="32"/>
  <c r="G421" i="32"/>
  <c r="G422" i="32"/>
  <c r="G423" i="32"/>
  <c r="G424" i="32"/>
  <c r="G425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G433" i="32"/>
  <c r="E434" i="32"/>
  <c r="F434" i="32"/>
  <c r="G434" i="32"/>
  <c r="E435" i="32"/>
  <c r="F435" i="32"/>
  <c r="G435" i="32"/>
  <c r="G436" i="32"/>
  <c r="E437" i="32"/>
  <c r="F437" i="32"/>
  <c r="G437" i="32"/>
  <c r="G438" i="32"/>
  <c r="E439" i="32"/>
  <c r="F439" i="32"/>
  <c r="G439" i="32"/>
  <c r="E440" i="32"/>
  <c r="F440" i="32"/>
  <c r="G440" i="32"/>
  <c r="H440" i="32" s="1"/>
  <c r="E441" i="32"/>
  <c r="F441" i="32"/>
  <c r="G441" i="32"/>
  <c r="H441" i="32" s="1"/>
  <c r="E442" i="32"/>
  <c r="F442" i="32"/>
  <c r="G442" i="32"/>
  <c r="G443" i="32"/>
  <c r="E444" i="32"/>
  <c r="F444" i="32"/>
  <c r="G444" i="32"/>
  <c r="E445" i="32"/>
  <c r="F445" i="32"/>
  <c r="G445" i="32"/>
  <c r="F446" i="32"/>
  <c r="G446" i="32"/>
  <c r="E447" i="32"/>
  <c r="F447" i="32"/>
  <c r="G447" i="32"/>
  <c r="G448" i="32"/>
  <c r="E449" i="32"/>
  <c r="F449" i="32"/>
  <c r="G449" i="32"/>
  <c r="E450" i="32"/>
  <c r="F450" i="32"/>
  <c r="G450" i="32"/>
  <c r="G451" i="32"/>
  <c r="E452" i="32"/>
  <c r="G452" i="32"/>
  <c r="G453" i="32"/>
  <c r="E454" i="32"/>
  <c r="F454" i="32"/>
  <c r="G454" i="32"/>
  <c r="H454" i="32" s="1"/>
  <c r="G455" i="32"/>
  <c r="E456" i="32"/>
  <c r="F456" i="32"/>
  <c r="G456" i="32"/>
  <c r="G457" i="32"/>
  <c r="E458" i="32"/>
  <c r="F458" i="32"/>
  <c r="G458" i="32"/>
  <c r="H458" i="32" s="1"/>
  <c r="E459" i="32"/>
  <c r="F459" i="32"/>
  <c r="G459" i="32"/>
  <c r="E460" i="32"/>
  <c r="F460" i="32"/>
  <c r="G460" i="32"/>
  <c r="E461" i="32"/>
  <c r="F461" i="32"/>
  <c r="G461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F468" i="32"/>
  <c r="G468" i="32"/>
  <c r="E469" i="32"/>
  <c r="F469" i="32"/>
  <c r="G469" i="32"/>
  <c r="E470" i="32"/>
  <c r="F470" i="32"/>
  <c r="G470" i="32"/>
  <c r="H470" i="32" s="1"/>
  <c r="E471" i="32"/>
  <c r="F471" i="32"/>
  <c r="G471" i="32"/>
  <c r="H471" i="32" s="1"/>
  <c r="E472" i="32"/>
  <c r="F472" i="32"/>
  <c r="G472" i="32"/>
  <c r="E473" i="32"/>
  <c r="F473" i="32"/>
  <c r="G473" i="32"/>
  <c r="E474" i="32"/>
  <c r="F474" i="32"/>
  <c r="G474" i="32"/>
  <c r="H474" i="32" s="1"/>
  <c r="E475" i="32"/>
  <c r="F475" i="32"/>
  <c r="G475" i="32"/>
  <c r="E476" i="32"/>
  <c r="F476" i="32"/>
  <c r="G476" i="32"/>
  <c r="G477" i="32"/>
  <c r="E478" i="32"/>
  <c r="F478" i="32"/>
  <c r="G478" i="32"/>
  <c r="E479" i="32"/>
  <c r="F479" i="32"/>
  <c r="G479" i="32"/>
  <c r="E480" i="32"/>
  <c r="F480" i="32"/>
  <c r="G480" i="32"/>
  <c r="H480" i="32" s="1"/>
  <c r="E481" i="32"/>
  <c r="F481" i="32"/>
  <c r="G481" i="32"/>
  <c r="H481" i="32" s="1"/>
  <c r="E482" i="32"/>
  <c r="F482" i="32"/>
  <c r="G482" i="32"/>
  <c r="G483" i="32"/>
  <c r="E484" i="32"/>
  <c r="G484" i="32"/>
  <c r="E485" i="32"/>
  <c r="F485" i="32"/>
  <c r="G485" i="32"/>
  <c r="E486" i="32"/>
  <c r="G486" i="32"/>
  <c r="H486" i="32" s="1"/>
  <c r="G487" i="32"/>
  <c r="F488" i="32"/>
  <c r="G488" i="32"/>
  <c r="E489" i="32"/>
  <c r="F489" i="32"/>
  <c r="G489" i="32"/>
  <c r="H489" i="32" s="1"/>
  <c r="E490" i="32"/>
  <c r="F490" i="32"/>
  <c r="G490" i="32"/>
  <c r="H490" i="32" s="1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E503" i="32"/>
  <c r="F503" i="32"/>
  <c r="G503" i="32"/>
  <c r="H503" i="32" s="1"/>
  <c r="E504" i="32"/>
  <c r="F504" i="32"/>
  <c r="G504" i="32"/>
  <c r="G506" i="32"/>
  <c r="E507" i="32"/>
  <c r="F507" i="32"/>
  <c r="G507" i="32"/>
  <c r="E508" i="32"/>
  <c r="F508" i="32"/>
  <c r="G508" i="32"/>
  <c r="G509" i="32"/>
  <c r="E510" i="32"/>
  <c r="G510" i="32"/>
  <c r="E511" i="32"/>
  <c r="F511" i="32"/>
  <c r="G511" i="32"/>
  <c r="H511" i="32" s="1"/>
  <c r="E512" i="32"/>
  <c r="F512" i="32"/>
  <c r="G512" i="32"/>
  <c r="H512" i="32" s="1"/>
  <c r="G513" i="32"/>
  <c r="E514" i="32"/>
  <c r="F514" i="32"/>
  <c r="G514" i="32"/>
  <c r="H514" i="32" s="1"/>
  <c r="G515" i="32"/>
  <c r="E516" i="32"/>
  <c r="F516" i="32"/>
  <c r="G516" i="32"/>
  <c r="H516" i="32" s="1"/>
  <c r="E517" i="32"/>
  <c r="F517" i="32"/>
  <c r="G517" i="32"/>
  <c r="E518" i="32"/>
  <c r="F518" i="32"/>
  <c r="G518" i="32"/>
  <c r="E519" i="32"/>
  <c r="G519" i="32"/>
  <c r="G520" i="32"/>
  <c r="E521" i="32"/>
  <c r="F521" i="32"/>
  <c r="G521" i="32"/>
  <c r="E522" i="32"/>
  <c r="F522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G529" i="32"/>
  <c r="G530" i="32"/>
  <c r="G531" i="32"/>
  <c r="E533" i="32"/>
  <c r="F533" i="32"/>
  <c r="G533" i="32"/>
  <c r="E534" i="32"/>
  <c r="F534" i="32"/>
  <c r="G534" i="32"/>
  <c r="E535" i="32"/>
  <c r="F535" i="32"/>
  <c r="G535" i="32"/>
  <c r="H535" i="32" s="1"/>
  <c r="E536" i="32"/>
  <c r="F536" i="32"/>
  <c r="G536" i="32"/>
  <c r="E537" i="32"/>
  <c r="F537" i="32"/>
  <c r="G537" i="32"/>
  <c r="G538" i="32"/>
  <c r="E539" i="32"/>
  <c r="F539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H545" i="32" s="1"/>
  <c r="E546" i="32"/>
  <c r="F546" i="32"/>
  <c r="G546" i="32"/>
  <c r="H546" i="32" s="1"/>
  <c r="G331" i="31"/>
  <c r="G332" i="31"/>
  <c r="G333" i="31"/>
  <c r="E334" i="31"/>
  <c r="F334" i="31"/>
  <c r="G334" i="31"/>
  <c r="G335" i="31"/>
  <c r="G336" i="31"/>
  <c r="G337" i="31"/>
  <c r="G338" i="31"/>
  <c r="G339" i="31"/>
  <c r="G340" i="31"/>
  <c r="E341" i="31"/>
  <c r="G341" i="31"/>
  <c r="G342" i="31"/>
  <c r="G343" i="31"/>
  <c r="E344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E384" i="31"/>
  <c r="F384" i="31"/>
  <c r="G384" i="31"/>
  <c r="E385" i="31"/>
  <c r="F385" i="31"/>
  <c r="G385" i="31"/>
  <c r="G386" i="31"/>
  <c r="G387" i="31"/>
  <c r="E388" i="31"/>
  <c r="F388" i="31"/>
  <c r="G388" i="31"/>
  <c r="G389" i="31"/>
  <c r="G390" i="31"/>
  <c r="E391" i="31"/>
  <c r="G391" i="31"/>
  <c r="H391" i="31" s="1"/>
  <c r="G392" i="31"/>
  <c r="G393" i="31"/>
  <c r="G394" i="31"/>
  <c r="G395" i="31"/>
  <c r="G396" i="31"/>
  <c r="E397" i="31"/>
  <c r="G397" i="31"/>
  <c r="G401" i="31"/>
  <c r="G402" i="31"/>
  <c r="G403" i="31"/>
  <c r="G404" i="31"/>
  <c r="G405" i="31"/>
  <c r="G407" i="31"/>
  <c r="G408" i="31"/>
  <c r="G409" i="31"/>
  <c r="G410" i="31"/>
  <c r="G411" i="31"/>
  <c r="G412" i="31"/>
  <c r="E413" i="31"/>
  <c r="F413" i="31"/>
  <c r="G413" i="31"/>
  <c r="H413" i="31" s="1"/>
  <c r="E416" i="31"/>
  <c r="G416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E480" i="31"/>
  <c r="G480" i="31"/>
  <c r="H480" i="31" s="1"/>
  <c r="G481" i="31"/>
  <c r="G482" i="31"/>
  <c r="G483" i="31"/>
  <c r="G484" i="31"/>
  <c r="E485" i="31"/>
  <c r="G485" i="31"/>
  <c r="G486" i="31"/>
  <c r="G487" i="31"/>
  <c r="G488" i="31"/>
  <c r="G489" i="31"/>
  <c r="E490" i="31"/>
  <c r="G490" i="31"/>
  <c r="G491" i="31"/>
  <c r="G492" i="31"/>
  <c r="G493" i="31"/>
  <c r="G494" i="31"/>
  <c r="G495" i="31"/>
  <c r="E496" i="31"/>
  <c r="G496" i="31"/>
  <c r="H496" i="31" s="1"/>
  <c r="G497" i="31"/>
  <c r="G498" i="31"/>
  <c r="G499" i="31"/>
  <c r="G500" i="31"/>
  <c r="G501" i="31"/>
  <c r="G502" i="31"/>
  <c r="G503" i="31"/>
  <c r="G504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E520" i="31"/>
  <c r="G520" i="31"/>
  <c r="H520" i="31" s="1"/>
  <c r="G521" i="31"/>
  <c r="G522" i="31"/>
  <c r="E523" i="31"/>
  <c r="G523" i="31"/>
  <c r="H523" i="31" s="1"/>
  <c r="G524" i="31"/>
  <c r="E525" i="31"/>
  <c r="G525" i="31"/>
  <c r="G526" i="31"/>
  <c r="E527" i="31"/>
  <c r="F527" i="31"/>
  <c r="G527" i="31"/>
  <c r="E528" i="31"/>
  <c r="F528" i="31"/>
  <c r="G528" i="31"/>
  <c r="H528" i="31" s="1"/>
  <c r="G529" i="31"/>
  <c r="G530" i="31"/>
  <c r="G531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331" i="30"/>
  <c r="G332" i="30"/>
  <c r="G333" i="30"/>
  <c r="E334" i="30"/>
  <c r="F334" i="30"/>
  <c r="G334" i="30"/>
  <c r="H334" i="30" s="1"/>
  <c r="E335" i="30"/>
  <c r="F335" i="30"/>
  <c r="G335" i="30"/>
  <c r="G336" i="30"/>
  <c r="G337" i="30"/>
  <c r="G338" i="30"/>
  <c r="G339" i="30"/>
  <c r="G340" i="30"/>
  <c r="E341" i="30"/>
  <c r="F341" i="30"/>
  <c r="G341" i="30"/>
  <c r="G342" i="30"/>
  <c r="G343" i="30"/>
  <c r="E344" i="30"/>
  <c r="F344" i="30"/>
  <c r="G344" i="30"/>
  <c r="H344" i="30" s="1"/>
  <c r="G345" i="30"/>
  <c r="G346" i="30"/>
  <c r="E347" i="30"/>
  <c r="F347" i="30"/>
  <c r="G347" i="30"/>
  <c r="H347" i="30" s="1"/>
  <c r="E348" i="30"/>
  <c r="F348" i="30"/>
  <c r="G348" i="30"/>
  <c r="G349" i="30"/>
  <c r="G350" i="30"/>
  <c r="E351" i="30"/>
  <c r="F351" i="30"/>
  <c r="G351" i="30"/>
  <c r="H351" i="30" s="1"/>
  <c r="G352" i="30"/>
  <c r="G353" i="30"/>
  <c r="G354" i="30"/>
  <c r="E355" i="30"/>
  <c r="F355" i="30"/>
  <c r="G355" i="30"/>
  <c r="G356" i="30"/>
  <c r="E357" i="30"/>
  <c r="F357" i="30"/>
  <c r="G357" i="30"/>
  <c r="G358" i="30"/>
  <c r="G359" i="30"/>
  <c r="G360" i="30"/>
  <c r="G361" i="30"/>
  <c r="E362" i="30"/>
  <c r="F362" i="30"/>
  <c r="G362" i="30"/>
  <c r="G363" i="30"/>
  <c r="G364" i="30"/>
  <c r="G365" i="30"/>
  <c r="E366" i="30"/>
  <c r="F366" i="30"/>
  <c r="G366" i="30"/>
  <c r="H366" i="30" s="1"/>
  <c r="G367" i="30"/>
  <c r="G368" i="30"/>
  <c r="G369" i="30"/>
  <c r="G370" i="30"/>
  <c r="E371" i="30"/>
  <c r="F371" i="30"/>
  <c r="G371" i="30"/>
  <c r="E372" i="30"/>
  <c r="F372" i="30"/>
  <c r="G372" i="30"/>
  <c r="F373" i="30"/>
  <c r="G373" i="30"/>
  <c r="G374" i="30"/>
  <c r="E375" i="30"/>
  <c r="F375" i="30"/>
  <c r="G375" i="30"/>
  <c r="G376" i="30"/>
  <c r="E377" i="30"/>
  <c r="F377" i="30"/>
  <c r="G377" i="30"/>
  <c r="H377" i="30" s="1"/>
  <c r="E378" i="30"/>
  <c r="G378" i="30"/>
  <c r="G379" i="30"/>
  <c r="G380" i="30"/>
  <c r="G381" i="30"/>
  <c r="G382" i="30"/>
  <c r="E384" i="30"/>
  <c r="F384" i="30"/>
  <c r="G384" i="30"/>
  <c r="H384" i="30" s="1"/>
  <c r="E385" i="30"/>
  <c r="F385" i="30"/>
  <c r="G385" i="30"/>
  <c r="H385" i="30" s="1"/>
  <c r="E386" i="30"/>
  <c r="F386" i="30"/>
  <c r="G386" i="30"/>
  <c r="E387" i="30"/>
  <c r="F387" i="30"/>
  <c r="G387" i="30"/>
  <c r="E388" i="30"/>
  <c r="F388" i="30"/>
  <c r="G388" i="30"/>
  <c r="H388" i="30" s="1"/>
  <c r="E389" i="30"/>
  <c r="F389" i="30"/>
  <c r="G389" i="30"/>
  <c r="G390" i="30"/>
  <c r="E391" i="30"/>
  <c r="F391" i="30"/>
  <c r="G391" i="30"/>
  <c r="H391" i="30" s="1"/>
  <c r="E392" i="30"/>
  <c r="F392" i="30"/>
  <c r="G392" i="30"/>
  <c r="G393" i="30"/>
  <c r="G394" i="30"/>
  <c r="G395" i="30"/>
  <c r="E396" i="30"/>
  <c r="F396" i="30"/>
  <c r="G396" i="30"/>
  <c r="H396" i="30" s="1"/>
  <c r="E397" i="30"/>
  <c r="F397" i="30"/>
  <c r="G397" i="30"/>
  <c r="H397" i="30" s="1"/>
  <c r="E401" i="30"/>
  <c r="G401" i="30"/>
  <c r="G402" i="30"/>
  <c r="E403" i="30"/>
  <c r="F403" i="30"/>
  <c r="G403" i="30"/>
  <c r="G404" i="30"/>
  <c r="G405" i="30"/>
  <c r="E407" i="30"/>
  <c r="F407" i="30"/>
  <c r="G407" i="30"/>
  <c r="G408" i="30"/>
  <c r="E409" i="30"/>
  <c r="G409" i="30"/>
  <c r="G410" i="30"/>
  <c r="E411" i="30"/>
  <c r="G411" i="30"/>
  <c r="G412" i="30"/>
  <c r="E413" i="30"/>
  <c r="F413" i="30"/>
  <c r="G413" i="30"/>
  <c r="E416" i="30"/>
  <c r="F416" i="30"/>
  <c r="G416" i="30"/>
  <c r="H416" i="30" s="1"/>
  <c r="E420" i="30"/>
  <c r="F420" i="30"/>
  <c r="G420" i="30"/>
  <c r="E421" i="30"/>
  <c r="F421" i="30"/>
  <c r="G421" i="30"/>
  <c r="G422" i="30"/>
  <c r="G423" i="30"/>
  <c r="G424" i="30"/>
  <c r="G425" i="30"/>
  <c r="E426" i="30"/>
  <c r="F426" i="30"/>
  <c r="G426" i="30"/>
  <c r="H426" i="30" s="1"/>
  <c r="G427" i="30"/>
  <c r="E428" i="30"/>
  <c r="F428" i="30"/>
  <c r="G428" i="30"/>
  <c r="H428" i="30" s="1"/>
  <c r="E429" i="30"/>
  <c r="F429" i="30"/>
  <c r="G429" i="30"/>
  <c r="H429" i="30" s="1"/>
  <c r="G430" i="30"/>
  <c r="G431" i="30"/>
  <c r="G432" i="30"/>
  <c r="G433" i="30"/>
  <c r="E434" i="30"/>
  <c r="F434" i="30"/>
  <c r="G434" i="30"/>
  <c r="G435" i="30"/>
  <c r="E436" i="30"/>
  <c r="F436" i="30"/>
  <c r="G436" i="30"/>
  <c r="E437" i="30"/>
  <c r="F437" i="30"/>
  <c r="G437" i="30"/>
  <c r="G438" i="30"/>
  <c r="E439" i="30"/>
  <c r="G439" i="30"/>
  <c r="E440" i="30"/>
  <c r="F440" i="30"/>
  <c r="G440" i="30"/>
  <c r="H440" i="30" s="1"/>
  <c r="E441" i="30"/>
  <c r="F441" i="30"/>
  <c r="G441" i="30"/>
  <c r="E442" i="30"/>
  <c r="F442" i="30"/>
  <c r="G442" i="30"/>
  <c r="G443" i="30"/>
  <c r="E444" i="30"/>
  <c r="F444" i="30"/>
  <c r="G444" i="30"/>
  <c r="E445" i="30"/>
  <c r="F445" i="30"/>
  <c r="G445" i="30"/>
  <c r="H445" i="30" s="1"/>
  <c r="G446" i="30"/>
  <c r="E447" i="30"/>
  <c r="F447" i="30"/>
  <c r="G447" i="30"/>
  <c r="H447" i="30" s="1"/>
  <c r="E448" i="30"/>
  <c r="F448" i="30"/>
  <c r="G448" i="30"/>
  <c r="H448" i="30" s="1"/>
  <c r="E449" i="30"/>
  <c r="F449" i="30"/>
  <c r="G449" i="30"/>
  <c r="G450" i="30"/>
  <c r="G451" i="30"/>
  <c r="G452" i="30"/>
  <c r="G453" i="30"/>
  <c r="E454" i="30"/>
  <c r="F454" i="30"/>
  <c r="G454" i="30"/>
  <c r="G455" i="30"/>
  <c r="G456" i="30"/>
  <c r="G457" i="30"/>
  <c r="E458" i="30"/>
  <c r="F458" i="30"/>
  <c r="G458" i="30"/>
  <c r="H458" i="30" s="1"/>
  <c r="E459" i="30"/>
  <c r="F459" i="30"/>
  <c r="G459" i="30"/>
  <c r="E460" i="30"/>
  <c r="F460" i="30"/>
  <c r="G460" i="30"/>
  <c r="E461" i="30"/>
  <c r="F461" i="30"/>
  <c r="G461" i="30"/>
  <c r="H461" i="30" s="1"/>
  <c r="E462" i="30"/>
  <c r="F462" i="30"/>
  <c r="G462" i="30"/>
  <c r="H462" i="30" s="1"/>
  <c r="E463" i="30"/>
  <c r="F463" i="30"/>
  <c r="G463" i="30"/>
  <c r="G464" i="30"/>
  <c r="E465" i="30"/>
  <c r="F465" i="30"/>
  <c r="G465" i="30"/>
  <c r="E466" i="30"/>
  <c r="F466" i="30"/>
  <c r="G466" i="30"/>
  <c r="E467" i="30"/>
  <c r="G467" i="30"/>
  <c r="H467" i="30" s="1"/>
  <c r="E468" i="30"/>
  <c r="F468" i="30"/>
  <c r="G468" i="30"/>
  <c r="E469" i="30"/>
  <c r="F469" i="30"/>
  <c r="G469" i="30"/>
  <c r="E470" i="30"/>
  <c r="F470" i="30"/>
  <c r="G470" i="30"/>
  <c r="H470" i="30" s="1"/>
  <c r="E471" i="30"/>
  <c r="F471" i="30"/>
  <c r="G471" i="30"/>
  <c r="H471" i="30" s="1"/>
  <c r="E472" i="30"/>
  <c r="F472" i="30"/>
  <c r="G472" i="30"/>
  <c r="E473" i="30"/>
  <c r="F473" i="30"/>
  <c r="G473" i="30"/>
  <c r="E474" i="30"/>
  <c r="F474" i="30"/>
  <c r="G474" i="30"/>
  <c r="H474" i="30" s="1"/>
  <c r="E475" i="30"/>
  <c r="F475" i="30"/>
  <c r="G475" i="30"/>
  <c r="H475" i="30" s="1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H480" i="30" s="1"/>
  <c r="E481" i="30"/>
  <c r="F481" i="30"/>
  <c r="G481" i="30"/>
  <c r="H481" i="30" s="1"/>
  <c r="G482" i="30"/>
  <c r="E483" i="30"/>
  <c r="F483" i="30"/>
  <c r="G483" i="30"/>
  <c r="E484" i="30"/>
  <c r="F484" i="30"/>
  <c r="G484" i="30"/>
  <c r="E485" i="30"/>
  <c r="F485" i="30"/>
  <c r="G485" i="30"/>
  <c r="G486" i="30"/>
  <c r="E487" i="30"/>
  <c r="F487" i="30"/>
  <c r="G487" i="30"/>
  <c r="E488" i="30"/>
  <c r="F488" i="30"/>
  <c r="G488" i="30"/>
  <c r="H488" i="30" s="1"/>
  <c r="E489" i="30"/>
  <c r="F489" i="30"/>
  <c r="G489" i="30"/>
  <c r="H489" i="30" s="1"/>
  <c r="E490" i="30"/>
  <c r="F490" i="30"/>
  <c r="G490" i="30"/>
  <c r="E491" i="30"/>
  <c r="G491" i="30"/>
  <c r="E492" i="30"/>
  <c r="F492" i="30"/>
  <c r="G492" i="30"/>
  <c r="H492" i="30" s="1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H496" i="30" s="1"/>
  <c r="E497" i="30"/>
  <c r="F497" i="30"/>
  <c r="G497" i="30"/>
  <c r="E498" i="30"/>
  <c r="F498" i="30"/>
  <c r="G498" i="30"/>
  <c r="E499" i="30"/>
  <c r="F499" i="30"/>
  <c r="G499" i="30"/>
  <c r="H499" i="30" s="1"/>
  <c r="E500" i="30"/>
  <c r="F500" i="30"/>
  <c r="G500" i="30"/>
  <c r="H500" i="30" s="1"/>
  <c r="E501" i="30"/>
  <c r="F501" i="30"/>
  <c r="G501" i="30"/>
  <c r="E502" i="30"/>
  <c r="F502" i="30"/>
  <c r="G502" i="30"/>
  <c r="E503" i="30"/>
  <c r="G503" i="30"/>
  <c r="E504" i="30"/>
  <c r="F504" i="30"/>
  <c r="G504" i="30"/>
  <c r="G506" i="30"/>
  <c r="G507" i="30"/>
  <c r="E508" i="30"/>
  <c r="F508" i="30"/>
  <c r="G508" i="30"/>
  <c r="H508" i="30" s="1"/>
  <c r="G509" i="30"/>
  <c r="G510" i="30"/>
  <c r="E511" i="30"/>
  <c r="F511" i="30"/>
  <c r="G511" i="30"/>
  <c r="H511" i="30" s="1"/>
  <c r="E512" i="30"/>
  <c r="F512" i="30"/>
  <c r="G512" i="30"/>
  <c r="H512" i="30" s="1"/>
  <c r="E513" i="30"/>
  <c r="F513" i="30"/>
  <c r="G513" i="30"/>
  <c r="E514" i="30"/>
  <c r="F514" i="30"/>
  <c r="G514" i="30"/>
  <c r="E515" i="30"/>
  <c r="F515" i="30"/>
  <c r="G515" i="30"/>
  <c r="H515" i="30" s="1"/>
  <c r="E516" i="30"/>
  <c r="F516" i="30"/>
  <c r="G516" i="30"/>
  <c r="H516" i="30" s="1"/>
  <c r="G517" i="30"/>
  <c r="E518" i="30"/>
  <c r="F518" i="30"/>
  <c r="G518" i="30"/>
  <c r="H518" i="30" s="1"/>
  <c r="G519" i="30"/>
  <c r="E520" i="30"/>
  <c r="F520" i="30"/>
  <c r="G520" i="30"/>
  <c r="H520" i="30" s="1"/>
  <c r="G521" i="30"/>
  <c r="E522" i="30"/>
  <c r="F522" i="30"/>
  <c r="G522" i="30"/>
  <c r="H522" i="30" s="1"/>
  <c r="E523" i="30"/>
  <c r="F523" i="30"/>
  <c r="G523" i="30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G529" i="30"/>
  <c r="G530" i="30"/>
  <c r="G531" i="30"/>
  <c r="E533" i="30"/>
  <c r="F533" i="30"/>
  <c r="G533" i="30"/>
  <c r="E534" i="30"/>
  <c r="F534" i="30"/>
  <c r="G534" i="30"/>
  <c r="E535" i="30"/>
  <c r="F535" i="30"/>
  <c r="G535" i="30"/>
  <c r="H535" i="30" s="1"/>
  <c r="E536" i="30"/>
  <c r="F536" i="30"/>
  <c r="G536" i="30"/>
  <c r="E537" i="30"/>
  <c r="F537" i="30"/>
  <c r="G537" i="30"/>
  <c r="G538" i="30"/>
  <c r="E539" i="30"/>
  <c r="G539" i="30"/>
  <c r="F540" i="30"/>
  <c r="G540" i="30"/>
  <c r="E541" i="30"/>
  <c r="F541" i="30"/>
  <c r="G541" i="30"/>
  <c r="E542" i="30"/>
  <c r="F542" i="30"/>
  <c r="G542" i="30"/>
  <c r="H542" i="30" s="1"/>
  <c r="E543" i="30"/>
  <c r="F543" i="30"/>
  <c r="G543" i="30"/>
  <c r="H543" i="30" s="1"/>
  <c r="E544" i="30"/>
  <c r="F544" i="30"/>
  <c r="G544" i="30"/>
  <c r="E545" i="30"/>
  <c r="F545" i="30"/>
  <c r="G545" i="30"/>
  <c r="E546" i="30"/>
  <c r="F546" i="30"/>
  <c r="G546" i="30"/>
  <c r="H546" i="30" s="1"/>
  <c r="G331" i="29"/>
  <c r="G332" i="29"/>
  <c r="G333" i="29"/>
  <c r="G334" i="29"/>
  <c r="G335" i="29"/>
  <c r="G336" i="29"/>
  <c r="G337" i="29"/>
  <c r="G338" i="29"/>
  <c r="G339" i="29"/>
  <c r="G340" i="29"/>
  <c r="E341" i="29"/>
  <c r="F341" i="29"/>
  <c r="G341" i="29"/>
  <c r="G342" i="29"/>
  <c r="G343" i="29"/>
  <c r="E344" i="29"/>
  <c r="G344" i="29"/>
  <c r="G345" i="29"/>
  <c r="G346" i="29"/>
  <c r="G347" i="29"/>
  <c r="E348" i="29"/>
  <c r="F348" i="29"/>
  <c r="G348" i="29"/>
  <c r="G349" i="29"/>
  <c r="G350" i="29"/>
  <c r="E351" i="29"/>
  <c r="F351" i="29"/>
  <c r="G351" i="29"/>
  <c r="H351" i="29" s="1"/>
  <c r="G352" i="29"/>
  <c r="G353" i="29"/>
  <c r="G354" i="29"/>
  <c r="G355" i="29"/>
  <c r="G356" i="29"/>
  <c r="E357" i="29"/>
  <c r="F357" i="29"/>
  <c r="G357" i="29"/>
  <c r="H357" i="29" s="1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E377" i="29"/>
  <c r="F377" i="29"/>
  <c r="G377" i="29"/>
  <c r="G378" i="29"/>
  <c r="G379" i="29"/>
  <c r="G380" i="29"/>
  <c r="G381" i="29"/>
  <c r="G382" i="29"/>
  <c r="E384" i="29"/>
  <c r="F384" i="29"/>
  <c r="G384" i="29"/>
  <c r="E385" i="29"/>
  <c r="F385" i="29"/>
  <c r="G385" i="29"/>
  <c r="E386" i="29"/>
  <c r="F386" i="29"/>
  <c r="G386" i="29"/>
  <c r="H386" i="29" s="1"/>
  <c r="E387" i="29"/>
  <c r="F387" i="29"/>
  <c r="G387" i="29"/>
  <c r="E388" i="29"/>
  <c r="F388" i="29"/>
  <c r="G388" i="29"/>
  <c r="E389" i="29"/>
  <c r="F389" i="29"/>
  <c r="G389" i="29"/>
  <c r="G390" i="29"/>
  <c r="E391" i="29"/>
  <c r="F391" i="29"/>
  <c r="G391" i="29"/>
  <c r="G392" i="29"/>
  <c r="G393" i="29"/>
  <c r="G394" i="29"/>
  <c r="E395" i="29"/>
  <c r="F395" i="29"/>
  <c r="G395" i="29"/>
  <c r="H395" i="29" s="1"/>
  <c r="E396" i="29"/>
  <c r="F396" i="29"/>
  <c r="G396" i="29"/>
  <c r="E397" i="29"/>
  <c r="F397" i="29"/>
  <c r="G397" i="29"/>
  <c r="G401" i="29"/>
  <c r="G402" i="29"/>
  <c r="E403" i="29"/>
  <c r="F403" i="29"/>
  <c r="G403" i="29"/>
  <c r="G404" i="29"/>
  <c r="E405" i="29"/>
  <c r="F405" i="29"/>
  <c r="G405" i="29"/>
  <c r="E407" i="29"/>
  <c r="F407" i="29"/>
  <c r="G407" i="29"/>
  <c r="G408" i="29"/>
  <c r="G409" i="29"/>
  <c r="G410" i="29"/>
  <c r="E411" i="29"/>
  <c r="F411" i="29"/>
  <c r="G411" i="29"/>
  <c r="H411" i="29" s="1"/>
  <c r="G412" i="29"/>
  <c r="G413" i="29"/>
  <c r="G416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E466" i="29"/>
  <c r="G466" i="29"/>
  <c r="H466" i="29" s="1"/>
  <c r="G467" i="29"/>
  <c r="E468" i="29"/>
  <c r="F468" i="29"/>
  <c r="G468" i="29"/>
  <c r="E469" i="29"/>
  <c r="F469" i="29"/>
  <c r="G469" i="29"/>
  <c r="G470" i="29"/>
  <c r="G471" i="29"/>
  <c r="F472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E485" i="29"/>
  <c r="F485" i="29"/>
  <c r="G485" i="29"/>
  <c r="H485" i="29" s="1"/>
  <c r="G486" i="29"/>
  <c r="G487" i="29"/>
  <c r="G488" i="29"/>
  <c r="G489" i="29"/>
  <c r="G490" i="29"/>
  <c r="G491" i="29"/>
  <c r="E492" i="29"/>
  <c r="F492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E504" i="29"/>
  <c r="F504" i="29"/>
  <c r="G504" i="29"/>
  <c r="H504" i="29" s="1"/>
  <c r="G506" i="29"/>
  <c r="G507" i="29"/>
  <c r="G508" i="29"/>
  <c r="G509" i="29"/>
  <c r="G510" i="29"/>
  <c r="G511" i="29"/>
  <c r="G512" i="29"/>
  <c r="G513" i="29"/>
  <c r="G514" i="29"/>
  <c r="E515" i="29"/>
  <c r="F515" i="29"/>
  <c r="G515" i="29"/>
  <c r="H515" i="29" s="1"/>
  <c r="E516" i="29"/>
  <c r="F516" i="29"/>
  <c r="G516" i="29"/>
  <c r="G517" i="29"/>
  <c r="E518" i="29"/>
  <c r="F518" i="29"/>
  <c r="G518" i="29"/>
  <c r="G519" i="29"/>
  <c r="G520" i="29"/>
  <c r="G521" i="29"/>
  <c r="E522" i="29"/>
  <c r="F522" i="29"/>
  <c r="G522" i="29"/>
  <c r="E523" i="29"/>
  <c r="F523" i="29"/>
  <c r="G523" i="29"/>
  <c r="H523" i="29" s="1"/>
  <c r="G524" i="29"/>
  <c r="E525" i="29"/>
  <c r="F525" i="29"/>
  <c r="G525" i="29"/>
  <c r="H525" i="29" s="1"/>
  <c r="G526" i="29"/>
  <c r="E527" i="29"/>
  <c r="F527" i="29"/>
  <c r="G527" i="29"/>
  <c r="E528" i="29"/>
  <c r="F528" i="29"/>
  <c r="G528" i="29"/>
  <c r="G529" i="29"/>
  <c r="G530" i="29"/>
  <c r="G531" i="29"/>
  <c r="G533" i="29"/>
  <c r="G534" i="29"/>
  <c r="G535" i="29"/>
  <c r="E536" i="29"/>
  <c r="F536" i="29"/>
  <c r="G536" i="29"/>
  <c r="H536" i="29" s="1"/>
  <c r="G537" i="29"/>
  <c r="G538" i="29"/>
  <c r="G539" i="29"/>
  <c r="G540" i="29"/>
  <c r="G541" i="29"/>
  <c r="G542" i="29"/>
  <c r="G543" i="29"/>
  <c r="G544" i="29"/>
  <c r="G545" i="29"/>
  <c r="E546" i="29"/>
  <c r="G546" i="29"/>
  <c r="G331" i="28"/>
  <c r="G332" i="28"/>
  <c r="G333" i="28"/>
  <c r="G334" i="28"/>
  <c r="G335" i="28"/>
  <c r="G336" i="28"/>
  <c r="G337" i="28"/>
  <c r="G338" i="28"/>
  <c r="G339" i="28"/>
  <c r="G340" i="28"/>
  <c r="E341" i="28"/>
  <c r="F341" i="28"/>
  <c r="G341" i="28"/>
  <c r="H341" i="28" s="1"/>
  <c r="G342" i="28"/>
  <c r="G343" i="28"/>
  <c r="E344" i="28"/>
  <c r="F344" i="28"/>
  <c r="G344" i="28"/>
  <c r="H344" i="28" s="1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E384" i="28"/>
  <c r="F384" i="28"/>
  <c r="G384" i="28"/>
  <c r="G385" i="28"/>
  <c r="G386" i="28"/>
  <c r="G387" i="28"/>
  <c r="E388" i="28"/>
  <c r="F388" i="28"/>
  <c r="G388" i="28"/>
  <c r="H388" i="28" s="1"/>
  <c r="E389" i="28"/>
  <c r="F389" i="28"/>
  <c r="G389" i="28"/>
  <c r="G390" i="28"/>
  <c r="G391" i="28"/>
  <c r="G392" i="28"/>
  <c r="G393" i="28"/>
  <c r="G394" i="28"/>
  <c r="G395" i="28"/>
  <c r="G396" i="28"/>
  <c r="E397" i="28"/>
  <c r="F397" i="28"/>
  <c r="G397" i="28"/>
  <c r="H397" i="28" s="1"/>
  <c r="G401" i="28"/>
  <c r="G402" i="28"/>
  <c r="G403" i="28"/>
  <c r="G404" i="28"/>
  <c r="G405" i="28"/>
  <c r="G407" i="28"/>
  <c r="G408" i="28"/>
  <c r="G409" i="28"/>
  <c r="G410" i="28"/>
  <c r="G411" i="28"/>
  <c r="G412" i="28"/>
  <c r="E413" i="28"/>
  <c r="F413" i="28"/>
  <c r="G413" i="28"/>
  <c r="E416" i="28"/>
  <c r="F416" i="28"/>
  <c r="G416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E469" i="28"/>
  <c r="F469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E485" i="28"/>
  <c r="F485" i="28"/>
  <c r="G485" i="28"/>
  <c r="H485" i="28" s="1"/>
  <c r="G486" i="28"/>
  <c r="G487" i="28"/>
  <c r="G488" i="28"/>
  <c r="G489" i="28"/>
  <c r="F490" i="28"/>
  <c r="G490" i="28"/>
  <c r="G491" i="28"/>
  <c r="G492" i="28"/>
  <c r="G493" i="28"/>
  <c r="G494" i="28"/>
  <c r="G495" i="28"/>
  <c r="E496" i="28"/>
  <c r="F496" i="28"/>
  <c r="G496" i="28"/>
  <c r="G497" i="28"/>
  <c r="E498" i="28"/>
  <c r="F498" i="28"/>
  <c r="G498" i="28"/>
  <c r="G499" i="28"/>
  <c r="G500" i="28"/>
  <c r="G501" i="28"/>
  <c r="G502" i="28"/>
  <c r="G503" i="28"/>
  <c r="G504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E527" i="28"/>
  <c r="F527" i="28"/>
  <c r="G527" i="28"/>
  <c r="H527" i="28" s="1"/>
  <c r="G528" i="28"/>
  <c r="G529" i="28"/>
  <c r="G530" i="28"/>
  <c r="G531" i="28"/>
  <c r="G533" i="28"/>
  <c r="G534" i="28"/>
  <c r="E535" i="28"/>
  <c r="F535" i="28"/>
  <c r="G535" i="28"/>
  <c r="H535" i="28" s="1"/>
  <c r="G536" i="28"/>
  <c r="E537" i="28"/>
  <c r="F537" i="28"/>
  <c r="G537" i="28"/>
  <c r="H537" i="28" s="1"/>
  <c r="G538" i="28"/>
  <c r="G539" i="28"/>
  <c r="G540" i="28"/>
  <c r="G541" i="28"/>
  <c r="G542" i="28"/>
  <c r="G543" i="28"/>
  <c r="G544" i="28"/>
  <c r="G545" i="28"/>
  <c r="G546" i="28"/>
  <c r="G331" i="27"/>
  <c r="G332" i="27"/>
  <c r="G333" i="27"/>
  <c r="E334" i="27"/>
  <c r="F334" i="27"/>
  <c r="G334" i="27"/>
  <c r="G335" i="27"/>
  <c r="G336" i="27"/>
  <c r="G337" i="27"/>
  <c r="G338" i="27"/>
  <c r="G339" i="27"/>
  <c r="G340" i="27"/>
  <c r="E341" i="27"/>
  <c r="F341" i="27"/>
  <c r="G341" i="27"/>
  <c r="H341" i="27" s="1"/>
  <c r="G342" i="27"/>
  <c r="G343" i="27"/>
  <c r="E344" i="27"/>
  <c r="F344" i="27"/>
  <c r="G344" i="27"/>
  <c r="G345" i="27"/>
  <c r="G346" i="27"/>
  <c r="G347" i="27"/>
  <c r="G348" i="27"/>
  <c r="G349" i="27"/>
  <c r="G350" i="27"/>
  <c r="E351" i="27"/>
  <c r="F351" i="27"/>
  <c r="G351" i="27"/>
  <c r="G352" i="27"/>
  <c r="G353" i="27"/>
  <c r="G354" i="27"/>
  <c r="E355" i="27"/>
  <c r="G355" i="27"/>
  <c r="H355" i="27" s="1"/>
  <c r="G356" i="27"/>
  <c r="G357" i="27"/>
  <c r="G358" i="27"/>
  <c r="G359" i="27"/>
  <c r="G360" i="27"/>
  <c r="G361" i="27"/>
  <c r="E362" i="27"/>
  <c r="F362" i="27"/>
  <c r="G362" i="27"/>
  <c r="G363" i="27"/>
  <c r="G364" i="27"/>
  <c r="G365" i="27"/>
  <c r="G366" i="27"/>
  <c r="G367" i="27"/>
  <c r="G368" i="27"/>
  <c r="G369" i="27"/>
  <c r="G370" i="27"/>
  <c r="E371" i="27"/>
  <c r="G371" i="27"/>
  <c r="H371" i="27" s="1"/>
  <c r="G372" i="27"/>
  <c r="G373" i="27"/>
  <c r="G374" i="27"/>
  <c r="G375" i="27"/>
  <c r="G376" i="27"/>
  <c r="G377" i="27"/>
  <c r="G378" i="27"/>
  <c r="G379" i="27"/>
  <c r="G380" i="27"/>
  <c r="G381" i="27"/>
  <c r="G382" i="27"/>
  <c r="E384" i="27"/>
  <c r="F384" i="27"/>
  <c r="G384" i="27"/>
  <c r="G385" i="27"/>
  <c r="E386" i="27"/>
  <c r="G386" i="27"/>
  <c r="F387" i="27"/>
  <c r="G387" i="27"/>
  <c r="E388" i="27"/>
  <c r="F388" i="27"/>
  <c r="G388" i="27"/>
  <c r="E389" i="27"/>
  <c r="F389" i="27"/>
  <c r="G389" i="27"/>
  <c r="H389" i="27" s="1"/>
  <c r="G390" i="27"/>
  <c r="E391" i="27"/>
  <c r="F391" i="27"/>
  <c r="G391" i="27"/>
  <c r="H391" i="27" s="1"/>
  <c r="F392" i="27"/>
  <c r="G392" i="27"/>
  <c r="G393" i="27"/>
  <c r="G394" i="27"/>
  <c r="G395" i="27"/>
  <c r="E396" i="27"/>
  <c r="F396" i="27"/>
  <c r="G396" i="27"/>
  <c r="H396" i="27" s="1"/>
  <c r="E397" i="27"/>
  <c r="F397" i="27"/>
  <c r="G397" i="27"/>
  <c r="G401" i="27"/>
  <c r="G402" i="27"/>
  <c r="G403" i="27"/>
  <c r="E404" i="27"/>
  <c r="F404" i="27"/>
  <c r="G404" i="27"/>
  <c r="G405" i="27"/>
  <c r="E407" i="27"/>
  <c r="G407" i="27"/>
  <c r="H407" i="27" s="1"/>
  <c r="G408" i="27"/>
  <c r="G409" i="27"/>
  <c r="G410" i="27"/>
  <c r="E411" i="27"/>
  <c r="F411" i="27"/>
  <c r="G411" i="27"/>
  <c r="G412" i="27"/>
  <c r="G413" i="27"/>
  <c r="G416" i="27"/>
  <c r="G420" i="27"/>
  <c r="E421" i="27"/>
  <c r="F421" i="27"/>
  <c r="G421" i="27"/>
  <c r="G422" i="27"/>
  <c r="G423" i="27"/>
  <c r="G424" i="27"/>
  <c r="G425" i="27"/>
  <c r="G426" i="27"/>
  <c r="E427" i="27"/>
  <c r="G427" i="27"/>
  <c r="H427" i="27" s="1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E441" i="27"/>
  <c r="F441" i="27"/>
  <c r="G441" i="27"/>
  <c r="G442" i="27"/>
  <c r="G443" i="27"/>
  <c r="F444" i="27"/>
  <c r="G444" i="27"/>
  <c r="G445" i="27"/>
  <c r="G446" i="27"/>
  <c r="E447" i="27"/>
  <c r="F447" i="27"/>
  <c r="G447" i="27"/>
  <c r="G448" i="27"/>
  <c r="E449" i="27"/>
  <c r="F449" i="27"/>
  <c r="G449" i="27"/>
  <c r="G450" i="27"/>
  <c r="G451" i="27"/>
  <c r="G452" i="27"/>
  <c r="G453" i="27"/>
  <c r="G454" i="27"/>
  <c r="F455" i="27"/>
  <c r="G455" i="27"/>
  <c r="G456" i="27"/>
  <c r="G457" i="27"/>
  <c r="G458" i="27"/>
  <c r="G459" i="27"/>
  <c r="E460" i="27"/>
  <c r="F460" i="27"/>
  <c r="G460" i="27"/>
  <c r="F461" i="27"/>
  <c r="G461" i="27"/>
  <c r="G462" i="27"/>
  <c r="G463" i="27"/>
  <c r="G464" i="27"/>
  <c r="G465" i="27"/>
  <c r="G466" i="27"/>
  <c r="G467" i="27"/>
  <c r="E468" i="27"/>
  <c r="F468" i="27"/>
  <c r="G468" i="27"/>
  <c r="G469" i="27"/>
  <c r="G470" i="27"/>
  <c r="E471" i="27"/>
  <c r="F471" i="27"/>
  <c r="G471" i="27"/>
  <c r="E472" i="27"/>
  <c r="F472" i="27"/>
  <c r="G472" i="27"/>
  <c r="G473" i="27"/>
  <c r="E474" i="27"/>
  <c r="F474" i="27"/>
  <c r="G474" i="27"/>
  <c r="E475" i="27"/>
  <c r="F475" i="27"/>
  <c r="G475" i="27"/>
  <c r="G476" i="27"/>
  <c r="G477" i="27"/>
  <c r="G478" i="27"/>
  <c r="E479" i="27"/>
  <c r="F479" i="27"/>
  <c r="G479" i="27"/>
  <c r="E480" i="27"/>
  <c r="F480" i="27"/>
  <c r="G480" i="27"/>
  <c r="G481" i="27"/>
  <c r="G482" i="27"/>
  <c r="G483" i="27"/>
  <c r="G484" i="27"/>
  <c r="E485" i="27"/>
  <c r="F485" i="27"/>
  <c r="G485" i="27"/>
  <c r="G486" i="27"/>
  <c r="G487" i="27"/>
  <c r="E488" i="27"/>
  <c r="F488" i="27"/>
  <c r="G488" i="27"/>
  <c r="E489" i="27"/>
  <c r="F489" i="27"/>
  <c r="G489" i="27"/>
  <c r="E490" i="27"/>
  <c r="F490" i="27"/>
  <c r="G490" i="27"/>
  <c r="H490" i="27" s="1"/>
  <c r="G491" i="27"/>
  <c r="E492" i="27"/>
  <c r="F492" i="27"/>
  <c r="G492" i="27"/>
  <c r="H492" i="27" s="1"/>
  <c r="G493" i="27"/>
  <c r="G494" i="27"/>
  <c r="G495" i="27"/>
  <c r="E496" i="27"/>
  <c r="F496" i="27"/>
  <c r="G496" i="27"/>
  <c r="G497" i="27"/>
  <c r="G498" i="27"/>
  <c r="G499" i="27"/>
  <c r="F500" i="27"/>
  <c r="G500" i="27"/>
  <c r="G501" i="27"/>
  <c r="F502" i="27"/>
  <c r="G502" i="27"/>
  <c r="G503" i="27"/>
  <c r="G504" i="27"/>
  <c r="G506" i="27"/>
  <c r="G507" i="27"/>
  <c r="G508" i="27"/>
  <c r="G509" i="27"/>
  <c r="G510" i="27"/>
  <c r="E511" i="27"/>
  <c r="F511" i="27"/>
  <c r="G511" i="27"/>
  <c r="H511" i="27" s="1"/>
  <c r="G512" i="27"/>
  <c r="G513" i="27"/>
  <c r="G514" i="27"/>
  <c r="G515" i="27"/>
  <c r="G516" i="27"/>
  <c r="G517" i="27"/>
  <c r="E518" i="27"/>
  <c r="F518" i="27"/>
  <c r="G518" i="27"/>
  <c r="G519" i="27"/>
  <c r="E520" i="27"/>
  <c r="F520" i="27"/>
  <c r="G520" i="27"/>
  <c r="G521" i="27"/>
  <c r="E522" i="27"/>
  <c r="F522" i="27"/>
  <c r="G522" i="27"/>
  <c r="E523" i="27"/>
  <c r="F523" i="27"/>
  <c r="G523" i="27"/>
  <c r="H523" i="27" s="1"/>
  <c r="G524" i="27"/>
  <c r="E525" i="27"/>
  <c r="F525" i="27"/>
  <c r="G525" i="27"/>
  <c r="G526" i="27"/>
  <c r="E527" i="27"/>
  <c r="F527" i="27"/>
  <c r="G527" i="27"/>
  <c r="E528" i="27"/>
  <c r="F528" i="27"/>
  <c r="G528" i="27"/>
  <c r="G529" i="27"/>
  <c r="G530" i="27"/>
  <c r="G531" i="27"/>
  <c r="G533" i="27"/>
  <c r="G534" i="27"/>
  <c r="G535" i="27"/>
  <c r="E536" i="27"/>
  <c r="G536" i="27"/>
  <c r="G537" i="27"/>
  <c r="G538" i="27"/>
  <c r="G539" i="27"/>
  <c r="G540" i="27"/>
  <c r="G541" i="27"/>
  <c r="G542" i="27"/>
  <c r="E543" i="27"/>
  <c r="F543" i="27"/>
  <c r="G543" i="27"/>
  <c r="H543" i="27" s="1"/>
  <c r="G544" i="27"/>
  <c r="G545" i="27"/>
  <c r="E546" i="27"/>
  <c r="F546" i="27"/>
  <c r="G546" i="27"/>
  <c r="G331" i="26"/>
  <c r="G332" i="26"/>
  <c r="G333" i="26"/>
  <c r="E334" i="26"/>
  <c r="F334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E357" i="26"/>
  <c r="F357" i="26"/>
  <c r="G357" i="26"/>
  <c r="H357" i="26" s="1"/>
  <c r="G358" i="26"/>
  <c r="G359" i="26"/>
  <c r="G360" i="26"/>
  <c r="G361" i="26"/>
  <c r="G362" i="26"/>
  <c r="G363" i="26"/>
  <c r="G364" i="26"/>
  <c r="G365" i="26"/>
  <c r="F366" i="26"/>
  <c r="G366" i="26"/>
  <c r="G367" i="26"/>
  <c r="G368" i="26"/>
  <c r="G369" i="26"/>
  <c r="G370" i="26"/>
  <c r="G371" i="26"/>
  <c r="G372" i="26"/>
  <c r="G373" i="26"/>
  <c r="G374" i="26"/>
  <c r="G375" i="26"/>
  <c r="G376" i="26"/>
  <c r="E377" i="26"/>
  <c r="F377" i="26"/>
  <c r="G377" i="26"/>
  <c r="G378" i="26"/>
  <c r="G379" i="26"/>
  <c r="G380" i="26"/>
  <c r="G381" i="26"/>
  <c r="G382" i="26"/>
  <c r="E384" i="26"/>
  <c r="F384" i="26"/>
  <c r="G384" i="26"/>
  <c r="E385" i="26"/>
  <c r="F385" i="26"/>
  <c r="G385" i="26"/>
  <c r="E386" i="26"/>
  <c r="F386" i="26"/>
  <c r="G386" i="26"/>
  <c r="E387" i="26"/>
  <c r="F387" i="26"/>
  <c r="G387" i="26"/>
  <c r="H387" i="26" s="1"/>
  <c r="E388" i="26"/>
  <c r="F388" i="26"/>
  <c r="G388" i="26"/>
  <c r="E389" i="26"/>
  <c r="F389" i="26"/>
  <c r="G389" i="26"/>
  <c r="G390" i="26"/>
  <c r="F391" i="26"/>
  <c r="G391" i="26"/>
  <c r="G392" i="26"/>
  <c r="G393" i="26"/>
  <c r="G394" i="26"/>
  <c r="G395" i="26"/>
  <c r="G396" i="26"/>
  <c r="E397" i="26"/>
  <c r="F397" i="26"/>
  <c r="G397" i="26"/>
  <c r="G401" i="26"/>
  <c r="G402" i="26"/>
  <c r="G403" i="26"/>
  <c r="E404" i="26"/>
  <c r="G404" i="26"/>
  <c r="E405" i="26"/>
  <c r="G405" i="26"/>
  <c r="H405" i="26" s="1"/>
  <c r="G407" i="26"/>
  <c r="G408" i="26"/>
  <c r="G409" i="26"/>
  <c r="G410" i="26"/>
  <c r="G411" i="26"/>
  <c r="G412" i="26"/>
  <c r="E413" i="26"/>
  <c r="F413" i="26"/>
  <c r="G413" i="26"/>
  <c r="G416" i="26"/>
  <c r="G420" i="26"/>
  <c r="F421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E469" i="26"/>
  <c r="F469" i="26"/>
  <c r="G469" i="26"/>
  <c r="F470" i="26"/>
  <c r="G470" i="26"/>
  <c r="E471" i="26"/>
  <c r="F471" i="26"/>
  <c r="G471" i="26"/>
  <c r="H471" i="26" s="1"/>
  <c r="E472" i="26"/>
  <c r="F472" i="26"/>
  <c r="G472" i="26"/>
  <c r="E473" i="26"/>
  <c r="F473" i="26"/>
  <c r="G473" i="26"/>
  <c r="G474" i="26"/>
  <c r="G475" i="26"/>
  <c r="E476" i="26"/>
  <c r="G476" i="26"/>
  <c r="G477" i="26"/>
  <c r="G478" i="26"/>
  <c r="G479" i="26"/>
  <c r="E480" i="26"/>
  <c r="F480" i="26"/>
  <c r="G480" i="26"/>
  <c r="E481" i="26"/>
  <c r="F481" i="26"/>
  <c r="G481" i="26"/>
  <c r="G482" i="26"/>
  <c r="G483" i="26"/>
  <c r="E484" i="26"/>
  <c r="G484" i="26"/>
  <c r="E485" i="26"/>
  <c r="F485" i="26"/>
  <c r="G485" i="26"/>
  <c r="G486" i="26"/>
  <c r="G487" i="26"/>
  <c r="G488" i="26"/>
  <c r="E489" i="26"/>
  <c r="F489" i="26"/>
  <c r="G489" i="26"/>
  <c r="H489" i="26" s="1"/>
  <c r="E490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G499" i="26"/>
  <c r="G500" i="26"/>
  <c r="G501" i="26"/>
  <c r="E502" i="26"/>
  <c r="F502" i="26"/>
  <c r="G502" i="26"/>
  <c r="G503" i="26"/>
  <c r="E504" i="26"/>
  <c r="F504" i="26"/>
  <c r="G504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E518" i="26"/>
  <c r="F518" i="26"/>
  <c r="G518" i="26"/>
  <c r="G519" i="26"/>
  <c r="G520" i="26"/>
  <c r="G521" i="26"/>
  <c r="G522" i="26"/>
  <c r="E523" i="26"/>
  <c r="F523" i="26"/>
  <c r="G523" i="26"/>
  <c r="H523" i="26" s="1"/>
  <c r="G524" i="26"/>
  <c r="G525" i="26"/>
  <c r="G526" i="26"/>
  <c r="E527" i="26"/>
  <c r="F527" i="26"/>
  <c r="G527" i="26"/>
  <c r="E528" i="26"/>
  <c r="F528" i="26"/>
  <c r="G528" i="26"/>
  <c r="G529" i="26"/>
  <c r="G530" i="26"/>
  <c r="G531" i="26"/>
  <c r="E533" i="26"/>
  <c r="F533" i="26"/>
  <c r="G533" i="26"/>
  <c r="E534" i="26"/>
  <c r="F534" i="26"/>
  <c r="G534" i="26"/>
  <c r="E535" i="26"/>
  <c r="F535" i="26"/>
  <c r="G535" i="26"/>
  <c r="E536" i="26"/>
  <c r="G536" i="26"/>
  <c r="H536" i="26" s="1"/>
  <c r="G537" i="26"/>
  <c r="G538" i="26"/>
  <c r="G539" i="26"/>
  <c r="G540" i="26"/>
  <c r="G541" i="26"/>
  <c r="G542" i="26"/>
  <c r="E543" i="26"/>
  <c r="F543" i="26"/>
  <c r="G543" i="26"/>
  <c r="G544" i="26"/>
  <c r="E545" i="26"/>
  <c r="F545" i="26"/>
  <c r="G545" i="26"/>
  <c r="H545" i="26" s="1"/>
  <c r="E546" i="26"/>
  <c r="F546" i="26"/>
  <c r="G546" i="26"/>
  <c r="G331" i="25"/>
  <c r="G332" i="25"/>
  <c r="G333" i="25"/>
  <c r="E334" i="25"/>
  <c r="F334" i="25"/>
  <c r="G334" i="25"/>
  <c r="G335" i="25"/>
  <c r="G336" i="25"/>
  <c r="G337" i="25"/>
  <c r="G338" i="25"/>
  <c r="G339" i="25"/>
  <c r="G340" i="25"/>
  <c r="E341" i="25"/>
  <c r="F341" i="25"/>
  <c r="G341" i="25"/>
  <c r="G342" i="25"/>
  <c r="G343" i="25"/>
  <c r="E344" i="25"/>
  <c r="F344" i="25"/>
  <c r="G344" i="25"/>
  <c r="G345" i="25"/>
  <c r="G346" i="25"/>
  <c r="E347" i="25"/>
  <c r="F347" i="25"/>
  <c r="G347" i="25"/>
  <c r="E348" i="25"/>
  <c r="F348" i="25"/>
  <c r="G348" i="25"/>
  <c r="G349" i="25"/>
  <c r="G350" i="25"/>
  <c r="F351" i="25"/>
  <c r="G351" i="25"/>
  <c r="G352" i="25"/>
  <c r="G353" i="25"/>
  <c r="G354" i="25"/>
  <c r="G355" i="25"/>
  <c r="G356" i="25"/>
  <c r="G357" i="25"/>
  <c r="G358" i="25"/>
  <c r="G359" i="25"/>
  <c r="E360" i="25"/>
  <c r="G360" i="25"/>
  <c r="G361" i="25"/>
  <c r="E362" i="25"/>
  <c r="F362" i="25"/>
  <c r="G362" i="25"/>
  <c r="G363" i="25"/>
  <c r="G364" i="25"/>
  <c r="G365" i="25"/>
  <c r="E366" i="25"/>
  <c r="F366" i="25"/>
  <c r="G366" i="25"/>
  <c r="G367" i="25"/>
  <c r="G368" i="25"/>
  <c r="G369" i="25"/>
  <c r="G370" i="25"/>
  <c r="F371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E384" i="25"/>
  <c r="F384" i="25"/>
  <c r="G384" i="25"/>
  <c r="G385" i="25"/>
  <c r="E386" i="25"/>
  <c r="F386" i="25"/>
  <c r="G386" i="25"/>
  <c r="G387" i="25"/>
  <c r="E388" i="25"/>
  <c r="F388" i="25"/>
  <c r="G388" i="25"/>
  <c r="E389" i="25"/>
  <c r="F389" i="25"/>
  <c r="G389" i="25"/>
  <c r="G390" i="25"/>
  <c r="E391" i="25"/>
  <c r="F391" i="25"/>
  <c r="G391" i="25"/>
  <c r="G392" i="25"/>
  <c r="G393" i="25"/>
  <c r="G394" i="25"/>
  <c r="G395" i="25"/>
  <c r="F396" i="25"/>
  <c r="G396" i="25"/>
  <c r="E397" i="25"/>
  <c r="F397" i="25"/>
  <c r="G397" i="25"/>
  <c r="E401" i="25"/>
  <c r="F401" i="25"/>
  <c r="G401" i="25"/>
  <c r="G402" i="25"/>
  <c r="E403" i="25"/>
  <c r="F403" i="25"/>
  <c r="G403" i="25"/>
  <c r="E404" i="25"/>
  <c r="F404" i="25"/>
  <c r="G404" i="25"/>
  <c r="E405" i="25"/>
  <c r="G405" i="25"/>
  <c r="H405" i="25" s="1"/>
  <c r="G407" i="25"/>
  <c r="G408" i="25"/>
  <c r="G409" i="25"/>
  <c r="G410" i="25"/>
  <c r="G411" i="25"/>
  <c r="G412" i="25"/>
  <c r="E413" i="25"/>
  <c r="F413" i="25"/>
  <c r="G413" i="25"/>
  <c r="E416" i="25"/>
  <c r="F416" i="25"/>
  <c r="G416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E439" i="25"/>
  <c r="F439" i="25"/>
  <c r="G439" i="25"/>
  <c r="G440" i="25"/>
  <c r="G441" i="25"/>
  <c r="G442" i="25"/>
  <c r="G443" i="25"/>
  <c r="G444" i="25"/>
  <c r="G445" i="25"/>
  <c r="G446" i="25"/>
  <c r="G447" i="25"/>
  <c r="G448" i="25"/>
  <c r="E449" i="25"/>
  <c r="F449" i="25"/>
  <c r="G449" i="25"/>
  <c r="G450" i="25"/>
  <c r="G451" i="25"/>
  <c r="G452" i="25"/>
  <c r="G453" i="25"/>
  <c r="G454" i="25"/>
  <c r="G455" i="25"/>
  <c r="G456" i="25"/>
  <c r="G457" i="25"/>
  <c r="E458" i="25"/>
  <c r="F458" i="25"/>
  <c r="G458" i="25"/>
  <c r="G459" i="25"/>
  <c r="G460" i="25"/>
  <c r="G461" i="25"/>
  <c r="G462" i="25"/>
  <c r="G463" i="25"/>
  <c r="G464" i="25"/>
  <c r="G465" i="25"/>
  <c r="E466" i="25"/>
  <c r="F466" i="25"/>
  <c r="G466" i="25"/>
  <c r="G467" i="25"/>
  <c r="G468" i="25"/>
  <c r="G469" i="25"/>
  <c r="E470" i="25"/>
  <c r="F470" i="25"/>
  <c r="G470" i="25"/>
  <c r="E471" i="25"/>
  <c r="F471" i="25"/>
  <c r="G471" i="25"/>
  <c r="G472" i="25"/>
  <c r="G473" i="25"/>
  <c r="G474" i="25"/>
  <c r="G475" i="25"/>
  <c r="E476" i="25"/>
  <c r="G476" i="25"/>
  <c r="G477" i="25"/>
  <c r="G478" i="25"/>
  <c r="G479" i="25"/>
  <c r="G480" i="25"/>
  <c r="G481" i="25"/>
  <c r="G482" i="25"/>
  <c r="G483" i="25"/>
  <c r="E484" i="25"/>
  <c r="F484" i="25"/>
  <c r="G484" i="25"/>
  <c r="E485" i="25"/>
  <c r="F485" i="25"/>
  <c r="G485" i="25"/>
  <c r="G486" i="25"/>
  <c r="G487" i="25"/>
  <c r="G488" i="25"/>
  <c r="E489" i="25"/>
  <c r="F489" i="25"/>
  <c r="G489" i="25"/>
  <c r="G490" i="25"/>
  <c r="E491" i="25"/>
  <c r="F491" i="25"/>
  <c r="G491" i="25"/>
  <c r="G492" i="25"/>
  <c r="G493" i="25"/>
  <c r="G494" i="25"/>
  <c r="G495" i="25"/>
  <c r="E496" i="25"/>
  <c r="F496" i="25"/>
  <c r="G496" i="25"/>
  <c r="G497" i="25"/>
  <c r="E498" i="25"/>
  <c r="F498" i="25"/>
  <c r="G498" i="25"/>
  <c r="G499" i="25"/>
  <c r="G500" i="25"/>
  <c r="G501" i="25"/>
  <c r="G502" i="25"/>
  <c r="G503" i="25"/>
  <c r="G504" i="25"/>
  <c r="G506" i="25"/>
  <c r="E507" i="25"/>
  <c r="F507" i="25"/>
  <c r="G507" i="25"/>
  <c r="G508" i="25"/>
  <c r="G509" i="25"/>
  <c r="G510" i="25"/>
  <c r="G511" i="25"/>
  <c r="G512" i="25"/>
  <c r="G513" i="25"/>
  <c r="E514" i="25"/>
  <c r="F514" i="25"/>
  <c r="G514" i="25"/>
  <c r="E515" i="25"/>
  <c r="F515" i="25"/>
  <c r="G515" i="25"/>
  <c r="E516" i="25"/>
  <c r="G516" i="25"/>
  <c r="H516" i="25" s="1"/>
  <c r="G517" i="25"/>
  <c r="E518" i="25"/>
  <c r="F518" i="25"/>
  <c r="G518" i="25"/>
  <c r="G519" i="25"/>
  <c r="E520" i="25"/>
  <c r="F520" i="25"/>
  <c r="G520" i="25"/>
  <c r="G521" i="25"/>
  <c r="G522" i="25"/>
  <c r="G523" i="25"/>
  <c r="G524" i="25"/>
  <c r="G525" i="25"/>
  <c r="F526" i="25"/>
  <c r="G526" i="25"/>
  <c r="E527" i="25"/>
  <c r="F527" i="25"/>
  <c r="G527" i="25"/>
  <c r="E528" i="25"/>
  <c r="F528" i="25"/>
  <c r="G528" i="25"/>
  <c r="G529" i="25"/>
  <c r="G530" i="25"/>
  <c r="G531" i="25"/>
  <c r="E533" i="25"/>
  <c r="F533" i="25"/>
  <c r="G533" i="25"/>
  <c r="E534" i="25"/>
  <c r="F534" i="25"/>
  <c r="G534" i="25"/>
  <c r="E535" i="25"/>
  <c r="F535" i="25"/>
  <c r="G535" i="25"/>
  <c r="G536" i="25"/>
  <c r="E537" i="25"/>
  <c r="F537" i="25"/>
  <c r="G537" i="25"/>
  <c r="G538" i="25"/>
  <c r="E539" i="25"/>
  <c r="F539" i="25"/>
  <c r="G539" i="25"/>
  <c r="G540" i="25"/>
  <c r="G541" i="25"/>
  <c r="G542" i="25"/>
  <c r="G543" i="25"/>
  <c r="G544" i="25"/>
  <c r="E545" i="25"/>
  <c r="F545" i="25"/>
  <c r="G545" i="25"/>
  <c r="E546" i="25"/>
  <c r="F546" i="25"/>
  <c r="G546" i="25"/>
  <c r="E331" i="24"/>
  <c r="F331" i="24"/>
  <c r="G331" i="24"/>
  <c r="G332" i="24"/>
  <c r="G333" i="24"/>
  <c r="E334" i="24"/>
  <c r="F334" i="24"/>
  <c r="G334" i="24"/>
  <c r="E335" i="24"/>
  <c r="F335" i="24"/>
  <c r="G335" i="24"/>
  <c r="G336" i="24"/>
  <c r="G337" i="24"/>
  <c r="G338" i="24"/>
  <c r="G339" i="24"/>
  <c r="E340" i="24"/>
  <c r="F340" i="24"/>
  <c r="G340" i="24"/>
  <c r="E341" i="24"/>
  <c r="F341" i="24"/>
  <c r="G341" i="24"/>
  <c r="G342" i="24"/>
  <c r="G343" i="24"/>
  <c r="E344" i="24"/>
  <c r="F344" i="24"/>
  <c r="G344" i="24"/>
  <c r="G345" i="24"/>
  <c r="G346" i="24"/>
  <c r="E347" i="24"/>
  <c r="F347" i="24"/>
  <c r="G347" i="24"/>
  <c r="F348" i="24"/>
  <c r="G348" i="24"/>
  <c r="G349" i="24"/>
  <c r="G350" i="24"/>
  <c r="E351" i="24"/>
  <c r="F351" i="24"/>
  <c r="G351" i="24"/>
  <c r="G352" i="24"/>
  <c r="G353" i="24"/>
  <c r="G354" i="24"/>
  <c r="E355" i="24"/>
  <c r="F355" i="24"/>
  <c r="G355" i="24"/>
  <c r="E356" i="24"/>
  <c r="F356" i="24"/>
  <c r="G356" i="24"/>
  <c r="E357" i="24"/>
  <c r="F357" i="24"/>
  <c r="G357" i="24"/>
  <c r="G358" i="24"/>
  <c r="E359" i="24"/>
  <c r="F359" i="24"/>
  <c r="G359" i="24"/>
  <c r="E360" i="24"/>
  <c r="G360" i="24"/>
  <c r="G361" i="24"/>
  <c r="G362" i="24"/>
  <c r="E363" i="24"/>
  <c r="G363" i="24"/>
  <c r="G364" i="24"/>
  <c r="G365" i="24"/>
  <c r="E366" i="24"/>
  <c r="G366" i="24"/>
  <c r="G367" i="24"/>
  <c r="G368" i="24"/>
  <c r="G369" i="24"/>
  <c r="G370" i="24"/>
  <c r="E371" i="24"/>
  <c r="F371" i="24"/>
  <c r="G371" i="24"/>
  <c r="G372" i="24"/>
  <c r="E373" i="24"/>
  <c r="F373" i="24"/>
  <c r="G373" i="24"/>
  <c r="G374" i="24"/>
  <c r="E375" i="24"/>
  <c r="F375" i="24"/>
  <c r="G375" i="24"/>
  <c r="G376" i="24"/>
  <c r="G377" i="24"/>
  <c r="G378" i="24"/>
  <c r="G379" i="24"/>
  <c r="G380" i="24"/>
  <c r="G381" i="24"/>
  <c r="G382" i="24"/>
  <c r="G384" i="24"/>
  <c r="E385" i="24"/>
  <c r="F385" i="24"/>
  <c r="G385" i="24"/>
  <c r="E386" i="24"/>
  <c r="F386" i="24"/>
  <c r="G386" i="24"/>
  <c r="E387" i="24"/>
  <c r="F387" i="24"/>
  <c r="G387" i="24"/>
  <c r="E388" i="24"/>
  <c r="F388" i="24"/>
  <c r="G388" i="24"/>
  <c r="E389" i="24"/>
  <c r="F389" i="24"/>
  <c r="G389" i="24"/>
  <c r="G390" i="24"/>
  <c r="E391" i="24"/>
  <c r="F391" i="24"/>
  <c r="G391" i="24"/>
  <c r="E392" i="24"/>
  <c r="F392" i="24"/>
  <c r="G392" i="24"/>
  <c r="G393" i="24"/>
  <c r="G394" i="24"/>
  <c r="G395" i="24"/>
  <c r="G396" i="24"/>
  <c r="E397" i="24"/>
  <c r="F397" i="24"/>
  <c r="G397" i="24"/>
  <c r="E401" i="24"/>
  <c r="F401" i="24"/>
  <c r="G401" i="24"/>
  <c r="G402" i="24"/>
  <c r="E403" i="24"/>
  <c r="F403" i="24"/>
  <c r="G403" i="24"/>
  <c r="E404" i="24"/>
  <c r="F404" i="24"/>
  <c r="G404" i="24"/>
  <c r="E405" i="24"/>
  <c r="F405" i="24"/>
  <c r="G405" i="24"/>
  <c r="E407" i="24"/>
  <c r="F407" i="24"/>
  <c r="G407" i="24"/>
  <c r="E408" i="24"/>
  <c r="F408" i="24"/>
  <c r="G408" i="24"/>
  <c r="E409" i="24"/>
  <c r="G409" i="24"/>
  <c r="G410" i="24"/>
  <c r="G411" i="24"/>
  <c r="G412" i="24"/>
  <c r="E413" i="24"/>
  <c r="F413" i="24"/>
  <c r="G413" i="24"/>
  <c r="E416" i="24"/>
  <c r="F416" i="24"/>
  <c r="G416" i="24"/>
  <c r="E420" i="24"/>
  <c r="F420" i="24"/>
  <c r="G420" i="24"/>
  <c r="E421" i="24"/>
  <c r="F421" i="24"/>
  <c r="G421" i="24"/>
  <c r="G422" i="24"/>
  <c r="G423" i="24"/>
  <c r="G424" i="24"/>
  <c r="G425" i="24"/>
  <c r="E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G431" i="24"/>
  <c r="G432" i="24"/>
  <c r="E433" i="24"/>
  <c r="F433" i="24"/>
  <c r="G433" i="24"/>
  <c r="G434" i="24"/>
  <c r="E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E441" i="24"/>
  <c r="F441" i="24"/>
  <c r="G441" i="24"/>
  <c r="E442" i="24"/>
  <c r="F442" i="24"/>
  <c r="G442" i="24"/>
  <c r="E443" i="24"/>
  <c r="F443" i="24"/>
  <c r="G443" i="24"/>
  <c r="E444" i="24"/>
  <c r="F444" i="24"/>
  <c r="G444" i="24"/>
  <c r="E445" i="24"/>
  <c r="F445" i="24"/>
  <c r="G445" i="24"/>
  <c r="G446" i="24"/>
  <c r="E447" i="24"/>
  <c r="F447" i="24"/>
  <c r="G447" i="24"/>
  <c r="G448" i="24"/>
  <c r="E449" i="24"/>
  <c r="F449" i="24"/>
  <c r="G449" i="24"/>
  <c r="E450" i="24"/>
  <c r="F450" i="24"/>
  <c r="G450" i="24"/>
  <c r="G451" i="24"/>
  <c r="G452" i="24"/>
  <c r="G453" i="24"/>
  <c r="E454" i="24"/>
  <c r="F454" i="24"/>
  <c r="G454" i="24"/>
  <c r="E455" i="24"/>
  <c r="F455" i="24"/>
  <c r="G455" i="24"/>
  <c r="G456" i="24"/>
  <c r="G457" i="24"/>
  <c r="E458" i="24"/>
  <c r="F458" i="24"/>
  <c r="G458" i="24"/>
  <c r="E459" i="24"/>
  <c r="F459" i="24"/>
  <c r="G459" i="24"/>
  <c r="E460" i="24"/>
  <c r="F460" i="24"/>
  <c r="G460" i="24"/>
  <c r="G461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G477" i="24"/>
  <c r="G478" i="24"/>
  <c r="F479" i="24"/>
  <c r="G479" i="24"/>
  <c r="E480" i="24"/>
  <c r="F480" i="24"/>
  <c r="G480" i="24"/>
  <c r="E481" i="24"/>
  <c r="F481" i="24"/>
  <c r="G481" i="24"/>
  <c r="G482" i="24"/>
  <c r="G483" i="24"/>
  <c r="E484" i="24"/>
  <c r="F484" i="24"/>
  <c r="G484" i="24"/>
  <c r="E485" i="24"/>
  <c r="F485" i="24"/>
  <c r="G485" i="24"/>
  <c r="E486" i="24"/>
  <c r="G486" i="24"/>
  <c r="G487" i="24"/>
  <c r="E488" i="24"/>
  <c r="F488" i="24"/>
  <c r="G488" i="24"/>
  <c r="E489" i="24"/>
  <c r="F489" i="24"/>
  <c r="G489" i="24"/>
  <c r="E490" i="24"/>
  <c r="F490" i="24"/>
  <c r="G490" i="24"/>
  <c r="E491" i="24"/>
  <c r="F491" i="24"/>
  <c r="G491" i="24"/>
  <c r="E492" i="24"/>
  <c r="F492" i="24"/>
  <c r="G492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G499" i="24"/>
  <c r="G500" i="24"/>
  <c r="E501" i="24"/>
  <c r="F501" i="24"/>
  <c r="G501" i="24"/>
  <c r="E502" i="24"/>
  <c r="F502" i="24"/>
  <c r="G502" i="24"/>
  <c r="E503" i="24"/>
  <c r="F503" i="24"/>
  <c r="G503" i="24"/>
  <c r="E504" i="24"/>
  <c r="F504" i="24"/>
  <c r="G504" i="24"/>
  <c r="G506" i="24"/>
  <c r="E507" i="24"/>
  <c r="G507" i="24"/>
  <c r="E508" i="24"/>
  <c r="F508" i="24"/>
  <c r="G508" i="24"/>
  <c r="G509" i="24"/>
  <c r="G510" i="24"/>
  <c r="E511" i="24"/>
  <c r="F511" i="24"/>
  <c r="G511" i="24"/>
  <c r="E512" i="24"/>
  <c r="F512" i="24"/>
  <c r="G512" i="24"/>
  <c r="G513" i="24"/>
  <c r="F514" i="24"/>
  <c r="G514" i="24"/>
  <c r="E515" i="24"/>
  <c r="F515" i="24"/>
  <c r="G515" i="24"/>
  <c r="E516" i="24"/>
  <c r="F516" i="24"/>
  <c r="G516" i="24"/>
  <c r="E517" i="24"/>
  <c r="F517" i="24"/>
  <c r="G517" i="24"/>
  <c r="E518" i="24"/>
  <c r="F518" i="24"/>
  <c r="G518" i="24"/>
  <c r="E519" i="24"/>
  <c r="F519" i="24"/>
  <c r="G519" i="24"/>
  <c r="E520" i="24"/>
  <c r="F520" i="24"/>
  <c r="G520" i="24"/>
  <c r="G521" i="24"/>
  <c r="E522" i="24"/>
  <c r="F522" i="24"/>
  <c r="G522" i="24"/>
  <c r="E523" i="24"/>
  <c r="F523" i="24"/>
  <c r="G523" i="24"/>
  <c r="G524" i="24"/>
  <c r="E525" i="24"/>
  <c r="F525" i="24"/>
  <c r="G525" i="24"/>
  <c r="E526" i="24"/>
  <c r="F526" i="24"/>
  <c r="G526" i="24"/>
  <c r="E527" i="24"/>
  <c r="F527" i="24"/>
  <c r="G527" i="24"/>
  <c r="E528" i="24"/>
  <c r="F528" i="24"/>
  <c r="G528" i="24"/>
  <c r="G529" i="24"/>
  <c r="G530" i="24"/>
  <c r="G531" i="24"/>
  <c r="E533" i="24"/>
  <c r="F533" i="24"/>
  <c r="G533" i="24"/>
  <c r="E534" i="24"/>
  <c r="F534" i="24"/>
  <c r="G534" i="24"/>
  <c r="G535" i="24"/>
  <c r="E536" i="24"/>
  <c r="F536" i="24"/>
  <c r="G536" i="24"/>
  <c r="E537" i="24"/>
  <c r="F537" i="24"/>
  <c r="G537" i="24"/>
  <c r="G538" i="24"/>
  <c r="E539" i="24"/>
  <c r="G539" i="24"/>
  <c r="E540" i="24"/>
  <c r="G540" i="24"/>
  <c r="E541" i="24"/>
  <c r="F541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G331" i="23"/>
  <c r="G332" i="23"/>
  <c r="G333" i="23"/>
  <c r="E334" i="23"/>
  <c r="F334" i="23"/>
  <c r="G334" i="23"/>
  <c r="E335" i="23"/>
  <c r="F335" i="23"/>
  <c r="G335" i="23"/>
  <c r="G336" i="23"/>
  <c r="G337" i="23"/>
  <c r="G338" i="23"/>
  <c r="G339" i="23"/>
  <c r="G340" i="23"/>
  <c r="E341" i="23"/>
  <c r="F341" i="23"/>
  <c r="G341" i="23"/>
  <c r="G342" i="23"/>
  <c r="G343" i="23"/>
  <c r="E344" i="23"/>
  <c r="F344" i="23"/>
  <c r="G344" i="23"/>
  <c r="G345" i="23"/>
  <c r="G346" i="23"/>
  <c r="E347" i="23"/>
  <c r="F347" i="23"/>
  <c r="G347" i="23"/>
  <c r="E348" i="23"/>
  <c r="F348" i="23"/>
  <c r="G348" i="23"/>
  <c r="G349" i="23"/>
  <c r="G350" i="23"/>
  <c r="G351" i="23"/>
  <c r="G352" i="23"/>
  <c r="G353" i="23"/>
  <c r="G354" i="23"/>
  <c r="G355" i="23"/>
  <c r="G356" i="23"/>
  <c r="E357" i="23"/>
  <c r="F357" i="23"/>
  <c r="G357" i="23"/>
  <c r="G358" i="23"/>
  <c r="G359" i="23"/>
  <c r="G360" i="23"/>
  <c r="G361" i="23"/>
  <c r="G362" i="23"/>
  <c r="G363" i="23"/>
  <c r="G364" i="23"/>
  <c r="G365" i="23"/>
  <c r="E366" i="23"/>
  <c r="F366" i="23"/>
  <c r="G366" i="23"/>
  <c r="G367" i="23"/>
  <c r="G368" i="23"/>
  <c r="G369" i="23"/>
  <c r="G370" i="23"/>
  <c r="E371" i="23"/>
  <c r="F371" i="23"/>
  <c r="G371" i="23"/>
  <c r="G372" i="23"/>
  <c r="G373" i="23"/>
  <c r="G374" i="23"/>
  <c r="G375" i="23"/>
  <c r="E376" i="23"/>
  <c r="F376" i="23"/>
  <c r="G376" i="23"/>
  <c r="G377" i="23"/>
  <c r="G378" i="23"/>
  <c r="G379" i="23"/>
  <c r="G380" i="23"/>
  <c r="G381" i="23"/>
  <c r="G382" i="23"/>
  <c r="E384" i="23"/>
  <c r="F384" i="23"/>
  <c r="G384" i="23"/>
  <c r="E385" i="23"/>
  <c r="F385" i="23"/>
  <c r="G385" i="23"/>
  <c r="G386" i="23"/>
  <c r="E387" i="23"/>
  <c r="F387" i="23"/>
  <c r="G387" i="23"/>
  <c r="E388" i="23"/>
  <c r="F388" i="23"/>
  <c r="G388" i="23"/>
  <c r="E389" i="23"/>
  <c r="F389" i="23"/>
  <c r="G389" i="23"/>
  <c r="G390" i="23"/>
  <c r="E391" i="23"/>
  <c r="F391" i="23"/>
  <c r="G391" i="23"/>
  <c r="E392" i="23"/>
  <c r="F392" i="23"/>
  <c r="G392" i="23"/>
  <c r="G393" i="23"/>
  <c r="G394" i="23"/>
  <c r="G395" i="23"/>
  <c r="E396" i="23"/>
  <c r="F396" i="23"/>
  <c r="G396" i="23"/>
  <c r="E397" i="23"/>
  <c r="F397" i="23"/>
  <c r="G397" i="23"/>
  <c r="G401" i="23"/>
  <c r="G402" i="23"/>
  <c r="E403" i="23"/>
  <c r="F403" i="23"/>
  <c r="G403" i="23"/>
  <c r="G404" i="23"/>
  <c r="E405" i="23"/>
  <c r="F405" i="23"/>
  <c r="G405" i="23"/>
  <c r="E407" i="23"/>
  <c r="G407" i="23"/>
  <c r="G408" i="23"/>
  <c r="G409" i="23"/>
  <c r="G410" i="23"/>
  <c r="G411" i="23"/>
  <c r="G412" i="23"/>
  <c r="E413" i="23"/>
  <c r="F413" i="23"/>
  <c r="G413" i="23"/>
  <c r="E416" i="23"/>
  <c r="F416" i="23"/>
  <c r="G416" i="23"/>
  <c r="G420" i="23"/>
  <c r="E421" i="23"/>
  <c r="F421" i="23"/>
  <c r="G421" i="23"/>
  <c r="G422" i="23"/>
  <c r="G423" i="23"/>
  <c r="G424" i="23"/>
  <c r="G425" i="23"/>
  <c r="E426" i="23"/>
  <c r="G426" i="23"/>
  <c r="G427" i="23"/>
  <c r="G428" i="23"/>
  <c r="E429" i="23"/>
  <c r="F429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E441" i="23"/>
  <c r="F441" i="23"/>
  <c r="G441" i="23"/>
  <c r="H441" i="23" s="1"/>
  <c r="G442" i="23"/>
  <c r="G443" i="23"/>
  <c r="E444" i="23"/>
  <c r="F444" i="23"/>
  <c r="G444" i="23"/>
  <c r="H444" i="23" s="1"/>
  <c r="E445" i="23"/>
  <c r="G445" i="23"/>
  <c r="G446" i="23"/>
  <c r="E447" i="23"/>
  <c r="F447" i="23"/>
  <c r="G447" i="23"/>
  <c r="G448" i="23"/>
  <c r="E449" i="23"/>
  <c r="F449" i="23"/>
  <c r="G449" i="23"/>
  <c r="G450" i="23"/>
  <c r="G451" i="23"/>
  <c r="G452" i="23"/>
  <c r="G453" i="23"/>
  <c r="G454" i="23"/>
  <c r="G455" i="23"/>
  <c r="G456" i="23"/>
  <c r="G457" i="23"/>
  <c r="G458" i="23"/>
  <c r="G459" i="23"/>
  <c r="E460" i="23"/>
  <c r="F460" i="23"/>
  <c r="G460" i="23"/>
  <c r="H460" i="23" s="1"/>
  <c r="G461" i="23"/>
  <c r="E462" i="23"/>
  <c r="F462" i="23"/>
  <c r="G462" i="23"/>
  <c r="H462" i="23" s="1"/>
  <c r="G463" i="23"/>
  <c r="E464" i="23"/>
  <c r="G464" i="23"/>
  <c r="H464" i="23" s="1"/>
  <c r="F465" i="23"/>
  <c r="G465" i="23"/>
  <c r="E466" i="23"/>
  <c r="F466" i="23"/>
  <c r="G466" i="23"/>
  <c r="G467" i="23"/>
  <c r="G468" i="23"/>
  <c r="E469" i="23"/>
  <c r="F469" i="23"/>
  <c r="G469" i="23"/>
  <c r="H469" i="23" s="1"/>
  <c r="E470" i="23"/>
  <c r="F470" i="23"/>
  <c r="G470" i="23"/>
  <c r="H470" i="23" s="1"/>
  <c r="E471" i="23"/>
  <c r="F471" i="23"/>
  <c r="G471" i="23"/>
  <c r="E472" i="23"/>
  <c r="F472" i="23"/>
  <c r="G472" i="23"/>
  <c r="E473" i="23"/>
  <c r="F473" i="23"/>
  <c r="G473" i="23"/>
  <c r="H473" i="23" s="1"/>
  <c r="E474" i="23"/>
  <c r="F474" i="23"/>
  <c r="G474" i="23"/>
  <c r="H474" i="23" s="1"/>
  <c r="E475" i="23"/>
  <c r="F475" i="23"/>
  <c r="G475" i="23"/>
  <c r="E476" i="23"/>
  <c r="F476" i="23"/>
  <c r="G476" i="23"/>
  <c r="G477" i="23"/>
  <c r="G478" i="23"/>
  <c r="E479" i="23"/>
  <c r="F479" i="23"/>
  <c r="G479" i="23"/>
  <c r="E480" i="23"/>
  <c r="F480" i="23"/>
  <c r="G480" i="23"/>
  <c r="E481" i="23"/>
  <c r="F481" i="23"/>
  <c r="G481" i="23"/>
  <c r="H481" i="23" s="1"/>
  <c r="G482" i="23"/>
  <c r="G483" i="23"/>
  <c r="E484" i="23"/>
  <c r="F484" i="23"/>
  <c r="G484" i="23"/>
  <c r="E485" i="23"/>
  <c r="F485" i="23"/>
  <c r="G485" i="23"/>
  <c r="H485" i="23" s="1"/>
  <c r="E486" i="23"/>
  <c r="F486" i="23"/>
  <c r="G486" i="23"/>
  <c r="H486" i="23" s="1"/>
  <c r="E487" i="23"/>
  <c r="F487" i="23"/>
  <c r="G487" i="23"/>
  <c r="E488" i="23"/>
  <c r="F488" i="23"/>
  <c r="G488" i="23"/>
  <c r="E489" i="23"/>
  <c r="F489" i="23"/>
  <c r="G489" i="23"/>
  <c r="H489" i="23" s="1"/>
  <c r="E490" i="23"/>
  <c r="F490" i="23"/>
  <c r="G490" i="23"/>
  <c r="H490" i="23" s="1"/>
  <c r="E491" i="23"/>
  <c r="F491" i="23"/>
  <c r="G491" i="23"/>
  <c r="E492" i="23"/>
  <c r="F492" i="23"/>
  <c r="G492" i="23"/>
  <c r="E493" i="23"/>
  <c r="F493" i="23"/>
  <c r="G493" i="23"/>
  <c r="H493" i="23" s="1"/>
  <c r="E494" i="23"/>
  <c r="F494" i="23"/>
  <c r="G494" i="23"/>
  <c r="H494" i="23" s="1"/>
  <c r="E495" i="23"/>
  <c r="F495" i="23"/>
  <c r="G495" i="23"/>
  <c r="G496" i="23"/>
  <c r="E497" i="23"/>
  <c r="G497" i="23"/>
  <c r="E498" i="23"/>
  <c r="F498" i="23"/>
  <c r="G498" i="23"/>
  <c r="H498" i="23" s="1"/>
  <c r="E499" i="23"/>
  <c r="F499" i="23"/>
  <c r="G499" i="23"/>
  <c r="H499" i="23" s="1"/>
  <c r="E500" i="23"/>
  <c r="F500" i="23"/>
  <c r="G500" i="23"/>
  <c r="E501" i="23"/>
  <c r="F501" i="23"/>
  <c r="G501" i="23"/>
  <c r="E502" i="23"/>
  <c r="F502" i="23"/>
  <c r="G502" i="23"/>
  <c r="H502" i="23" s="1"/>
  <c r="G503" i="23"/>
  <c r="E504" i="23"/>
  <c r="F504" i="23"/>
  <c r="G504" i="23"/>
  <c r="G506" i="23"/>
  <c r="G507" i="23"/>
  <c r="G508" i="23"/>
  <c r="G509" i="23"/>
  <c r="G510" i="23"/>
  <c r="G511" i="23"/>
  <c r="E512" i="23"/>
  <c r="F512" i="23"/>
  <c r="G512" i="23"/>
  <c r="G513" i="23"/>
  <c r="E514" i="23"/>
  <c r="F514" i="23"/>
  <c r="G514" i="23"/>
  <c r="E515" i="23"/>
  <c r="F515" i="23"/>
  <c r="G515" i="23"/>
  <c r="H515" i="23" s="1"/>
  <c r="E516" i="23"/>
  <c r="F516" i="23"/>
  <c r="G516" i="23"/>
  <c r="H516" i="23" s="1"/>
  <c r="E517" i="23"/>
  <c r="F517" i="23"/>
  <c r="G517" i="23"/>
  <c r="E518" i="23"/>
  <c r="F518" i="23"/>
  <c r="G518" i="23"/>
  <c r="G519" i="23"/>
  <c r="G520" i="23"/>
  <c r="G521" i="23"/>
  <c r="E522" i="23"/>
  <c r="G522" i="23"/>
  <c r="H522" i="23" s="1"/>
  <c r="E523" i="23"/>
  <c r="F523" i="23"/>
  <c r="G523" i="23"/>
  <c r="G524" i="23"/>
  <c r="G525" i="23"/>
  <c r="G526" i="23"/>
  <c r="E527" i="23"/>
  <c r="F527" i="23"/>
  <c r="G527" i="23"/>
  <c r="H527" i="23" s="1"/>
  <c r="E528" i="23"/>
  <c r="F528" i="23"/>
  <c r="G528" i="23"/>
  <c r="G529" i="23"/>
  <c r="G530" i="23"/>
  <c r="G531" i="23"/>
  <c r="E533" i="23"/>
  <c r="F533" i="23"/>
  <c r="G533" i="23"/>
  <c r="H533" i="23" s="1"/>
  <c r="E534" i="23"/>
  <c r="F534" i="23"/>
  <c r="G534" i="23"/>
  <c r="H534" i="23" s="1"/>
  <c r="E535" i="23"/>
  <c r="G535" i="23"/>
  <c r="G536" i="23"/>
  <c r="E537" i="23"/>
  <c r="F537" i="23"/>
  <c r="G537" i="23"/>
  <c r="G538" i="23"/>
  <c r="G539" i="23"/>
  <c r="G540" i="23"/>
  <c r="E541" i="23"/>
  <c r="F541" i="23"/>
  <c r="G541" i="23"/>
  <c r="H541" i="23" s="1"/>
  <c r="E542" i="23"/>
  <c r="F542" i="23"/>
  <c r="G542" i="23"/>
  <c r="E543" i="23"/>
  <c r="F543" i="23"/>
  <c r="G543" i="23"/>
  <c r="E544" i="23"/>
  <c r="F544" i="23"/>
  <c r="G544" i="23"/>
  <c r="H544" i="23" s="1"/>
  <c r="E545" i="23"/>
  <c r="F545" i="23"/>
  <c r="G545" i="23"/>
  <c r="H545" i="23" s="1"/>
  <c r="E546" i="23"/>
  <c r="F546" i="23"/>
  <c r="G546" i="23"/>
  <c r="G331" i="22"/>
  <c r="G332" i="22"/>
  <c r="G333" i="22"/>
  <c r="E334" i="22"/>
  <c r="F334" i="22"/>
  <c r="G334" i="22"/>
  <c r="H334" i="22" s="1"/>
  <c r="E335" i="22"/>
  <c r="G335" i="22"/>
  <c r="H335" i="22" s="1"/>
  <c r="G336" i="22"/>
  <c r="G337" i="22"/>
  <c r="G338" i="22"/>
  <c r="G339" i="22"/>
  <c r="G340" i="22"/>
  <c r="E341" i="22"/>
  <c r="F341" i="22"/>
  <c r="G341" i="22"/>
  <c r="G342" i="22"/>
  <c r="G343" i="22"/>
  <c r="E344" i="22"/>
  <c r="F344" i="22"/>
  <c r="G344" i="22"/>
  <c r="H344" i="22" s="1"/>
  <c r="G345" i="22"/>
  <c r="G346" i="22"/>
  <c r="G347" i="22"/>
  <c r="E348" i="22"/>
  <c r="F348" i="22"/>
  <c r="G348" i="22"/>
  <c r="G349" i="22"/>
  <c r="G350" i="22"/>
  <c r="G351" i="22"/>
  <c r="G352" i="22"/>
  <c r="G353" i="22"/>
  <c r="G354" i="22"/>
  <c r="G355" i="22"/>
  <c r="G356" i="22"/>
  <c r="E357" i="22"/>
  <c r="F357" i="22"/>
  <c r="G357" i="22"/>
  <c r="H357" i="22" s="1"/>
  <c r="G358" i="22"/>
  <c r="G359" i="22"/>
  <c r="E360" i="22"/>
  <c r="F360" i="22"/>
  <c r="G360" i="22"/>
  <c r="G361" i="22"/>
  <c r="G362" i="22"/>
  <c r="E363" i="22"/>
  <c r="G363" i="22"/>
  <c r="G364" i="22"/>
  <c r="G365" i="22"/>
  <c r="E366" i="22"/>
  <c r="F366" i="22"/>
  <c r="G366" i="22"/>
  <c r="G367" i="22"/>
  <c r="G368" i="22"/>
  <c r="G369" i="22"/>
  <c r="G370" i="22"/>
  <c r="E371" i="22"/>
  <c r="F371" i="22"/>
  <c r="G371" i="22"/>
  <c r="E372" i="22"/>
  <c r="F372" i="22"/>
  <c r="G372" i="22"/>
  <c r="G373" i="22"/>
  <c r="G374" i="22"/>
  <c r="E375" i="22"/>
  <c r="F375" i="22"/>
  <c r="G375" i="22"/>
  <c r="E376" i="22"/>
  <c r="F376" i="22"/>
  <c r="G376" i="22"/>
  <c r="H376" i="22" s="1"/>
  <c r="E377" i="22"/>
  <c r="F377" i="22"/>
  <c r="G377" i="22"/>
  <c r="G378" i="22"/>
  <c r="G379" i="22"/>
  <c r="G380" i="22"/>
  <c r="G381" i="22"/>
  <c r="G382" i="22"/>
  <c r="E384" i="22"/>
  <c r="F384" i="22"/>
  <c r="G384" i="22"/>
  <c r="H384" i="22" s="1"/>
  <c r="G385" i="22"/>
  <c r="E386" i="22"/>
  <c r="F386" i="22"/>
  <c r="G386" i="22"/>
  <c r="H386" i="22" s="1"/>
  <c r="E387" i="22"/>
  <c r="F387" i="22"/>
  <c r="G387" i="22"/>
  <c r="E388" i="22"/>
  <c r="F388" i="22"/>
  <c r="G388" i="22"/>
  <c r="E389" i="22"/>
  <c r="F389" i="22"/>
  <c r="G389" i="22"/>
  <c r="H389" i="22" s="1"/>
  <c r="G390" i="22"/>
  <c r="E391" i="22"/>
  <c r="F391" i="22"/>
  <c r="G391" i="22"/>
  <c r="H391" i="22" s="1"/>
  <c r="G392" i="22"/>
  <c r="G393" i="22"/>
  <c r="G394" i="22"/>
  <c r="G395" i="22"/>
  <c r="G396" i="22"/>
  <c r="E397" i="22"/>
  <c r="F397" i="22"/>
  <c r="G397" i="22"/>
  <c r="H397" i="22" s="1"/>
  <c r="E401" i="22"/>
  <c r="F401" i="22"/>
  <c r="G401" i="22"/>
  <c r="H401" i="22" s="1"/>
  <c r="G402" i="22"/>
  <c r="E403" i="22"/>
  <c r="F403" i="22"/>
  <c r="G403" i="22"/>
  <c r="H403" i="22" s="1"/>
  <c r="E404" i="22"/>
  <c r="F404" i="22"/>
  <c r="G404" i="22"/>
  <c r="E405" i="22"/>
  <c r="F405" i="22"/>
  <c r="G405" i="22"/>
  <c r="E407" i="22"/>
  <c r="F407" i="22"/>
  <c r="G407" i="22"/>
  <c r="H407" i="22" s="1"/>
  <c r="G408" i="22"/>
  <c r="G409" i="22"/>
  <c r="G410" i="22"/>
  <c r="E411" i="22"/>
  <c r="F411" i="22"/>
  <c r="G411" i="22"/>
  <c r="G412" i="22"/>
  <c r="E413" i="22"/>
  <c r="F413" i="22"/>
  <c r="G413" i="22"/>
  <c r="E416" i="22"/>
  <c r="F416" i="22"/>
  <c r="G416" i="22"/>
  <c r="G420" i="22"/>
  <c r="G421" i="22"/>
  <c r="G422" i="22"/>
  <c r="G423" i="22"/>
  <c r="G424" i="22"/>
  <c r="G425" i="22"/>
  <c r="E426" i="22"/>
  <c r="G426" i="22"/>
  <c r="E427" i="22"/>
  <c r="F427" i="22"/>
  <c r="G427" i="22"/>
  <c r="H427" i="22" s="1"/>
  <c r="G428" i="22"/>
  <c r="E429" i="22"/>
  <c r="F429" i="22"/>
  <c r="G429" i="22"/>
  <c r="H429" i="22" s="1"/>
  <c r="G430" i="22"/>
  <c r="G431" i="22"/>
  <c r="G432" i="22"/>
  <c r="G433" i="22"/>
  <c r="G434" i="22"/>
  <c r="E435" i="22"/>
  <c r="G435" i="22"/>
  <c r="G436" i="22"/>
  <c r="G437" i="22"/>
  <c r="G438" i="22"/>
  <c r="E439" i="22"/>
  <c r="F439" i="22"/>
  <c r="G439" i="22"/>
  <c r="G440" i="22"/>
  <c r="E441" i="22"/>
  <c r="F441" i="22"/>
  <c r="G441" i="22"/>
  <c r="E442" i="22"/>
  <c r="F442" i="22"/>
  <c r="G442" i="22"/>
  <c r="H442" i="22" s="1"/>
  <c r="G443" i="22"/>
  <c r="E444" i="22"/>
  <c r="F444" i="22"/>
  <c r="G444" i="22"/>
  <c r="E445" i="22"/>
  <c r="F445" i="22"/>
  <c r="G445" i="22"/>
  <c r="H445" i="22" s="1"/>
  <c r="G446" i="22"/>
  <c r="G447" i="22"/>
  <c r="G448" i="22"/>
  <c r="E449" i="22"/>
  <c r="F449" i="22"/>
  <c r="G449" i="22"/>
  <c r="G450" i="22"/>
  <c r="G451" i="22"/>
  <c r="G452" i="22"/>
  <c r="G453" i="22"/>
  <c r="E454" i="22"/>
  <c r="F454" i="22"/>
  <c r="G454" i="22"/>
  <c r="G455" i="22"/>
  <c r="G456" i="22"/>
  <c r="G457" i="22"/>
  <c r="G458" i="22"/>
  <c r="F459" i="22"/>
  <c r="G459" i="22"/>
  <c r="E460" i="22"/>
  <c r="F460" i="22"/>
  <c r="G460" i="22"/>
  <c r="E461" i="22"/>
  <c r="F461" i="22"/>
  <c r="G461" i="22"/>
  <c r="G462" i="22"/>
  <c r="E463" i="22"/>
  <c r="F463" i="22"/>
  <c r="G463" i="22"/>
  <c r="H463" i="22" s="1"/>
  <c r="G464" i="22"/>
  <c r="G465" i="22"/>
  <c r="F466" i="22"/>
  <c r="G466" i="22"/>
  <c r="G467" i="22"/>
  <c r="F468" i="22"/>
  <c r="G468" i="22"/>
  <c r="E469" i="22"/>
  <c r="F469" i="22"/>
  <c r="G469" i="22"/>
  <c r="E470" i="22"/>
  <c r="F470" i="22"/>
  <c r="G470" i="22"/>
  <c r="G471" i="22"/>
  <c r="E472" i="22"/>
  <c r="F472" i="22"/>
  <c r="G472" i="22"/>
  <c r="G473" i="22"/>
  <c r="E474" i="22"/>
  <c r="F474" i="22"/>
  <c r="G474" i="22"/>
  <c r="G475" i="22"/>
  <c r="E476" i="22"/>
  <c r="F476" i="22"/>
  <c r="G476" i="22"/>
  <c r="G477" i="22"/>
  <c r="G478" i="22"/>
  <c r="G479" i="22"/>
  <c r="E480" i="22"/>
  <c r="F480" i="22"/>
  <c r="G480" i="22"/>
  <c r="H480" i="22" s="1"/>
  <c r="E481" i="22"/>
  <c r="F481" i="22"/>
  <c r="G481" i="22"/>
  <c r="G482" i="22"/>
  <c r="F483" i="22"/>
  <c r="G483" i="22"/>
  <c r="E484" i="22"/>
  <c r="F484" i="22"/>
  <c r="G484" i="22"/>
  <c r="H484" i="22" s="1"/>
  <c r="E485" i="22"/>
  <c r="F485" i="22"/>
  <c r="G485" i="22"/>
  <c r="H485" i="22" s="1"/>
  <c r="G486" i="22"/>
  <c r="G487" i="22"/>
  <c r="G488" i="22"/>
  <c r="E489" i="22"/>
  <c r="F489" i="22"/>
  <c r="G489" i="22"/>
  <c r="F490" i="22"/>
  <c r="G490" i="22"/>
  <c r="E491" i="22"/>
  <c r="F491" i="22"/>
  <c r="G491" i="22"/>
  <c r="G492" i="22"/>
  <c r="E493" i="22"/>
  <c r="F493" i="22"/>
  <c r="G493" i="22"/>
  <c r="G494" i="22"/>
  <c r="E495" i="22"/>
  <c r="F495" i="22"/>
  <c r="G495" i="22"/>
  <c r="E496" i="22"/>
  <c r="F496" i="22"/>
  <c r="G496" i="22"/>
  <c r="E497" i="22"/>
  <c r="F497" i="22"/>
  <c r="G497" i="22"/>
  <c r="H497" i="22" s="1"/>
  <c r="E498" i="22"/>
  <c r="F498" i="22"/>
  <c r="G498" i="22"/>
  <c r="H498" i="22" s="1"/>
  <c r="G499" i="22"/>
  <c r="E500" i="22"/>
  <c r="F500" i="22"/>
  <c r="G500" i="22"/>
  <c r="H500" i="22" s="1"/>
  <c r="G501" i="22"/>
  <c r="E502" i="22"/>
  <c r="F502" i="22"/>
  <c r="G502" i="22"/>
  <c r="G503" i="22"/>
  <c r="G504" i="22"/>
  <c r="G506" i="22"/>
  <c r="E507" i="22"/>
  <c r="F507" i="22"/>
  <c r="G507" i="22"/>
  <c r="E508" i="22"/>
  <c r="F508" i="22"/>
  <c r="G508" i="22"/>
  <c r="H508" i="22" s="1"/>
  <c r="G509" i="22"/>
  <c r="G510" i="22"/>
  <c r="E511" i="22"/>
  <c r="F511" i="22"/>
  <c r="G511" i="22"/>
  <c r="G512" i="22"/>
  <c r="G513" i="22"/>
  <c r="G514" i="22"/>
  <c r="E515" i="22"/>
  <c r="G515" i="22"/>
  <c r="E516" i="22"/>
  <c r="F516" i="22"/>
  <c r="G516" i="22"/>
  <c r="E517" i="22"/>
  <c r="F517" i="22"/>
  <c r="G517" i="22"/>
  <c r="E518" i="22"/>
  <c r="F518" i="22"/>
  <c r="G518" i="22"/>
  <c r="F519" i="22"/>
  <c r="G519" i="22"/>
  <c r="F520" i="22"/>
  <c r="G520" i="22"/>
  <c r="G521" i="22"/>
  <c r="G522" i="22"/>
  <c r="E523" i="22"/>
  <c r="F523" i="22"/>
  <c r="G523" i="22"/>
  <c r="H523" i="22" s="1"/>
  <c r="G524" i="22"/>
  <c r="E525" i="22"/>
  <c r="F525" i="22"/>
  <c r="G525" i="22"/>
  <c r="G526" i="22"/>
  <c r="E527" i="22"/>
  <c r="F527" i="22"/>
  <c r="G527" i="22"/>
  <c r="H527" i="22" s="1"/>
  <c r="E528" i="22"/>
  <c r="F528" i="22"/>
  <c r="G528" i="22"/>
  <c r="G529" i="22"/>
  <c r="G530" i="22"/>
  <c r="G531" i="22"/>
  <c r="E533" i="22"/>
  <c r="F533" i="22"/>
  <c r="G533" i="22"/>
  <c r="E534" i="22"/>
  <c r="F534" i="22"/>
  <c r="G534" i="22"/>
  <c r="H534" i="22" s="1"/>
  <c r="E535" i="22"/>
  <c r="F535" i="22"/>
  <c r="G535" i="22"/>
  <c r="H535" i="22" s="1"/>
  <c r="G536" i="22"/>
  <c r="E537" i="22"/>
  <c r="F537" i="22"/>
  <c r="G537" i="22"/>
  <c r="H537" i="22" s="1"/>
  <c r="G538" i="22"/>
  <c r="G539" i="22"/>
  <c r="G540" i="22"/>
  <c r="G541" i="22"/>
  <c r="G542" i="22"/>
  <c r="G543" i="22"/>
  <c r="G544" i="22"/>
  <c r="E545" i="22"/>
  <c r="F545" i="22"/>
  <c r="G545" i="22"/>
  <c r="E546" i="22"/>
  <c r="F546" i="22"/>
  <c r="G546" i="22"/>
  <c r="H546" i="22" s="1"/>
  <c r="G331" i="21"/>
  <c r="G332" i="21"/>
  <c r="G333" i="21"/>
  <c r="G334" i="21"/>
  <c r="E335" i="21"/>
  <c r="F335" i="21"/>
  <c r="G335" i="21"/>
  <c r="H335" i="21" s="1"/>
  <c r="G336" i="21"/>
  <c r="G337" i="21"/>
  <c r="G338" i="21"/>
  <c r="G339" i="21"/>
  <c r="G340" i="21"/>
  <c r="E341" i="21"/>
  <c r="F341" i="21"/>
  <c r="G341" i="21"/>
  <c r="H341" i="21" s="1"/>
  <c r="G342" i="21"/>
  <c r="G343" i="21"/>
  <c r="E344" i="21"/>
  <c r="F344" i="21"/>
  <c r="G344" i="21"/>
  <c r="G345" i="21"/>
  <c r="G346" i="21"/>
  <c r="G347" i="21"/>
  <c r="E348" i="21"/>
  <c r="F348" i="21"/>
  <c r="G348" i="21"/>
  <c r="G349" i="21"/>
  <c r="G350" i="21"/>
  <c r="G351" i="21"/>
  <c r="G352" i="21"/>
  <c r="G353" i="21"/>
  <c r="G354" i="21"/>
  <c r="E355" i="21"/>
  <c r="F355" i="21"/>
  <c r="G355" i="21"/>
  <c r="H355" i="21" s="1"/>
  <c r="E356" i="21"/>
  <c r="F356" i="21"/>
  <c r="G356" i="21"/>
  <c r="E357" i="21"/>
  <c r="F357" i="21"/>
  <c r="G357" i="21"/>
  <c r="G358" i="21"/>
  <c r="E359" i="21"/>
  <c r="F359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E375" i="21"/>
  <c r="G375" i="21"/>
  <c r="H375" i="21" s="1"/>
  <c r="G376" i="21"/>
  <c r="E377" i="21"/>
  <c r="F377" i="21"/>
  <c r="G377" i="21"/>
  <c r="G378" i="21"/>
  <c r="G379" i="21"/>
  <c r="G380" i="21"/>
  <c r="G381" i="21"/>
  <c r="G382" i="21"/>
  <c r="E384" i="21"/>
  <c r="F384" i="21"/>
  <c r="G384" i="21"/>
  <c r="E385" i="21"/>
  <c r="F385" i="21"/>
  <c r="G385" i="21"/>
  <c r="E386" i="21"/>
  <c r="G386" i="21"/>
  <c r="G387" i="21"/>
  <c r="E388" i="21"/>
  <c r="F388" i="21"/>
  <c r="G388" i="21"/>
  <c r="E389" i="21"/>
  <c r="F389" i="21"/>
  <c r="G389" i="21"/>
  <c r="G390" i="21"/>
  <c r="E391" i="21"/>
  <c r="F391" i="21"/>
  <c r="G391" i="21"/>
  <c r="E392" i="21"/>
  <c r="F392" i="21"/>
  <c r="G392" i="21"/>
  <c r="G393" i="21"/>
  <c r="G394" i="21"/>
  <c r="E395" i="21"/>
  <c r="F395" i="21"/>
  <c r="G395" i="21"/>
  <c r="G396" i="21"/>
  <c r="E397" i="21"/>
  <c r="F397" i="21"/>
  <c r="G397" i="21"/>
  <c r="G401" i="21"/>
  <c r="G402" i="21"/>
  <c r="G403" i="21"/>
  <c r="G404" i="21"/>
  <c r="E405" i="21"/>
  <c r="F405" i="21"/>
  <c r="G405" i="21"/>
  <c r="F407" i="21"/>
  <c r="G407" i="21"/>
  <c r="G408" i="21"/>
  <c r="G409" i="21"/>
  <c r="G410" i="21"/>
  <c r="G411" i="21"/>
  <c r="G412" i="21"/>
  <c r="E413" i="21"/>
  <c r="F413" i="21"/>
  <c r="G413" i="21"/>
  <c r="E416" i="21"/>
  <c r="F416" i="21"/>
  <c r="G416" i="21"/>
  <c r="G420" i="21"/>
  <c r="E421" i="21"/>
  <c r="F421" i="21"/>
  <c r="G421" i="21"/>
  <c r="G422" i="21"/>
  <c r="G423" i="21"/>
  <c r="G424" i="21"/>
  <c r="G425" i="21"/>
  <c r="F426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E441" i="21"/>
  <c r="F441" i="21"/>
  <c r="G441" i="21"/>
  <c r="E442" i="21"/>
  <c r="F442" i="21"/>
  <c r="G442" i="21"/>
  <c r="H442" i="21" s="1"/>
  <c r="G443" i="21"/>
  <c r="G444" i="21"/>
  <c r="G445" i="21"/>
  <c r="G446" i="21"/>
  <c r="E447" i="21"/>
  <c r="F447" i="21"/>
  <c r="G447" i="21"/>
  <c r="G448" i="21"/>
  <c r="E449" i="21"/>
  <c r="F449" i="21"/>
  <c r="G449" i="21"/>
  <c r="G450" i="21"/>
  <c r="G451" i="21"/>
  <c r="G452" i="21"/>
  <c r="G453" i="21"/>
  <c r="G454" i="21"/>
  <c r="G455" i="21"/>
  <c r="G456" i="21"/>
  <c r="G457" i="21"/>
  <c r="E458" i="21"/>
  <c r="F458" i="21"/>
  <c r="G458" i="21"/>
  <c r="F459" i="21"/>
  <c r="G459" i="21"/>
  <c r="E460" i="21"/>
  <c r="F460" i="21"/>
  <c r="G460" i="21"/>
  <c r="E461" i="21"/>
  <c r="F461" i="21"/>
  <c r="G461" i="21"/>
  <c r="G462" i="21"/>
  <c r="G463" i="21"/>
  <c r="E464" i="21"/>
  <c r="F464" i="21"/>
  <c r="G464" i="21"/>
  <c r="E465" i="21"/>
  <c r="F465" i="21"/>
  <c r="G465" i="21"/>
  <c r="E466" i="21"/>
  <c r="F466" i="21"/>
  <c r="G466" i="21"/>
  <c r="G467" i="21"/>
  <c r="E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F475" i="21"/>
  <c r="G475" i="21"/>
  <c r="E476" i="21"/>
  <c r="F476" i="21"/>
  <c r="G476" i="21"/>
  <c r="G477" i="21"/>
  <c r="G478" i="21"/>
  <c r="E479" i="21"/>
  <c r="F479" i="21"/>
  <c r="G479" i="21"/>
  <c r="H479" i="21" s="1"/>
  <c r="E480" i="21"/>
  <c r="F480" i="21"/>
  <c r="G480" i="21"/>
  <c r="E481" i="21"/>
  <c r="F481" i="21"/>
  <c r="G481" i="21"/>
  <c r="G482" i="21"/>
  <c r="G483" i="21"/>
  <c r="E484" i="21"/>
  <c r="G484" i="21"/>
  <c r="E485" i="21"/>
  <c r="F485" i="21"/>
  <c r="G485" i="21"/>
  <c r="G486" i="21"/>
  <c r="G487" i="21"/>
  <c r="E488" i="21"/>
  <c r="F488" i="21"/>
  <c r="G488" i="21"/>
  <c r="G489" i="21"/>
  <c r="E490" i="21"/>
  <c r="F490" i="21"/>
  <c r="G490" i="21"/>
  <c r="E491" i="21"/>
  <c r="F491" i="21"/>
  <c r="G491" i="21"/>
  <c r="E492" i="21"/>
  <c r="F492" i="21"/>
  <c r="G492" i="21"/>
  <c r="H492" i="21" s="1"/>
  <c r="E493" i="21"/>
  <c r="F493" i="21"/>
  <c r="G493" i="21"/>
  <c r="G494" i="21"/>
  <c r="G495" i="21"/>
  <c r="E496" i="21"/>
  <c r="F496" i="21"/>
  <c r="G496" i="21"/>
  <c r="H496" i="21" s="1"/>
  <c r="E497" i="21"/>
  <c r="F497" i="21"/>
  <c r="G497" i="21"/>
  <c r="E498" i="21"/>
  <c r="F498" i="21"/>
  <c r="G498" i="21"/>
  <c r="E499" i="21"/>
  <c r="F499" i="21"/>
  <c r="G499" i="21"/>
  <c r="E500" i="21"/>
  <c r="F500" i="21"/>
  <c r="G500" i="21"/>
  <c r="H500" i="21" s="1"/>
  <c r="E501" i="21"/>
  <c r="F501" i="21"/>
  <c r="G501" i="21"/>
  <c r="E502" i="21"/>
  <c r="F502" i="21"/>
  <c r="G502" i="21"/>
  <c r="G503" i="21"/>
  <c r="E504" i="21"/>
  <c r="F504" i="21"/>
  <c r="G504" i="21"/>
  <c r="G506" i="21"/>
  <c r="E507" i="21"/>
  <c r="F507" i="21"/>
  <c r="G507" i="21"/>
  <c r="E508" i="21"/>
  <c r="F508" i="21"/>
  <c r="G508" i="21"/>
  <c r="G509" i="21"/>
  <c r="G510" i="21"/>
  <c r="E511" i="21"/>
  <c r="F511" i="21"/>
  <c r="G511" i="21"/>
  <c r="E512" i="21"/>
  <c r="F512" i="21"/>
  <c r="G512" i="21"/>
  <c r="G513" i="21"/>
  <c r="F514" i="21"/>
  <c r="G514" i="21"/>
  <c r="E515" i="21"/>
  <c r="F515" i="21"/>
  <c r="G515" i="21"/>
  <c r="E516" i="21"/>
  <c r="F516" i="21"/>
  <c r="G516" i="21"/>
  <c r="G517" i="21"/>
  <c r="E518" i="21"/>
  <c r="F518" i="21"/>
  <c r="G518" i="21"/>
  <c r="E519" i="21"/>
  <c r="G519" i="21"/>
  <c r="E520" i="21"/>
  <c r="F520" i="21"/>
  <c r="G520" i="21"/>
  <c r="G521" i="21"/>
  <c r="G522" i="21"/>
  <c r="E523" i="21"/>
  <c r="F523" i="21"/>
  <c r="G523" i="21"/>
  <c r="G524" i="21"/>
  <c r="G525" i="21"/>
  <c r="G526" i="21"/>
  <c r="G527" i="21"/>
  <c r="E528" i="21"/>
  <c r="F528" i="21"/>
  <c r="G528" i="21"/>
  <c r="G529" i="21"/>
  <c r="G530" i="21"/>
  <c r="G531" i="21"/>
  <c r="E533" i="21"/>
  <c r="F533" i="21"/>
  <c r="G533" i="21"/>
  <c r="E534" i="21"/>
  <c r="F534" i="21"/>
  <c r="G534" i="21"/>
  <c r="E535" i="21"/>
  <c r="F535" i="21"/>
  <c r="G535" i="21"/>
  <c r="E536" i="21"/>
  <c r="G536" i="21"/>
  <c r="E537" i="21"/>
  <c r="F537" i="21"/>
  <c r="G537" i="21"/>
  <c r="H537" i="21" s="1"/>
  <c r="G538" i="21"/>
  <c r="G539" i="21"/>
  <c r="G540" i="21"/>
  <c r="F541" i="21"/>
  <c r="G541" i="21"/>
  <c r="E542" i="21"/>
  <c r="F542" i="21"/>
  <c r="G542" i="21"/>
  <c r="H542" i="21" s="1"/>
  <c r="E543" i="21"/>
  <c r="F543" i="21"/>
  <c r="G543" i="21"/>
  <c r="F544" i="21"/>
  <c r="G544" i="21"/>
  <c r="E545" i="21"/>
  <c r="F545" i="21"/>
  <c r="G545" i="21"/>
  <c r="H545" i="21" s="1"/>
  <c r="E546" i="21"/>
  <c r="F546" i="21"/>
  <c r="G546" i="21"/>
  <c r="F331" i="20"/>
  <c r="G331" i="20"/>
  <c r="G332" i="20"/>
  <c r="G333" i="20"/>
  <c r="E334" i="20"/>
  <c r="F334" i="20"/>
  <c r="G334" i="20"/>
  <c r="G335" i="20"/>
  <c r="G336" i="20"/>
  <c r="G337" i="20"/>
  <c r="G338" i="20"/>
  <c r="G339" i="20"/>
  <c r="G340" i="20"/>
  <c r="E341" i="20"/>
  <c r="F341" i="20"/>
  <c r="G341" i="20"/>
  <c r="G342" i="20"/>
  <c r="G343" i="20"/>
  <c r="E344" i="20"/>
  <c r="F344" i="20"/>
  <c r="G344" i="20"/>
  <c r="H344" i="20" s="1"/>
  <c r="G345" i="20"/>
  <c r="E346" i="20"/>
  <c r="G346" i="20"/>
  <c r="H346" i="20" s="1"/>
  <c r="E347" i="20"/>
  <c r="F347" i="20"/>
  <c r="G347" i="20"/>
  <c r="E348" i="20"/>
  <c r="F348" i="20"/>
  <c r="G348" i="20"/>
  <c r="G349" i="20"/>
  <c r="G350" i="20"/>
  <c r="E351" i="20"/>
  <c r="F351" i="20"/>
  <c r="G351" i="20"/>
  <c r="G352" i="20"/>
  <c r="G353" i="20"/>
  <c r="G354" i="20"/>
  <c r="G355" i="20"/>
  <c r="E356" i="20"/>
  <c r="F356" i="20"/>
  <c r="G356" i="20"/>
  <c r="E357" i="20"/>
  <c r="F357" i="20"/>
  <c r="G357" i="20"/>
  <c r="H357" i="20" s="1"/>
  <c r="E358" i="20"/>
  <c r="G358" i="20"/>
  <c r="E359" i="20"/>
  <c r="F359" i="20"/>
  <c r="G359" i="20"/>
  <c r="E360" i="20"/>
  <c r="F360" i="20"/>
  <c r="G360" i="20"/>
  <c r="H360" i="20" s="1"/>
  <c r="G361" i="20"/>
  <c r="G362" i="20"/>
  <c r="E363" i="20"/>
  <c r="G363" i="20"/>
  <c r="G364" i="20"/>
  <c r="G365" i="20"/>
  <c r="E366" i="20"/>
  <c r="F366" i="20"/>
  <c r="G366" i="20"/>
  <c r="G367" i="20"/>
  <c r="G368" i="20"/>
  <c r="G369" i="20"/>
  <c r="G370" i="20"/>
  <c r="E371" i="20"/>
  <c r="F371" i="20"/>
  <c r="G371" i="20"/>
  <c r="H371" i="20" s="1"/>
  <c r="G372" i="20"/>
  <c r="G373" i="20"/>
  <c r="G374" i="20"/>
  <c r="G375" i="20"/>
  <c r="E376" i="20"/>
  <c r="F376" i="20"/>
  <c r="G376" i="20"/>
  <c r="E377" i="20"/>
  <c r="F377" i="20"/>
  <c r="G377" i="20"/>
  <c r="G378" i="20"/>
  <c r="G379" i="20"/>
  <c r="G380" i="20"/>
  <c r="E381" i="20"/>
  <c r="F381" i="20"/>
  <c r="G381" i="20"/>
  <c r="H381" i="20" s="1"/>
  <c r="G382" i="20"/>
  <c r="E384" i="20"/>
  <c r="F384" i="20"/>
  <c r="G384" i="20"/>
  <c r="H384" i="20" s="1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H388" i="20" s="1"/>
  <c r="E389" i="20"/>
  <c r="F389" i="20"/>
  <c r="G389" i="20"/>
  <c r="G390" i="20"/>
  <c r="E391" i="20"/>
  <c r="F391" i="20"/>
  <c r="G391" i="20"/>
  <c r="E392" i="20"/>
  <c r="F392" i="20"/>
  <c r="G392" i="20"/>
  <c r="G393" i="20"/>
  <c r="G394" i="20"/>
  <c r="E395" i="20"/>
  <c r="F395" i="20"/>
  <c r="G395" i="20"/>
  <c r="E396" i="20"/>
  <c r="F396" i="20"/>
  <c r="G396" i="20"/>
  <c r="E397" i="20"/>
  <c r="F397" i="20"/>
  <c r="G397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6" i="20"/>
  <c r="G416" i="20"/>
  <c r="E420" i="20"/>
  <c r="F420" i="20"/>
  <c r="G420" i="20"/>
  <c r="E421" i="20"/>
  <c r="F421" i="20"/>
  <c r="G421" i="20"/>
  <c r="E422" i="20"/>
  <c r="F422" i="20"/>
  <c r="G422" i="20"/>
  <c r="G423" i="20"/>
  <c r="G424" i="20"/>
  <c r="G425" i="20"/>
  <c r="E426" i="20"/>
  <c r="F426" i="20"/>
  <c r="G426" i="20"/>
  <c r="E427" i="20"/>
  <c r="F427" i="20"/>
  <c r="G427" i="20"/>
  <c r="G428" i="20"/>
  <c r="E429" i="20"/>
  <c r="F429" i="20"/>
  <c r="G429" i="20"/>
  <c r="G430" i="20"/>
  <c r="E431" i="20"/>
  <c r="F431" i="20"/>
  <c r="G431" i="20"/>
  <c r="G432" i="20"/>
  <c r="E433" i="20"/>
  <c r="G433" i="20"/>
  <c r="F434" i="20"/>
  <c r="G434" i="20"/>
  <c r="E435" i="20"/>
  <c r="F435" i="20"/>
  <c r="G435" i="20"/>
  <c r="G436" i="20"/>
  <c r="G437" i="20"/>
  <c r="G438" i="20"/>
  <c r="E439" i="20"/>
  <c r="F439" i="20"/>
  <c r="G439" i="20"/>
  <c r="E440" i="20"/>
  <c r="F440" i="20"/>
  <c r="G440" i="20"/>
  <c r="E441" i="20"/>
  <c r="F441" i="20"/>
  <c r="G441" i="20"/>
  <c r="E442" i="20"/>
  <c r="F442" i="20"/>
  <c r="G442" i="20"/>
  <c r="G443" i="20"/>
  <c r="E444" i="20"/>
  <c r="F444" i="20"/>
  <c r="G444" i="20"/>
  <c r="E445" i="20"/>
  <c r="F445" i="20"/>
  <c r="G445" i="20"/>
  <c r="G446" i="20"/>
  <c r="E447" i="20"/>
  <c r="F447" i="20"/>
  <c r="G447" i="20"/>
  <c r="G448" i="20"/>
  <c r="E449" i="20"/>
  <c r="F449" i="20"/>
  <c r="G449" i="20"/>
  <c r="G450" i="20"/>
  <c r="F451" i="20"/>
  <c r="G451" i="20"/>
  <c r="G452" i="20"/>
  <c r="F453" i="20"/>
  <c r="G453" i="20"/>
  <c r="E454" i="20"/>
  <c r="F454" i="20"/>
  <c r="G454" i="20"/>
  <c r="G455" i="20"/>
  <c r="G456" i="20"/>
  <c r="G457" i="20"/>
  <c r="E458" i="20"/>
  <c r="F458" i="20"/>
  <c r="G458" i="20"/>
  <c r="E459" i="20"/>
  <c r="F459" i="20"/>
  <c r="G459" i="20"/>
  <c r="E460" i="20"/>
  <c r="F460" i="20"/>
  <c r="G460" i="20"/>
  <c r="H460" i="20" s="1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G467" i="20"/>
  <c r="E468" i="20"/>
  <c r="F468" i="20"/>
  <c r="G468" i="20"/>
  <c r="H468" i="20" s="1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H472" i="20" s="1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H476" i="20" s="1"/>
  <c r="G477" i="20"/>
  <c r="E478" i="20"/>
  <c r="F478" i="20"/>
  <c r="G478" i="20"/>
  <c r="G479" i="20"/>
  <c r="E480" i="20"/>
  <c r="F480" i="20"/>
  <c r="G480" i="20"/>
  <c r="E481" i="20"/>
  <c r="F481" i="20"/>
  <c r="G481" i="20"/>
  <c r="G482" i="20"/>
  <c r="E483" i="20"/>
  <c r="F483" i="20"/>
  <c r="G483" i="20"/>
  <c r="G484" i="20"/>
  <c r="E485" i="20"/>
  <c r="F485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F500" i="20"/>
  <c r="G500" i="20"/>
  <c r="E501" i="20"/>
  <c r="F501" i="20"/>
  <c r="G501" i="20"/>
  <c r="E502" i="20"/>
  <c r="F502" i="20"/>
  <c r="G502" i="20"/>
  <c r="E503" i="20"/>
  <c r="F503" i="20"/>
  <c r="G503" i="20"/>
  <c r="E504" i="20"/>
  <c r="F504" i="20"/>
  <c r="G504" i="20"/>
  <c r="G506" i="20"/>
  <c r="G507" i="20"/>
  <c r="F508" i="20"/>
  <c r="G508" i="20"/>
  <c r="G509" i="20"/>
  <c r="E510" i="20"/>
  <c r="G510" i="20"/>
  <c r="G511" i="20"/>
  <c r="E512" i="20"/>
  <c r="F512" i="20"/>
  <c r="G512" i="20"/>
  <c r="G513" i="20"/>
  <c r="E514" i="20"/>
  <c r="F514" i="20"/>
  <c r="G514" i="20"/>
  <c r="E515" i="20"/>
  <c r="F515" i="20"/>
  <c r="G515" i="20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E521" i="20"/>
  <c r="F521" i="20"/>
  <c r="G521" i="20"/>
  <c r="E522" i="20"/>
  <c r="F522" i="20"/>
  <c r="G522" i="20"/>
  <c r="E523" i="20"/>
  <c r="F523" i="20"/>
  <c r="G523" i="20"/>
  <c r="G524" i="20"/>
  <c r="E525" i="20"/>
  <c r="F525" i="20"/>
  <c r="G525" i="20"/>
  <c r="E526" i="20"/>
  <c r="G526" i="20"/>
  <c r="H526" i="20" s="1"/>
  <c r="E527" i="20"/>
  <c r="F527" i="20"/>
  <c r="G527" i="20"/>
  <c r="E528" i="20"/>
  <c r="F528" i="20"/>
  <c r="G528" i="20"/>
  <c r="G529" i="20"/>
  <c r="G530" i="20"/>
  <c r="G531" i="20"/>
  <c r="E533" i="20"/>
  <c r="F533" i="20"/>
  <c r="G533" i="20"/>
  <c r="E534" i="20"/>
  <c r="F534" i="20"/>
  <c r="G534" i="20"/>
  <c r="E535" i="20"/>
  <c r="F535" i="20"/>
  <c r="G535" i="20"/>
  <c r="E536" i="20"/>
  <c r="F536" i="20"/>
  <c r="G536" i="20"/>
  <c r="H536" i="20" s="1"/>
  <c r="E537" i="20"/>
  <c r="F537" i="20"/>
  <c r="G537" i="20"/>
  <c r="G538" i="20"/>
  <c r="E539" i="20"/>
  <c r="F539" i="20"/>
  <c r="G539" i="20"/>
  <c r="G540" i="20"/>
  <c r="E541" i="20"/>
  <c r="F541" i="20"/>
  <c r="G541" i="20"/>
  <c r="G542" i="20"/>
  <c r="E543" i="20"/>
  <c r="F543" i="20"/>
  <c r="G543" i="20"/>
  <c r="F544" i="20"/>
  <c r="G544" i="20"/>
  <c r="E545" i="20"/>
  <c r="F545" i="20"/>
  <c r="G545" i="20"/>
  <c r="E546" i="20"/>
  <c r="F546" i="20"/>
  <c r="G546" i="20"/>
  <c r="G331" i="19"/>
  <c r="G332" i="19"/>
  <c r="G333" i="19"/>
  <c r="E334" i="19"/>
  <c r="F334" i="19"/>
  <c r="G334" i="19"/>
  <c r="G335" i="19"/>
  <c r="G336" i="19"/>
  <c r="G337" i="19"/>
  <c r="G338" i="19"/>
  <c r="G339" i="19"/>
  <c r="G340" i="19"/>
  <c r="E341" i="19"/>
  <c r="F341" i="19"/>
  <c r="G341" i="19"/>
  <c r="G342" i="19"/>
  <c r="G343" i="19"/>
  <c r="G344" i="19"/>
  <c r="G345" i="19"/>
  <c r="G346" i="19"/>
  <c r="E347" i="19"/>
  <c r="F347" i="19"/>
  <c r="G347" i="19"/>
  <c r="E348" i="19"/>
  <c r="F348" i="19"/>
  <c r="G348" i="19"/>
  <c r="G349" i="19"/>
  <c r="G350" i="19"/>
  <c r="E351" i="19"/>
  <c r="F351" i="19"/>
  <c r="G351" i="19"/>
  <c r="G352" i="19"/>
  <c r="G353" i="19"/>
  <c r="G354" i="19"/>
  <c r="G355" i="19"/>
  <c r="G356" i="19"/>
  <c r="E357" i="19"/>
  <c r="F357" i="19"/>
  <c r="G357" i="19"/>
  <c r="G358" i="19"/>
  <c r="E359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E371" i="19"/>
  <c r="F371" i="19"/>
  <c r="G371" i="19"/>
  <c r="G372" i="19"/>
  <c r="E373" i="19"/>
  <c r="F373" i="19"/>
  <c r="G373" i="19"/>
  <c r="G374" i="19"/>
  <c r="G375" i="19"/>
  <c r="G376" i="19"/>
  <c r="E377" i="19"/>
  <c r="F377" i="19"/>
  <c r="G377" i="19"/>
  <c r="G378" i="19"/>
  <c r="G379" i="19"/>
  <c r="G380" i="19"/>
  <c r="G381" i="19"/>
  <c r="G382" i="19"/>
  <c r="E384" i="19"/>
  <c r="F384" i="19"/>
  <c r="G384" i="19"/>
  <c r="E385" i="19"/>
  <c r="F385" i="19"/>
  <c r="G385" i="19"/>
  <c r="H385" i="19" s="1"/>
  <c r="E386" i="19"/>
  <c r="F386" i="19"/>
  <c r="G386" i="19"/>
  <c r="E387" i="19"/>
  <c r="F387" i="19"/>
  <c r="G387" i="19"/>
  <c r="E388" i="19"/>
  <c r="F388" i="19"/>
  <c r="G388" i="19"/>
  <c r="E389" i="19"/>
  <c r="F389" i="19"/>
  <c r="G389" i="19"/>
  <c r="H389" i="19" s="1"/>
  <c r="G390" i="19"/>
  <c r="E391" i="19"/>
  <c r="F391" i="19"/>
  <c r="G391" i="19"/>
  <c r="H391" i="19" s="1"/>
  <c r="E392" i="19"/>
  <c r="F392" i="19"/>
  <c r="G392" i="19"/>
  <c r="G393" i="19"/>
  <c r="G394" i="19"/>
  <c r="G395" i="19"/>
  <c r="F396" i="19"/>
  <c r="G396" i="19"/>
  <c r="E397" i="19"/>
  <c r="F397" i="19"/>
  <c r="G397" i="19"/>
  <c r="E401" i="19"/>
  <c r="F401" i="19"/>
  <c r="G401" i="19"/>
  <c r="G402" i="19"/>
  <c r="E403" i="19"/>
  <c r="F403" i="19"/>
  <c r="G403" i="19"/>
  <c r="E404" i="19"/>
  <c r="F404" i="19"/>
  <c r="G404" i="19"/>
  <c r="G405" i="19"/>
  <c r="E407" i="19"/>
  <c r="G407" i="19"/>
  <c r="E408" i="19"/>
  <c r="F408" i="19"/>
  <c r="G408" i="19"/>
  <c r="G409" i="19"/>
  <c r="G410" i="19"/>
  <c r="G411" i="19"/>
  <c r="G412" i="19"/>
  <c r="E413" i="19"/>
  <c r="F413" i="19"/>
  <c r="G413" i="19"/>
  <c r="G416" i="19"/>
  <c r="G420" i="19"/>
  <c r="G421" i="19"/>
  <c r="G422" i="19"/>
  <c r="G423" i="19"/>
  <c r="G424" i="19"/>
  <c r="G425" i="19"/>
  <c r="E426" i="19"/>
  <c r="F426" i="19"/>
  <c r="G426" i="19"/>
  <c r="F427" i="19"/>
  <c r="G427" i="19"/>
  <c r="G428" i="19"/>
  <c r="E429" i="19"/>
  <c r="F429" i="19"/>
  <c r="G429" i="19"/>
  <c r="G430" i="19"/>
  <c r="G431" i="19"/>
  <c r="G432" i="19"/>
  <c r="G433" i="19"/>
  <c r="G434" i="19"/>
  <c r="E435" i="19"/>
  <c r="F435" i="19"/>
  <c r="G435" i="19"/>
  <c r="G436" i="19"/>
  <c r="G437" i="19"/>
  <c r="G438" i="19"/>
  <c r="E439" i="19"/>
  <c r="F439" i="19"/>
  <c r="G439" i="19"/>
  <c r="G440" i="19"/>
  <c r="G441" i="19"/>
  <c r="E442" i="19"/>
  <c r="F442" i="19"/>
  <c r="G442" i="19"/>
  <c r="G443" i="19"/>
  <c r="F444" i="19"/>
  <c r="G444" i="19"/>
  <c r="G445" i="19"/>
  <c r="G446" i="19"/>
  <c r="E447" i="19"/>
  <c r="F447" i="19"/>
  <c r="G447" i="19"/>
  <c r="G448" i="19"/>
  <c r="E449" i="19"/>
  <c r="F449" i="19"/>
  <c r="G449" i="19"/>
  <c r="G450" i="19"/>
  <c r="G451" i="19"/>
  <c r="G452" i="19"/>
  <c r="G453" i="19"/>
  <c r="G454" i="19"/>
  <c r="G455" i="19"/>
  <c r="G456" i="19"/>
  <c r="G457" i="19"/>
  <c r="G458" i="19"/>
  <c r="E459" i="19"/>
  <c r="G459" i="19"/>
  <c r="E460" i="19"/>
  <c r="F460" i="19"/>
  <c r="G460" i="19"/>
  <c r="G461" i="19"/>
  <c r="G462" i="19"/>
  <c r="G463" i="19"/>
  <c r="E464" i="19"/>
  <c r="F464" i="19"/>
  <c r="G464" i="19"/>
  <c r="E465" i="19"/>
  <c r="F465" i="19"/>
  <c r="G465" i="19"/>
  <c r="H465" i="19" s="1"/>
  <c r="E466" i="19"/>
  <c r="F466" i="19"/>
  <c r="G466" i="19"/>
  <c r="G467" i="19"/>
  <c r="G468" i="19"/>
  <c r="E469" i="19"/>
  <c r="F469" i="19"/>
  <c r="G469" i="19"/>
  <c r="H469" i="19" s="1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H473" i="19" s="1"/>
  <c r="G474" i="19"/>
  <c r="G475" i="19"/>
  <c r="E476" i="19"/>
  <c r="F476" i="19"/>
  <c r="G476" i="19"/>
  <c r="G477" i="19"/>
  <c r="G478" i="19"/>
  <c r="G479" i="19"/>
  <c r="E480" i="19"/>
  <c r="F480" i="19"/>
  <c r="G480" i="19"/>
  <c r="E481" i="19"/>
  <c r="F481" i="19"/>
  <c r="G481" i="19"/>
  <c r="G482" i="19"/>
  <c r="G483" i="19"/>
  <c r="E484" i="19"/>
  <c r="G484" i="19"/>
  <c r="E485" i="19"/>
  <c r="F485" i="19"/>
  <c r="G485" i="19"/>
  <c r="G486" i="19"/>
  <c r="E487" i="19"/>
  <c r="F487" i="19"/>
  <c r="G487" i="19"/>
  <c r="E488" i="19"/>
  <c r="F488" i="19"/>
  <c r="G488" i="19"/>
  <c r="H488" i="19" s="1"/>
  <c r="E489" i="19"/>
  <c r="F489" i="19"/>
  <c r="G489" i="19"/>
  <c r="E490" i="19"/>
  <c r="F490" i="19"/>
  <c r="G490" i="19"/>
  <c r="E491" i="19"/>
  <c r="F491" i="19"/>
  <c r="G491" i="19"/>
  <c r="G492" i="19"/>
  <c r="E493" i="19"/>
  <c r="F493" i="19"/>
  <c r="G493" i="19"/>
  <c r="F494" i="19"/>
  <c r="G494" i="19"/>
  <c r="E495" i="19"/>
  <c r="F495" i="19"/>
  <c r="G495" i="19"/>
  <c r="E496" i="19"/>
  <c r="F496" i="19"/>
  <c r="G496" i="19"/>
  <c r="E497" i="19"/>
  <c r="F497" i="19"/>
  <c r="G497" i="19"/>
  <c r="H497" i="19" s="1"/>
  <c r="E498" i="19"/>
  <c r="F498" i="19"/>
  <c r="G498" i="19"/>
  <c r="E499" i="19"/>
  <c r="F499" i="19"/>
  <c r="G499" i="19"/>
  <c r="G500" i="19"/>
  <c r="E501" i="19"/>
  <c r="F501" i="19"/>
  <c r="G501" i="19"/>
  <c r="E502" i="19"/>
  <c r="F502" i="19"/>
  <c r="G502" i="19"/>
  <c r="G503" i="19"/>
  <c r="G504" i="19"/>
  <c r="G506" i="19"/>
  <c r="E507" i="19"/>
  <c r="G507" i="19"/>
  <c r="G508" i="19"/>
  <c r="G509" i="19"/>
  <c r="G510" i="19"/>
  <c r="E511" i="19"/>
  <c r="F511" i="19"/>
  <c r="G511" i="19"/>
  <c r="E512" i="19"/>
  <c r="F512" i="19"/>
  <c r="G512" i="19"/>
  <c r="G513" i="19"/>
  <c r="G514" i="19"/>
  <c r="E515" i="19"/>
  <c r="F515" i="19"/>
  <c r="G515" i="19"/>
  <c r="H515" i="19" s="1"/>
  <c r="E516" i="19"/>
  <c r="F516" i="19"/>
  <c r="G516" i="19"/>
  <c r="E517" i="19"/>
  <c r="F517" i="19"/>
  <c r="G517" i="19"/>
  <c r="E518" i="19"/>
  <c r="F518" i="19"/>
  <c r="G518" i="19"/>
  <c r="E519" i="19"/>
  <c r="F519" i="19"/>
  <c r="G519" i="19"/>
  <c r="H519" i="19" s="1"/>
  <c r="E520" i="19"/>
  <c r="F520" i="19"/>
  <c r="G520" i="19"/>
  <c r="G521" i="19"/>
  <c r="G522" i="19"/>
  <c r="E523" i="19"/>
  <c r="F523" i="19"/>
  <c r="G523" i="19"/>
  <c r="H523" i="19" s="1"/>
  <c r="G524" i="19"/>
  <c r="E525" i="19"/>
  <c r="F525" i="19"/>
  <c r="G525" i="19"/>
  <c r="G526" i="19"/>
  <c r="E527" i="19"/>
  <c r="F527" i="19"/>
  <c r="G527" i="19"/>
  <c r="H527" i="19" s="1"/>
  <c r="E528" i="19"/>
  <c r="F528" i="19"/>
  <c r="G528" i="19"/>
  <c r="G529" i="19"/>
  <c r="G530" i="19"/>
  <c r="G531" i="19"/>
  <c r="G533" i="19"/>
  <c r="E534" i="19"/>
  <c r="F534" i="19"/>
  <c r="G534" i="19"/>
  <c r="E535" i="19"/>
  <c r="F535" i="19"/>
  <c r="G535" i="19"/>
  <c r="E536" i="19"/>
  <c r="F536" i="19"/>
  <c r="G536" i="19"/>
  <c r="E537" i="19"/>
  <c r="F537" i="19"/>
  <c r="G537" i="19"/>
  <c r="G538" i="19"/>
  <c r="E539" i="19"/>
  <c r="G539" i="19"/>
  <c r="G540" i="19"/>
  <c r="F541" i="19"/>
  <c r="G541" i="19"/>
  <c r="E542" i="19"/>
  <c r="F542" i="19"/>
  <c r="G542" i="19"/>
  <c r="E543" i="19"/>
  <c r="F543" i="19"/>
  <c r="G543" i="19"/>
  <c r="E544" i="19"/>
  <c r="G544" i="19"/>
  <c r="E545" i="19"/>
  <c r="F545" i="19"/>
  <c r="G545" i="19"/>
  <c r="H545" i="19" s="1"/>
  <c r="G546" i="19"/>
  <c r="G331" i="18"/>
  <c r="G332" i="18"/>
  <c r="G333" i="18"/>
  <c r="G334" i="18"/>
  <c r="G335" i="18"/>
  <c r="G336" i="18"/>
  <c r="G337" i="18"/>
  <c r="G338" i="18"/>
  <c r="G339" i="18"/>
  <c r="G340" i="18"/>
  <c r="E341" i="18"/>
  <c r="F341" i="18"/>
  <c r="G341" i="18"/>
  <c r="G342" i="18"/>
  <c r="G343" i="18"/>
  <c r="E344" i="18"/>
  <c r="F344" i="18"/>
  <c r="G344" i="18"/>
  <c r="G345" i="18"/>
  <c r="G346" i="18"/>
  <c r="G347" i="18"/>
  <c r="G348" i="18"/>
  <c r="G349" i="18"/>
  <c r="G350" i="18"/>
  <c r="E351" i="18"/>
  <c r="F351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E366" i="18"/>
  <c r="F366" i="18"/>
  <c r="G366" i="18"/>
  <c r="G367" i="18"/>
  <c r="G368" i="18"/>
  <c r="G369" i="18"/>
  <c r="G370" i="18"/>
  <c r="E371" i="18"/>
  <c r="G371" i="18"/>
  <c r="H371" i="18" s="1"/>
  <c r="G372" i="18"/>
  <c r="G373" i="18"/>
  <c r="G374" i="18"/>
  <c r="G375" i="18"/>
  <c r="G376" i="18"/>
  <c r="G377" i="18"/>
  <c r="G378" i="18"/>
  <c r="G379" i="18"/>
  <c r="G380" i="18"/>
  <c r="G381" i="18"/>
  <c r="G382" i="18"/>
  <c r="G384" i="18"/>
  <c r="E385" i="18"/>
  <c r="F385" i="18"/>
  <c r="G385" i="18"/>
  <c r="E386" i="18"/>
  <c r="F386" i="18"/>
  <c r="G386" i="18"/>
  <c r="G387" i="18"/>
  <c r="G388" i="18"/>
  <c r="G389" i="18"/>
  <c r="G390" i="18"/>
  <c r="E391" i="18"/>
  <c r="F391" i="18"/>
  <c r="G391" i="18"/>
  <c r="H391" i="18" s="1"/>
  <c r="G392" i="18"/>
  <c r="G393" i="18"/>
  <c r="G394" i="18"/>
  <c r="G395" i="18"/>
  <c r="G396" i="18"/>
  <c r="E397" i="18"/>
  <c r="F397" i="18"/>
  <c r="G397" i="18"/>
  <c r="H397" i="18" s="1"/>
  <c r="G401" i="18"/>
  <c r="G402" i="18"/>
  <c r="G403" i="18"/>
  <c r="G404" i="18"/>
  <c r="G405" i="18"/>
  <c r="G407" i="18"/>
  <c r="G408" i="18"/>
  <c r="G409" i="18"/>
  <c r="G410" i="18"/>
  <c r="G411" i="18"/>
  <c r="G412" i="18"/>
  <c r="G413" i="18"/>
  <c r="E416" i="18"/>
  <c r="F416" i="18"/>
  <c r="G416" i="18"/>
  <c r="H416" i="18" s="1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E439" i="18"/>
  <c r="F439" i="18"/>
  <c r="G439" i="18"/>
  <c r="G440" i="18"/>
  <c r="G441" i="18"/>
  <c r="G442" i="18"/>
  <c r="G443" i="18"/>
  <c r="G444" i="18"/>
  <c r="E445" i="18"/>
  <c r="F445" i="18"/>
  <c r="G445" i="18"/>
  <c r="G446" i="18"/>
  <c r="G447" i="18"/>
  <c r="G448" i="18"/>
  <c r="E449" i="18"/>
  <c r="F449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E473" i="18"/>
  <c r="G473" i="18"/>
  <c r="G474" i="18"/>
  <c r="G475" i="18"/>
  <c r="G476" i="18"/>
  <c r="G477" i="18"/>
  <c r="G478" i="18"/>
  <c r="G479" i="18"/>
  <c r="G480" i="18"/>
  <c r="G481" i="18"/>
  <c r="G482" i="18"/>
  <c r="G483" i="18"/>
  <c r="E484" i="18"/>
  <c r="G484" i="18"/>
  <c r="E485" i="18"/>
  <c r="F485" i="18"/>
  <c r="G485" i="18"/>
  <c r="H485" i="18" s="1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E498" i="18"/>
  <c r="F498" i="18"/>
  <c r="G498" i="18"/>
  <c r="G499" i="18"/>
  <c r="G500" i="18"/>
  <c r="G501" i="18"/>
  <c r="G502" i="18"/>
  <c r="G503" i="18"/>
  <c r="E504" i="18"/>
  <c r="F504" i="18"/>
  <c r="G504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E518" i="18"/>
  <c r="F518" i="18"/>
  <c r="G518" i="18"/>
  <c r="G519" i="18"/>
  <c r="E520" i="18"/>
  <c r="F520" i="18"/>
  <c r="G520" i="18"/>
  <c r="G521" i="18"/>
  <c r="G522" i="18"/>
  <c r="E523" i="18"/>
  <c r="F523" i="18"/>
  <c r="G523" i="18"/>
  <c r="G524" i="18"/>
  <c r="G525" i="18"/>
  <c r="G526" i="18"/>
  <c r="E527" i="18"/>
  <c r="F527" i="18"/>
  <c r="G527" i="18"/>
  <c r="E528" i="18"/>
  <c r="F528" i="18"/>
  <c r="G528" i="18"/>
  <c r="G529" i="18"/>
  <c r="G530" i="18"/>
  <c r="G531" i="18"/>
  <c r="E533" i="18"/>
  <c r="G533" i="18"/>
  <c r="E534" i="18"/>
  <c r="G534" i="18"/>
  <c r="E535" i="18"/>
  <c r="F535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331" i="17"/>
  <c r="E332" i="17"/>
  <c r="F332" i="17"/>
  <c r="G332" i="17"/>
  <c r="E333" i="17"/>
  <c r="F333" i="17"/>
  <c r="G333" i="17"/>
  <c r="E334" i="17"/>
  <c r="F334" i="17"/>
  <c r="G334" i="17"/>
  <c r="E335" i="17"/>
  <c r="F335" i="17"/>
  <c r="G335" i="17"/>
  <c r="G336" i="17"/>
  <c r="G337" i="17"/>
  <c r="G338" i="17"/>
  <c r="E339" i="17"/>
  <c r="F339" i="17"/>
  <c r="G339" i="17"/>
  <c r="E340" i="17"/>
  <c r="F340" i="17"/>
  <c r="G340" i="17"/>
  <c r="E341" i="17"/>
  <c r="F341" i="17"/>
  <c r="G341" i="17"/>
  <c r="G342" i="17"/>
  <c r="E343" i="17"/>
  <c r="F343" i="17"/>
  <c r="G343" i="17"/>
  <c r="E344" i="17"/>
  <c r="F344" i="17"/>
  <c r="G344" i="17"/>
  <c r="G345" i="17"/>
  <c r="E346" i="17"/>
  <c r="F346" i="17"/>
  <c r="G346" i="17"/>
  <c r="E347" i="17"/>
  <c r="F347" i="17"/>
  <c r="G347" i="17"/>
  <c r="E348" i="17"/>
  <c r="F348" i="17"/>
  <c r="G348" i="17"/>
  <c r="G349" i="17"/>
  <c r="E350" i="17"/>
  <c r="G350" i="17"/>
  <c r="E351" i="17"/>
  <c r="F351" i="17"/>
  <c r="G351" i="17"/>
  <c r="G352" i="17"/>
  <c r="G353" i="17"/>
  <c r="E354" i="17"/>
  <c r="F354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G361" i="17"/>
  <c r="G362" i="17"/>
  <c r="G363" i="17"/>
  <c r="E364" i="17"/>
  <c r="F364" i="17"/>
  <c r="G364" i="17"/>
  <c r="G365" i="17"/>
  <c r="E366" i="17"/>
  <c r="F366" i="17"/>
  <c r="G366" i="17"/>
  <c r="G367" i="17"/>
  <c r="G368" i="17"/>
  <c r="G369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G376" i="17"/>
  <c r="E377" i="17"/>
  <c r="F377" i="17"/>
  <c r="G377" i="17"/>
  <c r="E378" i="17"/>
  <c r="F378" i="17"/>
  <c r="G378" i="17"/>
  <c r="G379" i="17"/>
  <c r="G380" i="17"/>
  <c r="E381" i="17"/>
  <c r="F381" i="17"/>
  <c r="G381" i="17"/>
  <c r="G382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6" i="17"/>
  <c r="F416" i="17"/>
  <c r="G416" i="17"/>
  <c r="E420" i="17"/>
  <c r="F420" i="17"/>
  <c r="G420" i="17"/>
  <c r="E421" i="17"/>
  <c r="F421" i="17"/>
  <c r="G421" i="17"/>
  <c r="G422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G434" i="17"/>
  <c r="E435" i="17"/>
  <c r="F435" i="17"/>
  <c r="G435" i="17"/>
  <c r="G436" i="17"/>
  <c r="E437" i="17"/>
  <c r="F437" i="17"/>
  <c r="G437" i="17"/>
  <c r="G438" i="17"/>
  <c r="E439" i="17"/>
  <c r="F439" i="17"/>
  <c r="G439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F445" i="17"/>
  <c r="G445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G453" i="17"/>
  <c r="E454" i="17"/>
  <c r="F454" i="17"/>
  <c r="G454" i="17"/>
  <c r="E455" i="17"/>
  <c r="F455" i="17"/>
  <c r="G455" i="17"/>
  <c r="G456" i="17"/>
  <c r="E457" i="17"/>
  <c r="F457" i="17"/>
  <c r="G457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F499" i="17"/>
  <c r="G499" i="17"/>
  <c r="E500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G506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G529" i="17"/>
  <c r="E530" i="17"/>
  <c r="F530" i="17"/>
  <c r="G530" i="17"/>
  <c r="G531" i="17"/>
  <c r="E533" i="17"/>
  <c r="F533" i="17"/>
  <c r="G533" i="17"/>
  <c r="E534" i="17"/>
  <c r="F534" i="17"/>
  <c r="G534" i="17"/>
  <c r="G535" i="17"/>
  <c r="E536" i="17"/>
  <c r="F536" i="17"/>
  <c r="G536" i="17"/>
  <c r="E537" i="17"/>
  <c r="F537" i="17"/>
  <c r="G537" i="17"/>
  <c r="G538" i="17"/>
  <c r="E539" i="17"/>
  <c r="F539" i="17"/>
  <c r="G539" i="17"/>
  <c r="E540" i="17"/>
  <c r="F540" i="17"/>
  <c r="G540" i="17"/>
  <c r="G541" i="17"/>
  <c r="E542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G331" i="16"/>
  <c r="G332" i="16"/>
  <c r="E333" i="16"/>
  <c r="G333" i="16"/>
  <c r="E334" i="16"/>
  <c r="F334" i="16"/>
  <c r="G334" i="16"/>
  <c r="E335" i="16"/>
  <c r="G335" i="16"/>
  <c r="H335" i="16" s="1"/>
  <c r="G336" i="16"/>
  <c r="E337" i="16"/>
  <c r="G337" i="16"/>
  <c r="G338" i="16"/>
  <c r="G339" i="16"/>
  <c r="G340" i="16"/>
  <c r="E341" i="16"/>
  <c r="F341" i="16"/>
  <c r="G341" i="16"/>
  <c r="G342" i="16"/>
  <c r="E343" i="16"/>
  <c r="G343" i="16"/>
  <c r="E344" i="16"/>
  <c r="F344" i="16"/>
  <c r="G344" i="16"/>
  <c r="G345" i="16"/>
  <c r="F346" i="16"/>
  <c r="G346" i="16"/>
  <c r="E347" i="16"/>
  <c r="F347" i="16"/>
  <c r="G347" i="16"/>
  <c r="E348" i="16"/>
  <c r="F348" i="16"/>
  <c r="G348" i="16"/>
  <c r="E349" i="16"/>
  <c r="G349" i="16"/>
  <c r="G350" i="16"/>
  <c r="E351" i="16"/>
  <c r="F351" i="16"/>
  <c r="G351" i="16"/>
  <c r="G352" i="16"/>
  <c r="G353" i="16"/>
  <c r="E354" i="16"/>
  <c r="G354" i="16"/>
  <c r="E355" i="16"/>
  <c r="G355" i="16"/>
  <c r="H355" i="16" s="1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G360" i="16"/>
  <c r="G361" i="16"/>
  <c r="E362" i="16"/>
  <c r="G362" i="16"/>
  <c r="E363" i="16"/>
  <c r="G363" i="16"/>
  <c r="G364" i="16"/>
  <c r="E365" i="16"/>
  <c r="G365" i="16"/>
  <c r="E366" i="16"/>
  <c r="F366" i="16"/>
  <c r="G366" i="16"/>
  <c r="G367" i="16"/>
  <c r="G368" i="16"/>
  <c r="G369" i="16"/>
  <c r="G370" i="16"/>
  <c r="E371" i="16"/>
  <c r="F371" i="16"/>
  <c r="G371" i="16"/>
  <c r="E372" i="16"/>
  <c r="F372" i="16"/>
  <c r="G372" i="16"/>
  <c r="E373" i="16"/>
  <c r="F373" i="16"/>
  <c r="G373" i="16"/>
  <c r="G374" i="16"/>
  <c r="E375" i="16"/>
  <c r="G375" i="16"/>
  <c r="E376" i="16"/>
  <c r="F376" i="16"/>
  <c r="G376" i="16"/>
  <c r="E377" i="16"/>
  <c r="F377" i="16"/>
  <c r="G377" i="16"/>
  <c r="E378" i="16"/>
  <c r="G378" i="16"/>
  <c r="G379" i="16"/>
  <c r="G380" i="16"/>
  <c r="E381" i="16"/>
  <c r="G381" i="16"/>
  <c r="G382" i="16"/>
  <c r="E384" i="16"/>
  <c r="F384" i="16"/>
  <c r="G384" i="16"/>
  <c r="E385" i="16"/>
  <c r="F385" i="16"/>
  <c r="G385" i="16"/>
  <c r="E386" i="16"/>
  <c r="G386" i="16"/>
  <c r="E387" i="16"/>
  <c r="G387" i="16"/>
  <c r="H387" i="16" s="1"/>
  <c r="E388" i="16"/>
  <c r="F388" i="16"/>
  <c r="G388" i="16"/>
  <c r="E389" i="16"/>
  <c r="F389" i="16"/>
  <c r="G389" i="16"/>
  <c r="G390" i="16"/>
  <c r="E391" i="16"/>
  <c r="F391" i="16"/>
  <c r="G391" i="16"/>
  <c r="E392" i="16"/>
  <c r="F392" i="16"/>
  <c r="G392" i="16"/>
  <c r="E393" i="16"/>
  <c r="G393" i="16"/>
  <c r="E394" i="16"/>
  <c r="G394" i="16"/>
  <c r="E395" i="16"/>
  <c r="F395" i="16"/>
  <c r="G395" i="16"/>
  <c r="E396" i="16"/>
  <c r="F396" i="16"/>
  <c r="G396" i="16"/>
  <c r="E397" i="16"/>
  <c r="F397" i="16"/>
  <c r="G397" i="16"/>
  <c r="E401" i="16"/>
  <c r="F401" i="16"/>
  <c r="G401" i="16"/>
  <c r="E402" i="16"/>
  <c r="G402" i="16"/>
  <c r="E403" i="16"/>
  <c r="F403" i="16"/>
  <c r="G403" i="16"/>
  <c r="E404" i="16"/>
  <c r="F404" i="16"/>
  <c r="G404" i="16"/>
  <c r="E405" i="16"/>
  <c r="F405" i="16"/>
  <c r="G405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6" i="16"/>
  <c r="F416" i="16"/>
  <c r="G416" i="16"/>
  <c r="E420" i="16"/>
  <c r="F420" i="16"/>
  <c r="G420" i="16"/>
  <c r="E421" i="16"/>
  <c r="F421" i="16"/>
  <c r="G421" i="16"/>
  <c r="G422" i="16"/>
  <c r="G423" i="16"/>
  <c r="E424" i="16"/>
  <c r="G424" i="16"/>
  <c r="E425" i="16"/>
  <c r="G425" i="16"/>
  <c r="E426" i="16"/>
  <c r="F426" i="16"/>
  <c r="G426" i="16"/>
  <c r="E427" i="16"/>
  <c r="F427" i="16"/>
  <c r="G427" i="16"/>
  <c r="G428" i="16"/>
  <c r="E429" i="16"/>
  <c r="F429" i="16"/>
  <c r="G429" i="16"/>
  <c r="F430" i="16"/>
  <c r="G430" i="16"/>
  <c r="E431" i="16"/>
  <c r="G431" i="16"/>
  <c r="G432" i="16"/>
  <c r="E433" i="16"/>
  <c r="G433" i="16"/>
  <c r="E434" i="16"/>
  <c r="F434" i="16"/>
  <c r="G434" i="16"/>
  <c r="E435" i="16"/>
  <c r="G435" i="16"/>
  <c r="F436" i="16"/>
  <c r="G436" i="16"/>
  <c r="E437" i="16"/>
  <c r="G437" i="16"/>
  <c r="G438" i="16"/>
  <c r="E439" i="16"/>
  <c r="F439" i="16"/>
  <c r="G439" i="16"/>
  <c r="E440" i="16"/>
  <c r="F440" i="16"/>
  <c r="G440" i="16"/>
  <c r="E441" i="16"/>
  <c r="G441" i="16"/>
  <c r="E442" i="16"/>
  <c r="F442" i="16"/>
  <c r="G442" i="16"/>
  <c r="E443" i="16"/>
  <c r="G443" i="16"/>
  <c r="H443" i="16" s="1"/>
  <c r="F444" i="16"/>
  <c r="G444" i="16"/>
  <c r="E445" i="16"/>
  <c r="F445" i="16"/>
  <c r="G445" i="16"/>
  <c r="E446" i="16"/>
  <c r="G446" i="16"/>
  <c r="E447" i="16"/>
  <c r="F447" i="16"/>
  <c r="G447" i="16"/>
  <c r="E448" i="16"/>
  <c r="G448" i="16"/>
  <c r="E449" i="16"/>
  <c r="F449" i="16"/>
  <c r="G449" i="16"/>
  <c r="E450" i="16"/>
  <c r="G450" i="16"/>
  <c r="G451" i="16"/>
  <c r="E452" i="16"/>
  <c r="G452" i="16"/>
  <c r="H452" i="16" s="1"/>
  <c r="E453" i="16"/>
  <c r="G453" i="16"/>
  <c r="E454" i="16"/>
  <c r="F454" i="16"/>
  <c r="G454" i="16"/>
  <c r="E455" i="16"/>
  <c r="F455" i="16"/>
  <c r="G455" i="16"/>
  <c r="E456" i="16"/>
  <c r="G456" i="16"/>
  <c r="E457" i="16"/>
  <c r="G457" i="16"/>
  <c r="H457" i="16" s="1"/>
  <c r="E458" i="16"/>
  <c r="G458" i="16"/>
  <c r="E459" i="16"/>
  <c r="F459" i="16"/>
  <c r="G459" i="16"/>
  <c r="E460" i="16"/>
  <c r="F460" i="16"/>
  <c r="G460" i="16"/>
  <c r="E461" i="16"/>
  <c r="F461" i="16"/>
  <c r="G461" i="16"/>
  <c r="E462" i="16"/>
  <c r="F462" i="16"/>
  <c r="G462" i="16"/>
  <c r="E463" i="16"/>
  <c r="F463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G477" i="16"/>
  <c r="E478" i="16"/>
  <c r="F478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E483" i="16"/>
  <c r="G483" i="16"/>
  <c r="E484" i="16"/>
  <c r="F484" i="16"/>
  <c r="G484" i="16"/>
  <c r="H484" i="16" s="1"/>
  <c r="E485" i="16"/>
  <c r="F485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500" i="16"/>
  <c r="F500" i="16"/>
  <c r="G500" i="16"/>
  <c r="E501" i="16"/>
  <c r="F501" i="16"/>
  <c r="G501" i="16"/>
  <c r="E502" i="16"/>
  <c r="F502" i="16"/>
  <c r="G502" i="16"/>
  <c r="E503" i="16"/>
  <c r="G503" i="16"/>
  <c r="E504" i="16"/>
  <c r="F504" i="16"/>
  <c r="G504" i="16"/>
  <c r="G506" i="16"/>
  <c r="E507" i="16"/>
  <c r="F507" i="16"/>
  <c r="G507" i="16"/>
  <c r="E508" i="16"/>
  <c r="F508" i="16"/>
  <c r="G508" i="16"/>
  <c r="G509" i="16"/>
  <c r="E510" i="16"/>
  <c r="G510" i="16"/>
  <c r="E511" i="16"/>
  <c r="F511" i="16"/>
  <c r="G511" i="16"/>
  <c r="E512" i="16"/>
  <c r="F512" i="16"/>
  <c r="G512" i="16"/>
  <c r="E513" i="16"/>
  <c r="G513" i="16"/>
  <c r="H513" i="16" s="1"/>
  <c r="E514" i="16"/>
  <c r="F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E521" i="16"/>
  <c r="G521" i="16"/>
  <c r="E522" i="16"/>
  <c r="G522" i="16"/>
  <c r="E523" i="16"/>
  <c r="F523" i="16"/>
  <c r="G523" i="16"/>
  <c r="G524" i="16"/>
  <c r="F525" i="16"/>
  <c r="G525" i="16"/>
  <c r="E526" i="16"/>
  <c r="F526" i="16"/>
  <c r="G526" i="16"/>
  <c r="E527" i="16"/>
  <c r="F527" i="16"/>
  <c r="G527" i="16"/>
  <c r="E528" i="16"/>
  <c r="F528" i="16"/>
  <c r="G528" i="16"/>
  <c r="G529" i="16"/>
  <c r="G530" i="16"/>
  <c r="G531" i="16"/>
  <c r="E533" i="16"/>
  <c r="G533" i="16"/>
  <c r="E534" i="16"/>
  <c r="F534" i="16"/>
  <c r="G534" i="16"/>
  <c r="H534" i="16" s="1"/>
  <c r="E535" i="16"/>
  <c r="F535" i="16"/>
  <c r="G535" i="16"/>
  <c r="E536" i="16"/>
  <c r="G536" i="16"/>
  <c r="E537" i="16"/>
  <c r="F537" i="16"/>
  <c r="G537" i="16"/>
  <c r="H537" i="16" s="1"/>
  <c r="E538" i="16"/>
  <c r="G538" i="16"/>
  <c r="E539" i="16"/>
  <c r="G539" i="16"/>
  <c r="H539" i="16" s="1"/>
  <c r="E540" i="16"/>
  <c r="G540" i="16"/>
  <c r="E541" i="16"/>
  <c r="F541" i="16"/>
  <c r="G541" i="16"/>
  <c r="E542" i="16"/>
  <c r="F542" i="16"/>
  <c r="G542" i="16"/>
  <c r="H542" i="16" s="1"/>
  <c r="E543" i="16"/>
  <c r="F543" i="16"/>
  <c r="G543" i="16"/>
  <c r="E544" i="16"/>
  <c r="F544" i="16"/>
  <c r="G544" i="16"/>
  <c r="E545" i="16"/>
  <c r="F545" i="16"/>
  <c r="G545" i="16"/>
  <c r="E546" i="16"/>
  <c r="F546" i="16"/>
  <c r="G546" i="16"/>
  <c r="H546" i="16" s="1"/>
  <c r="G331" i="15"/>
  <c r="G332" i="15"/>
  <c r="G333" i="15"/>
  <c r="E334" i="15"/>
  <c r="F334" i="15"/>
  <c r="G334" i="15"/>
  <c r="E335" i="15"/>
  <c r="F335" i="15"/>
  <c r="G335" i="15"/>
  <c r="G336" i="15"/>
  <c r="G337" i="15"/>
  <c r="F338" i="15"/>
  <c r="G338" i="15"/>
  <c r="E339" i="15"/>
  <c r="G339" i="15"/>
  <c r="G340" i="15"/>
  <c r="E341" i="15"/>
  <c r="F341" i="15"/>
  <c r="G341" i="15"/>
  <c r="G342" i="15"/>
  <c r="G343" i="15"/>
  <c r="E344" i="15"/>
  <c r="F344" i="15"/>
  <c r="G344" i="15"/>
  <c r="H344" i="15" s="1"/>
  <c r="G345" i="15"/>
  <c r="G346" i="15"/>
  <c r="E347" i="15"/>
  <c r="F347" i="15"/>
  <c r="G347" i="15"/>
  <c r="G348" i="15"/>
  <c r="G349" i="15"/>
  <c r="G350" i="15"/>
  <c r="E351" i="15"/>
  <c r="F351" i="15"/>
  <c r="G351" i="15"/>
  <c r="G352" i="15"/>
  <c r="G353" i="15"/>
  <c r="G354" i="15"/>
  <c r="E355" i="15"/>
  <c r="F355" i="15"/>
  <c r="G355" i="15"/>
  <c r="E356" i="15"/>
  <c r="F356" i="15"/>
  <c r="G356" i="15"/>
  <c r="H356" i="15" s="1"/>
  <c r="E357" i="15"/>
  <c r="F357" i="15"/>
  <c r="G357" i="15"/>
  <c r="E358" i="15"/>
  <c r="F358" i="15"/>
  <c r="G358" i="15"/>
  <c r="E359" i="15"/>
  <c r="F359" i="15"/>
  <c r="G359" i="15"/>
  <c r="E360" i="15"/>
  <c r="F360" i="15"/>
  <c r="G360" i="15"/>
  <c r="H360" i="15" s="1"/>
  <c r="G361" i="15"/>
  <c r="G362" i="15"/>
  <c r="G363" i="15"/>
  <c r="G364" i="15"/>
  <c r="G365" i="15"/>
  <c r="E366" i="15"/>
  <c r="F366" i="15"/>
  <c r="G366" i="15"/>
  <c r="H366" i="15" s="1"/>
  <c r="G367" i="15"/>
  <c r="G368" i="15"/>
  <c r="G369" i="15"/>
  <c r="G370" i="15"/>
  <c r="E371" i="15"/>
  <c r="F371" i="15"/>
  <c r="G371" i="15"/>
  <c r="E372" i="15"/>
  <c r="F372" i="15"/>
  <c r="G372" i="15"/>
  <c r="E373" i="15"/>
  <c r="F373" i="15"/>
  <c r="G373" i="15"/>
  <c r="G374" i="15"/>
  <c r="E375" i="15"/>
  <c r="F375" i="15"/>
  <c r="G375" i="15"/>
  <c r="G376" i="15"/>
  <c r="E377" i="15"/>
  <c r="F377" i="15"/>
  <c r="G377" i="15"/>
  <c r="G378" i="15"/>
  <c r="G379" i="15"/>
  <c r="G380" i="15"/>
  <c r="E381" i="15"/>
  <c r="F381" i="15"/>
  <c r="G381" i="15"/>
  <c r="G382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G390" i="15"/>
  <c r="E391" i="15"/>
  <c r="F391" i="15"/>
  <c r="G391" i="15"/>
  <c r="E392" i="15"/>
  <c r="F392" i="15"/>
  <c r="G392" i="15"/>
  <c r="G393" i="15"/>
  <c r="G394" i="15"/>
  <c r="G395" i="15"/>
  <c r="E396" i="15"/>
  <c r="F396" i="15"/>
  <c r="G396" i="15"/>
  <c r="E397" i="15"/>
  <c r="F397" i="15"/>
  <c r="G397" i="15"/>
  <c r="E401" i="15"/>
  <c r="F401" i="15"/>
  <c r="G401" i="15"/>
  <c r="E402" i="15"/>
  <c r="F402" i="15"/>
  <c r="G402" i="15"/>
  <c r="H402" i="15" s="1"/>
  <c r="E403" i="15"/>
  <c r="F403" i="15"/>
  <c r="G403" i="15"/>
  <c r="E404" i="15"/>
  <c r="F404" i="15"/>
  <c r="G404" i="15"/>
  <c r="E405" i="15"/>
  <c r="F405" i="15"/>
  <c r="G405" i="15"/>
  <c r="E407" i="15"/>
  <c r="F407" i="15"/>
  <c r="G407" i="15"/>
  <c r="H407" i="15" s="1"/>
  <c r="E408" i="15"/>
  <c r="F408" i="15"/>
  <c r="G408" i="15"/>
  <c r="E409" i="15"/>
  <c r="F409" i="15"/>
  <c r="G409" i="15"/>
  <c r="G410" i="15"/>
  <c r="E411" i="15"/>
  <c r="F411" i="15"/>
  <c r="G411" i="15"/>
  <c r="G412" i="15"/>
  <c r="E413" i="15"/>
  <c r="F413" i="15"/>
  <c r="G413" i="15"/>
  <c r="E416" i="15"/>
  <c r="F416" i="15"/>
  <c r="G416" i="15"/>
  <c r="E420" i="15"/>
  <c r="F420" i="15"/>
  <c r="G420" i="15"/>
  <c r="H420" i="15" s="1"/>
  <c r="E421" i="15"/>
  <c r="F421" i="15"/>
  <c r="G421" i="15"/>
  <c r="E422" i="15"/>
  <c r="F422" i="15"/>
  <c r="G422" i="15"/>
  <c r="G423" i="15"/>
  <c r="G424" i="15"/>
  <c r="G425" i="15"/>
  <c r="E426" i="15"/>
  <c r="F426" i="15"/>
  <c r="G426" i="15"/>
  <c r="E427" i="15"/>
  <c r="F427" i="15"/>
  <c r="G427" i="15"/>
  <c r="H427" i="15" s="1"/>
  <c r="G428" i="15"/>
  <c r="E429" i="15"/>
  <c r="F429" i="15"/>
  <c r="G429" i="15"/>
  <c r="H429" i="15" s="1"/>
  <c r="G430" i="15"/>
  <c r="E431" i="15"/>
  <c r="F431" i="15"/>
  <c r="G431" i="15"/>
  <c r="H431" i="15" s="1"/>
  <c r="G432" i="15"/>
  <c r="E433" i="15"/>
  <c r="F433" i="15"/>
  <c r="G433" i="15"/>
  <c r="E434" i="15"/>
  <c r="F434" i="15"/>
  <c r="G434" i="15"/>
  <c r="E435" i="15"/>
  <c r="F435" i="15"/>
  <c r="G435" i="15"/>
  <c r="G436" i="15"/>
  <c r="E437" i="15"/>
  <c r="F437" i="15"/>
  <c r="G437" i="15"/>
  <c r="G438" i="15"/>
  <c r="E439" i="15"/>
  <c r="F439" i="15"/>
  <c r="G439" i="15"/>
  <c r="E440" i="15"/>
  <c r="F440" i="15"/>
  <c r="G440" i="15"/>
  <c r="E441" i="15"/>
  <c r="F441" i="15"/>
  <c r="G441" i="15"/>
  <c r="H441" i="15" s="1"/>
  <c r="E442" i="15"/>
  <c r="F442" i="15"/>
  <c r="G442" i="15"/>
  <c r="G443" i="15"/>
  <c r="E444" i="15"/>
  <c r="F444" i="15"/>
  <c r="G444" i="15"/>
  <c r="E445" i="15"/>
  <c r="F445" i="15"/>
  <c r="G445" i="15"/>
  <c r="E446" i="15"/>
  <c r="G446" i="15"/>
  <c r="E447" i="15"/>
  <c r="F447" i="15"/>
  <c r="G447" i="15"/>
  <c r="G448" i="15"/>
  <c r="E449" i="15"/>
  <c r="F449" i="15"/>
  <c r="G449" i="15"/>
  <c r="E450" i="15"/>
  <c r="G450" i="15"/>
  <c r="F451" i="15"/>
  <c r="G451" i="15"/>
  <c r="E452" i="15"/>
  <c r="F452" i="15"/>
  <c r="G452" i="15"/>
  <c r="G453" i="15"/>
  <c r="E454" i="15"/>
  <c r="F454" i="15"/>
  <c r="G454" i="15"/>
  <c r="E455" i="15"/>
  <c r="F455" i="15"/>
  <c r="G455" i="15"/>
  <c r="H455" i="15" s="1"/>
  <c r="E456" i="15"/>
  <c r="F456" i="15"/>
  <c r="G456" i="15"/>
  <c r="H456" i="15" s="1"/>
  <c r="F457" i="15"/>
  <c r="G457" i="15"/>
  <c r="E458" i="15"/>
  <c r="F458" i="15"/>
  <c r="G458" i="15"/>
  <c r="H458" i="15" s="1"/>
  <c r="E459" i="15"/>
  <c r="F459" i="15"/>
  <c r="G459" i="15"/>
  <c r="H459" i="15" s="1"/>
  <c r="E460" i="15"/>
  <c r="F460" i="15"/>
  <c r="G460" i="15"/>
  <c r="E461" i="15"/>
  <c r="F461" i="15"/>
  <c r="G461" i="15"/>
  <c r="E462" i="15"/>
  <c r="F462" i="15"/>
  <c r="G462" i="15"/>
  <c r="H462" i="15" s="1"/>
  <c r="E463" i="15"/>
  <c r="F463" i="15"/>
  <c r="G463" i="15"/>
  <c r="H463" i="15" s="1"/>
  <c r="E464" i="15"/>
  <c r="F464" i="15"/>
  <c r="G464" i="15"/>
  <c r="E465" i="15"/>
  <c r="F465" i="15"/>
  <c r="G465" i="15"/>
  <c r="E466" i="15"/>
  <c r="F466" i="15"/>
  <c r="G466" i="15"/>
  <c r="H466" i="15" s="1"/>
  <c r="G467" i="15"/>
  <c r="E468" i="15"/>
  <c r="F468" i="15"/>
  <c r="G468" i="15"/>
  <c r="H468" i="15" s="1"/>
  <c r="E469" i="15"/>
  <c r="F469" i="15"/>
  <c r="G469" i="15"/>
  <c r="H469" i="15" s="1"/>
  <c r="E470" i="15"/>
  <c r="F470" i="15"/>
  <c r="G470" i="15"/>
  <c r="E471" i="15"/>
  <c r="F471" i="15"/>
  <c r="G471" i="15"/>
  <c r="E472" i="15"/>
  <c r="F472" i="15"/>
  <c r="G472" i="15"/>
  <c r="H472" i="15" s="1"/>
  <c r="E473" i="15"/>
  <c r="F473" i="15"/>
  <c r="G473" i="15"/>
  <c r="H473" i="15" s="1"/>
  <c r="E474" i="15"/>
  <c r="F474" i="15"/>
  <c r="G474" i="15"/>
  <c r="E475" i="15"/>
  <c r="F475" i="15"/>
  <c r="G475" i="15"/>
  <c r="E476" i="15"/>
  <c r="F476" i="15"/>
  <c r="G476" i="15"/>
  <c r="H476" i="15" s="1"/>
  <c r="G477" i="15"/>
  <c r="E478" i="15"/>
  <c r="F478" i="15"/>
  <c r="G478" i="15"/>
  <c r="H478" i="15" s="1"/>
  <c r="E479" i="15"/>
  <c r="F479" i="15"/>
  <c r="G479" i="15"/>
  <c r="E480" i="15"/>
  <c r="F480" i="15"/>
  <c r="G480" i="15"/>
  <c r="E481" i="15"/>
  <c r="F481" i="15"/>
  <c r="G481" i="15"/>
  <c r="G482" i="15"/>
  <c r="E483" i="15"/>
  <c r="F483" i="15"/>
  <c r="G483" i="15"/>
  <c r="E484" i="15"/>
  <c r="F484" i="15"/>
  <c r="G484" i="15"/>
  <c r="H484" i="15" s="1"/>
  <c r="E485" i="15"/>
  <c r="F485" i="15"/>
  <c r="G485" i="15"/>
  <c r="H485" i="15" s="1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H489" i="15" s="1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H493" i="15" s="1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H497" i="15" s="1"/>
  <c r="E498" i="15"/>
  <c r="F498" i="15"/>
  <c r="G498" i="15"/>
  <c r="E499" i="15"/>
  <c r="F499" i="15"/>
  <c r="G499" i="15"/>
  <c r="E500" i="15"/>
  <c r="F500" i="15"/>
  <c r="G500" i="15"/>
  <c r="H500" i="15" s="1"/>
  <c r="E501" i="15"/>
  <c r="F501" i="15"/>
  <c r="G501" i="15"/>
  <c r="H501" i="15" s="1"/>
  <c r="E502" i="15"/>
  <c r="F502" i="15"/>
  <c r="G502" i="15"/>
  <c r="E503" i="15"/>
  <c r="F503" i="15"/>
  <c r="G503" i="15"/>
  <c r="E504" i="15"/>
  <c r="F504" i="15"/>
  <c r="G504" i="15"/>
  <c r="H504" i="15" s="1"/>
  <c r="G506" i="15"/>
  <c r="E507" i="15"/>
  <c r="F507" i="15"/>
  <c r="G507" i="15"/>
  <c r="E508" i="15"/>
  <c r="F508" i="15"/>
  <c r="G508" i="15"/>
  <c r="G509" i="15"/>
  <c r="E510" i="15"/>
  <c r="F510" i="15"/>
  <c r="G510" i="15"/>
  <c r="H510" i="15" s="1"/>
  <c r="E511" i="15"/>
  <c r="F511" i="15"/>
  <c r="G511" i="15"/>
  <c r="G512" i="15"/>
  <c r="F513" i="15"/>
  <c r="G513" i="15"/>
  <c r="E514" i="15"/>
  <c r="F514" i="15"/>
  <c r="G514" i="15"/>
  <c r="H514" i="15" s="1"/>
  <c r="E515" i="15"/>
  <c r="F515" i="15"/>
  <c r="G515" i="15"/>
  <c r="H515" i="15" s="1"/>
  <c r="E516" i="15"/>
  <c r="F516" i="15"/>
  <c r="G516" i="15"/>
  <c r="E517" i="15"/>
  <c r="F517" i="15"/>
  <c r="G517" i="15"/>
  <c r="E518" i="15"/>
  <c r="F518" i="15"/>
  <c r="G518" i="15"/>
  <c r="H518" i="15" s="1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G529" i="15"/>
  <c r="G530" i="15"/>
  <c r="G531" i="15"/>
  <c r="E533" i="15"/>
  <c r="F533" i="15"/>
  <c r="G533" i="15"/>
  <c r="E534" i="15"/>
  <c r="F534" i="15"/>
  <c r="G534" i="15"/>
  <c r="G535" i="15"/>
  <c r="E536" i="15"/>
  <c r="F536" i="15"/>
  <c r="G536" i="15"/>
  <c r="E537" i="15"/>
  <c r="F537" i="15"/>
  <c r="G537" i="15"/>
  <c r="G538" i="15"/>
  <c r="E539" i="15"/>
  <c r="F539" i="15"/>
  <c r="G539" i="15"/>
  <c r="E540" i="15"/>
  <c r="F540" i="15"/>
  <c r="G540" i="15"/>
  <c r="E541" i="15"/>
  <c r="F541" i="15"/>
  <c r="G541" i="15"/>
  <c r="H541" i="15" s="1"/>
  <c r="E542" i="15"/>
  <c r="F542" i="15"/>
  <c r="G542" i="15"/>
  <c r="H542" i="15" s="1"/>
  <c r="E543" i="15"/>
  <c r="F543" i="15"/>
  <c r="G543" i="15"/>
  <c r="E544" i="15"/>
  <c r="F544" i="15"/>
  <c r="G544" i="15"/>
  <c r="E545" i="15"/>
  <c r="F545" i="15"/>
  <c r="G545" i="15"/>
  <c r="H545" i="15" s="1"/>
  <c r="E546" i="15"/>
  <c r="F546" i="15"/>
  <c r="G546" i="15"/>
  <c r="H546" i="15" s="1"/>
  <c r="G331" i="14"/>
  <c r="G332" i="14"/>
  <c r="G333" i="14"/>
  <c r="E334" i="14"/>
  <c r="F334" i="14"/>
  <c r="G334" i="14"/>
  <c r="G335" i="14"/>
  <c r="G336" i="14"/>
  <c r="G337" i="14"/>
  <c r="G338" i="14"/>
  <c r="G339" i="14"/>
  <c r="G340" i="14"/>
  <c r="E341" i="14"/>
  <c r="F341" i="14"/>
  <c r="G341" i="14"/>
  <c r="G342" i="14"/>
  <c r="G343" i="14"/>
  <c r="E344" i="14"/>
  <c r="F344" i="14"/>
  <c r="G344" i="14"/>
  <c r="H344" i="14" s="1"/>
  <c r="G345" i="14"/>
  <c r="G346" i="14"/>
  <c r="G347" i="14"/>
  <c r="E348" i="14"/>
  <c r="F348" i="14"/>
  <c r="G348" i="14"/>
  <c r="G349" i="14"/>
  <c r="G350" i="14"/>
  <c r="E351" i="14"/>
  <c r="G351" i="14"/>
  <c r="G352" i="14"/>
  <c r="G353" i="14"/>
  <c r="G354" i="14"/>
  <c r="G355" i="14"/>
  <c r="E356" i="14"/>
  <c r="G356" i="14"/>
  <c r="H356" i="14" s="1"/>
  <c r="E357" i="14"/>
  <c r="F357" i="14"/>
  <c r="G357" i="14"/>
  <c r="E358" i="14"/>
  <c r="F358" i="14"/>
  <c r="G358" i="14"/>
  <c r="G359" i="14"/>
  <c r="E360" i="14"/>
  <c r="G360" i="14"/>
  <c r="G361" i="14"/>
  <c r="G362" i="14"/>
  <c r="G363" i="14"/>
  <c r="G364" i="14"/>
  <c r="G365" i="14"/>
  <c r="G366" i="14"/>
  <c r="G367" i="14"/>
  <c r="G368" i="14"/>
  <c r="G369" i="14"/>
  <c r="G370" i="14"/>
  <c r="E371" i="14"/>
  <c r="F371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E384" i="14"/>
  <c r="F384" i="14"/>
  <c r="G384" i="14"/>
  <c r="E385" i="14"/>
  <c r="F385" i="14"/>
  <c r="G385" i="14"/>
  <c r="E386" i="14"/>
  <c r="G386" i="14"/>
  <c r="G387" i="14"/>
  <c r="E388" i="14"/>
  <c r="F388" i="14"/>
  <c r="G388" i="14"/>
  <c r="E389" i="14"/>
  <c r="F389" i="14"/>
  <c r="G389" i="14"/>
  <c r="G390" i="14"/>
  <c r="E391" i="14"/>
  <c r="F391" i="14"/>
  <c r="G391" i="14"/>
  <c r="G392" i="14"/>
  <c r="G393" i="14"/>
  <c r="G394" i="14"/>
  <c r="G395" i="14"/>
  <c r="E396" i="14"/>
  <c r="F396" i="14"/>
  <c r="G396" i="14"/>
  <c r="E397" i="14"/>
  <c r="F397" i="14"/>
  <c r="G397" i="14"/>
  <c r="E401" i="14"/>
  <c r="F401" i="14"/>
  <c r="G401" i="14"/>
  <c r="H401" i="14" s="1"/>
  <c r="G402" i="14"/>
  <c r="E403" i="14"/>
  <c r="F403" i="14"/>
  <c r="G403" i="14"/>
  <c r="G404" i="14"/>
  <c r="G405" i="14"/>
  <c r="E407" i="14"/>
  <c r="F407" i="14"/>
  <c r="G407" i="14"/>
  <c r="G408" i="14"/>
  <c r="G409" i="14"/>
  <c r="G410" i="14"/>
  <c r="G411" i="14"/>
  <c r="G412" i="14"/>
  <c r="E413" i="14"/>
  <c r="F413" i="14"/>
  <c r="G413" i="14"/>
  <c r="E416" i="14"/>
  <c r="F416" i="14"/>
  <c r="G416" i="14"/>
  <c r="H416" i="14" s="1"/>
  <c r="G420" i="14"/>
  <c r="E421" i="14"/>
  <c r="F421" i="14"/>
  <c r="G421" i="14"/>
  <c r="H421" i="14" s="1"/>
  <c r="G422" i="14"/>
  <c r="G423" i="14"/>
  <c r="G424" i="14"/>
  <c r="G425" i="14"/>
  <c r="G426" i="14"/>
  <c r="E427" i="14"/>
  <c r="F427" i="14"/>
  <c r="G427" i="14"/>
  <c r="G428" i="14"/>
  <c r="E429" i="14"/>
  <c r="F429" i="14"/>
  <c r="G429" i="14"/>
  <c r="H429" i="14" s="1"/>
  <c r="G430" i="14"/>
  <c r="G431" i="14"/>
  <c r="G432" i="14"/>
  <c r="G433" i="14"/>
  <c r="G434" i="14"/>
  <c r="G435" i="14"/>
  <c r="G436" i="14"/>
  <c r="G437" i="14"/>
  <c r="G438" i="14"/>
  <c r="E439" i="14"/>
  <c r="F439" i="14"/>
  <c r="G439" i="14"/>
  <c r="H439" i="14" s="1"/>
  <c r="G440" i="14"/>
  <c r="E441" i="14"/>
  <c r="F441" i="14"/>
  <c r="G441" i="14"/>
  <c r="G442" i="14"/>
  <c r="G443" i="14"/>
  <c r="E444" i="14"/>
  <c r="F444" i="14"/>
  <c r="G444" i="14"/>
  <c r="E445" i="14"/>
  <c r="F445" i="14"/>
  <c r="G445" i="14"/>
  <c r="H445" i="14" s="1"/>
  <c r="G446" i="14"/>
  <c r="E447" i="14"/>
  <c r="F447" i="14"/>
  <c r="G447" i="14"/>
  <c r="H447" i="14" s="1"/>
  <c r="G448" i="14"/>
  <c r="E449" i="14"/>
  <c r="F449" i="14"/>
  <c r="G449" i="14"/>
  <c r="H449" i="14" s="1"/>
  <c r="G450" i="14"/>
  <c r="G451" i="14"/>
  <c r="G452" i="14"/>
  <c r="G453" i="14"/>
  <c r="G454" i="14"/>
  <c r="G455" i="14"/>
  <c r="G456" i="14"/>
  <c r="G457" i="14"/>
  <c r="G458" i="14"/>
  <c r="G459" i="14"/>
  <c r="E460" i="14"/>
  <c r="F460" i="14"/>
  <c r="G460" i="14"/>
  <c r="G461" i="14"/>
  <c r="G462" i="14"/>
  <c r="G463" i="14"/>
  <c r="E464" i="14"/>
  <c r="G464" i="14"/>
  <c r="G465" i="14"/>
  <c r="E466" i="14"/>
  <c r="F466" i="14"/>
  <c r="G466" i="14"/>
  <c r="G467" i="14"/>
  <c r="G468" i="14"/>
  <c r="E469" i="14"/>
  <c r="F469" i="14"/>
  <c r="G469" i="14"/>
  <c r="H469" i="14" s="1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H473" i="14" s="1"/>
  <c r="G474" i="14"/>
  <c r="G475" i="14"/>
  <c r="E476" i="14"/>
  <c r="F476" i="14"/>
  <c r="G476" i="14"/>
  <c r="G477" i="14"/>
  <c r="G478" i="14"/>
  <c r="G479" i="14"/>
  <c r="E480" i="14"/>
  <c r="F480" i="14"/>
  <c r="G480" i="14"/>
  <c r="E481" i="14"/>
  <c r="F481" i="14"/>
  <c r="G481" i="14"/>
  <c r="G482" i="14"/>
  <c r="G483" i="14"/>
  <c r="G484" i="14"/>
  <c r="E485" i="14"/>
  <c r="F485" i="14"/>
  <c r="G485" i="14"/>
  <c r="H485" i="14" s="1"/>
  <c r="G486" i="14"/>
  <c r="G487" i="14"/>
  <c r="E488" i="14"/>
  <c r="F488" i="14"/>
  <c r="G488" i="14"/>
  <c r="E489" i="14"/>
  <c r="F489" i="14"/>
  <c r="G489" i="14"/>
  <c r="E490" i="14"/>
  <c r="F490" i="14"/>
  <c r="G490" i="14"/>
  <c r="E491" i="14"/>
  <c r="F491" i="14"/>
  <c r="G491" i="14"/>
  <c r="E492" i="14"/>
  <c r="F492" i="14"/>
  <c r="G492" i="14"/>
  <c r="G493" i="14"/>
  <c r="G494" i="14"/>
  <c r="G495" i="14"/>
  <c r="E496" i="14"/>
  <c r="F496" i="14"/>
  <c r="G496" i="14"/>
  <c r="E497" i="14"/>
  <c r="F497" i="14"/>
  <c r="G497" i="14"/>
  <c r="E498" i="14"/>
  <c r="F498" i="14"/>
  <c r="G498" i="14"/>
  <c r="G499" i="14"/>
  <c r="G500" i="14"/>
  <c r="G501" i="14"/>
  <c r="E502" i="14"/>
  <c r="F502" i="14"/>
  <c r="G502" i="14"/>
  <c r="G503" i="14"/>
  <c r="E504" i="14"/>
  <c r="F504" i="14"/>
  <c r="G504" i="14"/>
  <c r="G506" i="14"/>
  <c r="G507" i="14"/>
  <c r="E508" i="14"/>
  <c r="F508" i="14"/>
  <c r="G508" i="14"/>
  <c r="G509" i="14"/>
  <c r="G510" i="14"/>
  <c r="G511" i="14"/>
  <c r="G512" i="14"/>
  <c r="G513" i="14"/>
  <c r="G514" i="14"/>
  <c r="E515" i="14"/>
  <c r="F515" i="14"/>
  <c r="G515" i="14"/>
  <c r="E516" i="14"/>
  <c r="F516" i="14"/>
  <c r="G516" i="14"/>
  <c r="H516" i="14" s="1"/>
  <c r="E517" i="14"/>
  <c r="F517" i="14"/>
  <c r="G517" i="14"/>
  <c r="E518" i="14"/>
  <c r="F518" i="14"/>
  <c r="G518" i="14"/>
  <c r="G519" i="14"/>
  <c r="E520" i="14"/>
  <c r="F520" i="14"/>
  <c r="G520" i="14"/>
  <c r="G521" i="14"/>
  <c r="G522" i="14"/>
  <c r="E523" i="14"/>
  <c r="F523" i="14"/>
  <c r="G523" i="14"/>
  <c r="G524" i="14"/>
  <c r="G525" i="14"/>
  <c r="G526" i="14"/>
  <c r="E527" i="14"/>
  <c r="F527" i="14"/>
  <c r="G527" i="14"/>
  <c r="E528" i="14"/>
  <c r="F528" i="14"/>
  <c r="G528" i="14"/>
  <c r="H528" i="14" s="1"/>
  <c r="G529" i="14"/>
  <c r="G530" i="14"/>
  <c r="G531" i="14"/>
  <c r="G533" i="14"/>
  <c r="E534" i="14"/>
  <c r="F534" i="14"/>
  <c r="G534" i="14"/>
  <c r="E535" i="14"/>
  <c r="G535" i="14"/>
  <c r="G536" i="14"/>
  <c r="E537" i="14"/>
  <c r="F537" i="14"/>
  <c r="G537" i="14"/>
  <c r="G538" i="14"/>
  <c r="G539" i="14"/>
  <c r="G540" i="14"/>
  <c r="G541" i="14"/>
  <c r="G542" i="14"/>
  <c r="E543" i="14"/>
  <c r="F543" i="14"/>
  <c r="G543" i="14"/>
  <c r="G544" i="14"/>
  <c r="E545" i="14"/>
  <c r="F545" i="14"/>
  <c r="G545" i="14"/>
  <c r="E546" i="14"/>
  <c r="F546" i="14"/>
  <c r="G546" i="14"/>
  <c r="H546" i="14" s="1"/>
  <c r="G331" i="13"/>
  <c r="G332" i="13"/>
  <c r="G333" i="13"/>
  <c r="E334" i="13"/>
  <c r="F334" i="13"/>
  <c r="G334" i="13"/>
  <c r="E335" i="13"/>
  <c r="F335" i="13"/>
  <c r="G335" i="13"/>
  <c r="G336" i="13"/>
  <c r="G337" i="13"/>
  <c r="G338" i="13"/>
  <c r="G339" i="13"/>
  <c r="G340" i="13"/>
  <c r="E341" i="13"/>
  <c r="F341" i="13"/>
  <c r="G341" i="13"/>
  <c r="G342" i="13"/>
  <c r="G343" i="13"/>
  <c r="G344" i="13"/>
  <c r="G345" i="13"/>
  <c r="G346" i="13"/>
  <c r="E347" i="13"/>
  <c r="F347" i="13"/>
  <c r="G347" i="13"/>
  <c r="E348" i="13"/>
  <c r="F348" i="13"/>
  <c r="G348" i="13"/>
  <c r="H348" i="13" s="1"/>
  <c r="G349" i="13"/>
  <c r="G350" i="13"/>
  <c r="E351" i="13"/>
  <c r="F351" i="13"/>
  <c r="G351" i="13"/>
  <c r="G352" i="13"/>
  <c r="G353" i="13"/>
  <c r="G354" i="13"/>
  <c r="G355" i="13"/>
  <c r="G356" i="13"/>
  <c r="E357" i="13"/>
  <c r="F357" i="13"/>
  <c r="G357" i="13"/>
  <c r="G358" i="13"/>
  <c r="G359" i="13"/>
  <c r="G360" i="13"/>
  <c r="G361" i="13"/>
  <c r="G362" i="13"/>
  <c r="G363" i="13"/>
  <c r="G364" i="13"/>
  <c r="G365" i="13"/>
  <c r="E366" i="13"/>
  <c r="G366" i="13"/>
  <c r="H366" i="13" s="1"/>
  <c r="G367" i="13"/>
  <c r="G368" i="13"/>
  <c r="G369" i="13"/>
  <c r="G370" i="13"/>
  <c r="E371" i="13"/>
  <c r="F371" i="13"/>
  <c r="G371" i="13"/>
  <c r="G372" i="13"/>
  <c r="G373" i="13"/>
  <c r="G374" i="13"/>
  <c r="G375" i="13"/>
  <c r="G376" i="13"/>
  <c r="E377" i="13"/>
  <c r="F377" i="13"/>
  <c r="G377" i="13"/>
  <c r="G378" i="13"/>
  <c r="G379" i="13"/>
  <c r="G380" i="13"/>
  <c r="G381" i="13"/>
  <c r="G382" i="13"/>
  <c r="E384" i="13"/>
  <c r="F384" i="13"/>
  <c r="G384" i="13"/>
  <c r="E385" i="13"/>
  <c r="F385" i="13"/>
  <c r="G385" i="13"/>
  <c r="E386" i="13"/>
  <c r="F386" i="13"/>
  <c r="G386" i="13"/>
  <c r="E387" i="13"/>
  <c r="F387" i="13"/>
  <c r="G387" i="13"/>
  <c r="E388" i="13"/>
  <c r="F388" i="13"/>
  <c r="G388" i="13"/>
  <c r="F389" i="13"/>
  <c r="G389" i="13"/>
  <c r="G390" i="13"/>
  <c r="E391" i="13"/>
  <c r="F391" i="13"/>
  <c r="G391" i="13"/>
  <c r="H391" i="13" s="1"/>
  <c r="E392" i="13"/>
  <c r="F392" i="13"/>
  <c r="G392" i="13"/>
  <c r="G393" i="13"/>
  <c r="G394" i="13"/>
  <c r="E395" i="13"/>
  <c r="G395" i="13"/>
  <c r="E396" i="13"/>
  <c r="F396" i="13"/>
  <c r="G396" i="13"/>
  <c r="E397" i="13"/>
  <c r="F397" i="13"/>
  <c r="G397" i="13"/>
  <c r="E401" i="13"/>
  <c r="G401" i="13"/>
  <c r="G402" i="13"/>
  <c r="E403" i="13"/>
  <c r="F403" i="13"/>
  <c r="G403" i="13"/>
  <c r="G404" i="13"/>
  <c r="G405" i="13"/>
  <c r="E407" i="13"/>
  <c r="F407" i="13"/>
  <c r="G407" i="13"/>
  <c r="E408" i="13"/>
  <c r="G408" i="13"/>
  <c r="G409" i="13"/>
  <c r="G410" i="13"/>
  <c r="E411" i="13"/>
  <c r="F411" i="13"/>
  <c r="G411" i="13"/>
  <c r="G412" i="13"/>
  <c r="E413" i="13"/>
  <c r="G413" i="13"/>
  <c r="E416" i="13"/>
  <c r="G416" i="13"/>
  <c r="G420" i="13"/>
  <c r="E421" i="13"/>
  <c r="F421" i="13"/>
  <c r="G421" i="13"/>
  <c r="G422" i="13"/>
  <c r="G423" i="13"/>
  <c r="E424" i="13"/>
  <c r="G424" i="13"/>
  <c r="G425" i="13"/>
  <c r="G426" i="13"/>
  <c r="F427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E439" i="13"/>
  <c r="F439" i="13"/>
  <c r="G439" i="13"/>
  <c r="G440" i="13"/>
  <c r="G441" i="13"/>
  <c r="G442" i="13"/>
  <c r="G443" i="13"/>
  <c r="E444" i="13"/>
  <c r="F444" i="13"/>
  <c r="G444" i="13"/>
  <c r="G445" i="13"/>
  <c r="G446" i="13"/>
  <c r="E447" i="13"/>
  <c r="F447" i="13"/>
  <c r="G447" i="13"/>
  <c r="G448" i="13"/>
  <c r="E449" i="13"/>
  <c r="F449" i="13"/>
  <c r="G449" i="13"/>
  <c r="G450" i="13"/>
  <c r="G451" i="13"/>
  <c r="G452" i="13"/>
  <c r="G453" i="13"/>
  <c r="G454" i="13"/>
  <c r="G455" i="13"/>
  <c r="G456" i="13"/>
  <c r="G457" i="13"/>
  <c r="E458" i="13"/>
  <c r="F458" i="13"/>
  <c r="G458" i="13"/>
  <c r="E459" i="13"/>
  <c r="F459" i="13"/>
  <c r="G459" i="13"/>
  <c r="E460" i="13"/>
  <c r="F460" i="13"/>
  <c r="G460" i="13"/>
  <c r="G461" i="13"/>
  <c r="E462" i="13"/>
  <c r="G462" i="13"/>
  <c r="G463" i="13"/>
  <c r="E464" i="13"/>
  <c r="G464" i="13"/>
  <c r="G465" i="13"/>
  <c r="E466" i="13"/>
  <c r="F466" i="13"/>
  <c r="G466" i="13"/>
  <c r="G467" i="13"/>
  <c r="G468" i="13"/>
  <c r="E469" i="13"/>
  <c r="F469" i="13"/>
  <c r="G469" i="13"/>
  <c r="E470" i="13"/>
  <c r="F470" i="13"/>
  <c r="G470" i="13"/>
  <c r="E471" i="13"/>
  <c r="F471" i="13"/>
  <c r="G471" i="13"/>
  <c r="E472" i="13"/>
  <c r="F472" i="13"/>
  <c r="G472" i="13"/>
  <c r="E473" i="13"/>
  <c r="F473" i="13"/>
  <c r="G473" i="13"/>
  <c r="E474" i="13"/>
  <c r="F474" i="13"/>
  <c r="G474" i="13"/>
  <c r="E475" i="13"/>
  <c r="F475" i="13"/>
  <c r="G475" i="13"/>
  <c r="E476" i="13"/>
  <c r="G476" i="13"/>
  <c r="G477" i="13"/>
  <c r="G478" i="13"/>
  <c r="F479" i="13"/>
  <c r="G479" i="13"/>
  <c r="E480" i="13"/>
  <c r="F480" i="13"/>
  <c r="G480" i="13"/>
  <c r="E481" i="13"/>
  <c r="F481" i="13"/>
  <c r="G481" i="13"/>
  <c r="G482" i="13"/>
  <c r="E483" i="13"/>
  <c r="G483" i="13"/>
  <c r="G484" i="13"/>
  <c r="E485" i="13"/>
  <c r="F485" i="13"/>
  <c r="G485" i="13"/>
  <c r="G486" i="13"/>
  <c r="G487" i="13"/>
  <c r="F488" i="13"/>
  <c r="G488" i="13"/>
  <c r="E489" i="13"/>
  <c r="F489" i="13"/>
  <c r="G489" i="13"/>
  <c r="E490" i="13"/>
  <c r="F490" i="13"/>
  <c r="G490" i="13"/>
  <c r="H490" i="13" s="1"/>
  <c r="E491" i="13"/>
  <c r="F491" i="13"/>
  <c r="G491" i="13"/>
  <c r="E492" i="13"/>
  <c r="F492" i="13"/>
  <c r="G492" i="13"/>
  <c r="G493" i="13"/>
  <c r="F494" i="13"/>
  <c r="G494" i="13"/>
  <c r="G495" i="13"/>
  <c r="E496" i="13"/>
  <c r="F496" i="13"/>
  <c r="G496" i="13"/>
  <c r="E497" i="13"/>
  <c r="F497" i="13"/>
  <c r="G497" i="13"/>
  <c r="E498" i="13"/>
  <c r="F498" i="13"/>
  <c r="G498" i="13"/>
  <c r="G499" i="13"/>
  <c r="G500" i="13"/>
  <c r="G501" i="13"/>
  <c r="F502" i="13"/>
  <c r="G502" i="13"/>
  <c r="G503" i="13"/>
  <c r="E504" i="13"/>
  <c r="F504" i="13"/>
  <c r="G504" i="13"/>
  <c r="H504" i="13" s="1"/>
  <c r="G506" i="13"/>
  <c r="G507" i="13"/>
  <c r="G508" i="13"/>
  <c r="G509" i="13"/>
  <c r="G510" i="13"/>
  <c r="E511" i="13"/>
  <c r="F511" i="13"/>
  <c r="G511" i="13"/>
  <c r="H511" i="13" s="1"/>
  <c r="F512" i="13"/>
  <c r="G512" i="13"/>
  <c r="G513" i="13"/>
  <c r="E514" i="13"/>
  <c r="F514" i="13"/>
  <c r="G514" i="13"/>
  <c r="E515" i="13"/>
  <c r="F515" i="13"/>
  <c r="G515" i="13"/>
  <c r="E516" i="13"/>
  <c r="F516" i="13"/>
  <c r="G516" i="13"/>
  <c r="G517" i="13"/>
  <c r="E518" i="13"/>
  <c r="G518" i="13"/>
  <c r="G519" i="13"/>
  <c r="E520" i="13"/>
  <c r="F520" i="13"/>
  <c r="G520" i="13"/>
  <c r="G521" i="13"/>
  <c r="G522" i="13"/>
  <c r="E523" i="13"/>
  <c r="F523" i="13"/>
  <c r="G523" i="13"/>
  <c r="G524" i="13"/>
  <c r="G525" i="13"/>
  <c r="G526" i="13"/>
  <c r="G527" i="13"/>
  <c r="F528" i="13"/>
  <c r="G528" i="13"/>
  <c r="G529" i="13"/>
  <c r="G530" i="13"/>
  <c r="G531" i="13"/>
  <c r="G533" i="13"/>
  <c r="G534" i="13"/>
  <c r="E535" i="13"/>
  <c r="G535" i="13"/>
  <c r="E536" i="13"/>
  <c r="G536" i="13"/>
  <c r="G537" i="13"/>
  <c r="G538" i="13"/>
  <c r="E539" i="13"/>
  <c r="F539" i="13"/>
  <c r="G539" i="13"/>
  <c r="G540" i="13"/>
  <c r="E541" i="13"/>
  <c r="F541" i="13"/>
  <c r="G541" i="13"/>
  <c r="H541" i="13" s="1"/>
  <c r="F542" i="13"/>
  <c r="G542" i="13"/>
  <c r="E543" i="13"/>
  <c r="F543" i="13"/>
  <c r="G543" i="13"/>
  <c r="G544" i="13"/>
  <c r="G545" i="13"/>
  <c r="E546" i="13"/>
  <c r="F546" i="13"/>
  <c r="G546" i="13"/>
  <c r="G331" i="12"/>
  <c r="G332" i="12"/>
  <c r="G333" i="12"/>
  <c r="G334" i="12"/>
  <c r="G335" i="12"/>
  <c r="G336" i="12"/>
  <c r="G337" i="12"/>
  <c r="G338" i="12"/>
  <c r="G339" i="12"/>
  <c r="G340" i="12"/>
  <c r="E341" i="12"/>
  <c r="F341" i="12"/>
  <c r="G341" i="12"/>
  <c r="G342" i="12"/>
  <c r="G343" i="12"/>
  <c r="E344" i="12"/>
  <c r="F344" i="12"/>
  <c r="G344" i="12"/>
  <c r="H344" i="12" s="1"/>
  <c r="G345" i="12"/>
  <c r="G346" i="12"/>
  <c r="G347" i="12"/>
  <c r="E348" i="12"/>
  <c r="F348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E363" i="12"/>
  <c r="F363" i="12"/>
  <c r="G363" i="12"/>
  <c r="G364" i="12"/>
  <c r="G365" i="12"/>
  <c r="F366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E384" i="12"/>
  <c r="F384" i="12"/>
  <c r="G384" i="12"/>
  <c r="G385" i="12"/>
  <c r="E386" i="12"/>
  <c r="G386" i="12"/>
  <c r="G387" i="12"/>
  <c r="E388" i="12"/>
  <c r="F388" i="12"/>
  <c r="G388" i="12"/>
  <c r="G389" i="12"/>
  <c r="G390" i="12"/>
  <c r="E391" i="12"/>
  <c r="F391" i="12"/>
  <c r="G391" i="12"/>
  <c r="G392" i="12"/>
  <c r="G393" i="12"/>
  <c r="G394" i="12"/>
  <c r="G395" i="12"/>
  <c r="G396" i="12"/>
  <c r="E397" i="12"/>
  <c r="F397" i="12"/>
  <c r="G397" i="12"/>
  <c r="E401" i="12"/>
  <c r="G401" i="12"/>
  <c r="G402" i="12"/>
  <c r="E403" i="12"/>
  <c r="G403" i="12"/>
  <c r="G404" i="12"/>
  <c r="E405" i="12"/>
  <c r="F405" i="12"/>
  <c r="G405" i="12"/>
  <c r="E407" i="12"/>
  <c r="F407" i="12"/>
  <c r="G407" i="12"/>
  <c r="G408" i="12"/>
  <c r="G409" i="12"/>
  <c r="G410" i="12"/>
  <c r="G411" i="12"/>
  <c r="G412" i="12"/>
  <c r="E413" i="12"/>
  <c r="F413" i="12"/>
  <c r="G413" i="12"/>
  <c r="E416" i="12"/>
  <c r="F416" i="12"/>
  <c r="G416" i="12"/>
  <c r="G420" i="12"/>
  <c r="F421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E441" i="12"/>
  <c r="F441" i="12"/>
  <c r="G441" i="12"/>
  <c r="G442" i="12"/>
  <c r="G443" i="12"/>
  <c r="E444" i="12"/>
  <c r="F444" i="12"/>
  <c r="G444" i="12"/>
  <c r="G445" i="12"/>
  <c r="G446" i="12"/>
  <c r="E447" i="12"/>
  <c r="F447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E460" i="12"/>
  <c r="F460" i="12"/>
  <c r="G460" i="12"/>
  <c r="H460" i="12" s="1"/>
  <c r="E461" i="12"/>
  <c r="F461" i="12"/>
  <c r="G461" i="12"/>
  <c r="G462" i="12"/>
  <c r="G463" i="12"/>
  <c r="G464" i="12"/>
  <c r="G465" i="12"/>
  <c r="E466" i="12"/>
  <c r="F466" i="12"/>
  <c r="G466" i="12"/>
  <c r="G467" i="12"/>
  <c r="G468" i="12"/>
  <c r="E469" i="12"/>
  <c r="F469" i="12"/>
  <c r="G469" i="12"/>
  <c r="E470" i="12"/>
  <c r="F470" i="12"/>
  <c r="G470" i="12"/>
  <c r="E471" i="12"/>
  <c r="F471" i="12"/>
  <c r="G471" i="12"/>
  <c r="H471" i="12" s="1"/>
  <c r="E472" i="12"/>
  <c r="F472" i="12"/>
  <c r="G472" i="12"/>
  <c r="H472" i="12" s="1"/>
  <c r="E473" i="12"/>
  <c r="F473" i="12"/>
  <c r="G473" i="12"/>
  <c r="E474" i="12"/>
  <c r="F474" i="12"/>
  <c r="G474" i="12"/>
  <c r="E475" i="12"/>
  <c r="F475" i="12"/>
  <c r="G475" i="12"/>
  <c r="E476" i="12"/>
  <c r="F476" i="12"/>
  <c r="G476" i="12"/>
  <c r="H476" i="12" s="1"/>
  <c r="G477" i="12"/>
  <c r="G478" i="12"/>
  <c r="F479" i="12"/>
  <c r="G479" i="12"/>
  <c r="E480" i="12"/>
  <c r="F480" i="12"/>
  <c r="G480" i="12"/>
  <c r="E481" i="12"/>
  <c r="F481" i="12"/>
  <c r="G481" i="12"/>
  <c r="G482" i="12"/>
  <c r="G483" i="12"/>
  <c r="E484" i="12"/>
  <c r="G484" i="12"/>
  <c r="E485" i="12"/>
  <c r="F485" i="12"/>
  <c r="G485" i="12"/>
  <c r="G486" i="12"/>
  <c r="G487" i="12"/>
  <c r="E488" i="12"/>
  <c r="F488" i="12"/>
  <c r="G488" i="12"/>
  <c r="G489" i="12"/>
  <c r="G490" i="12"/>
  <c r="G491" i="12"/>
  <c r="E492" i="12"/>
  <c r="F492" i="12"/>
  <c r="G492" i="12"/>
  <c r="H492" i="12" s="1"/>
  <c r="G493" i="12"/>
  <c r="G494" i="12"/>
  <c r="G495" i="12"/>
  <c r="F496" i="12"/>
  <c r="G496" i="12"/>
  <c r="E497" i="12"/>
  <c r="F497" i="12"/>
  <c r="G497" i="12"/>
  <c r="E498" i="12"/>
  <c r="F498" i="12"/>
  <c r="G498" i="12"/>
  <c r="G499" i="12"/>
  <c r="F500" i="12"/>
  <c r="G500" i="12"/>
  <c r="E501" i="12"/>
  <c r="F501" i="12"/>
  <c r="G501" i="12"/>
  <c r="E502" i="12"/>
  <c r="F502" i="12"/>
  <c r="G502" i="12"/>
  <c r="G503" i="12"/>
  <c r="E504" i="12"/>
  <c r="F504" i="12"/>
  <c r="G504" i="12"/>
  <c r="G506" i="12"/>
  <c r="G507" i="12"/>
  <c r="E508" i="12"/>
  <c r="F508" i="12"/>
  <c r="G508" i="12"/>
  <c r="G509" i="12"/>
  <c r="G510" i="12"/>
  <c r="G511" i="12"/>
  <c r="E512" i="12"/>
  <c r="F512" i="12"/>
  <c r="G512" i="12"/>
  <c r="G513" i="12"/>
  <c r="G514" i="12"/>
  <c r="E515" i="12"/>
  <c r="F515" i="12"/>
  <c r="G515" i="12"/>
  <c r="E516" i="12"/>
  <c r="F516" i="12"/>
  <c r="G516" i="12"/>
  <c r="E517" i="12"/>
  <c r="F517" i="12"/>
  <c r="G517" i="12"/>
  <c r="E518" i="12"/>
  <c r="F518" i="12"/>
  <c r="G518" i="12"/>
  <c r="G519" i="12"/>
  <c r="F520" i="12"/>
  <c r="G520" i="12"/>
  <c r="G521" i="12"/>
  <c r="E522" i="12"/>
  <c r="G522" i="12"/>
  <c r="H522" i="12" s="1"/>
  <c r="E523" i="12"/>
  <c r="F523" i="12"/>
  <c r="G523" i="12"/>
  <c r="G524" i="12"/>
  <c r="G525" i="12"/>
  <c r="G526" i="12"/>
  <c r="E527" i="12"/>
  <c r="F527" i="12"/>
  <c r="G527" i="12"/>
  <c r="E528" i="12"/>
  <c r="F528" i="12"/>
  <c r="G528" i="12"/>
  <c r="G529" i="12"/>
  <c r="G530" i="12"/>
  <c r="G531" i="12"/>
  <c r="E533" i="12"/>
  <c r="F533" i="12"/>
  <c r="G533" i="12"/>
  <c r="E534" i="12"/>
  <c r="F534" i="12"/>
  <c r="G534" i="12"/>
  <c r="E535" i="12"/>
  <c r="F535" i="12"/>
  <c r="G535" i="12"/>
  <c r="G536" i="12"/>
  <c r="E537" i="12"/>
  <c r="F537" i="12"/>
  <c r="G537" i="12"/>
  <c r="G538" i="12"/>
  <c r="G539" i="12"/>
  <c r="G540" i="12"/>
  <c r="E541" i="12"/>
  <c r="F541" i="12"/>
  <c r="G541" i="12"/>
  <c r="G542" i="12"/>
  <c r="E543" i="12"/>
  <c r="F543" i="12"/>
  <c r="G543" i="12"/>
  <c r="G544" i="12"/>
  <c r="G545" i="12"/>
  <c r="E546" i="12"/>
  <c r="F546" i="12"/>
  <c r="G546" i="12"/>
  <c r="G331" i="11"/>
  <c r="G332" i="11"/>
  <c r="G333" i="11"/>
  <c r="G334" i="11"/>
  <c r="F335" i="11"/>
  <c r="G335" i="11"/>
  <c r="G336" i="11"/>
  <c r="G337" i="11"/>
  <c r="G338" i="11"/>
  <c r="G339" i="11"/>
  <c r="G340" i="11"/>
  <c r="E341" i="11"/>
  <c r="F341" i="11"/>
  <c r="G341" i="11"/>
  <c r="G342" i="11"/>
  <c r="G343" i="11"/>
  <c r="E344" i="11"/>
  <c r="F344" i="11"/>
  <c r="G344" i="11"/>
  <c r="G345" i="11"/>
  <c r="G346" i="11"/>
  <c r="G347" i="11"/>
  <c r="F348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G374" i="11"/>
  <c r="G375" i="11"/>
  <c r="G376" i="11"/>
  <c r="E377" i="11"/>
  <c r="F377" i="11"/>
  <c r="G377" i="11"/>
  <c r="G378" i="11"/>
  <c r="G379" i="11"/>
  <c r="G380" i="11"/>
  <c r="G381" i="11"/>
  <c r="G382" i="11"/>
  <c r="E384" i="11"/>
  <c r="F384" i="11"/>
  <c r="G384" i="11"/>
  <c r="G385" i="11"/>
  <c r="E386" i="11"/>
  <c r="F386" i="11"/>
  <c r="G386" i="11"/>
  <c r="G387" i="11"/>
  <c r="E388" i="11"/>
  <c r="F388" i="11"/>
  <c r="G388" i="11"/>
  <c r="E389" i="11"/>
  <c r="F389" i="11"/>
  <c r="G389" i="11"/>
  <c r="G390" i="11"/>
  <c r="E391" i="11"/>
  <c r="F391" i="11"/>
  <c r="G391" i="11"/>
  <c r="G392" i="11"/>
  <c r="G393" i="11"/>
  <c r="G394" i="11"/>
  <c r="G395" i="11"/>
  <c r="E396" i="11"/>
  <c r="F396" i="11"/>
  <c r="G396" i="11"/>
  <c r="E397" i="11"/>
  <c r="F397" i="11"/>
  <c r="G397" i="11"/>
  <c r="E401" i="11"/>
  <c r="F401" i="11"/>
  <c r="G401" i="11"/>
  <c r="G402" i="11"/>
  <c r="E403" i="11"/>
  <c r="F403" i="11"/>
  <c r="G403" i="11"/>
  <c r="E404" i="11"/>
  <c r="F404" i="11"/>
  <c r="G404" i="11"/>
  <c r="E405" i="11"/>
  <c r="F405" i="11"/>
  <c r="G405" i="11"/>
  <c r="E407" i="11"/>
  <c r="G407" i="11"/>
  <c r="H407" i="11" s="1"/>
  <c r="E408" i="11"/>
  <c r="F408" i="11"/>
  <c r="G408" i="11"/>
  <c r="G409" i="11"/>
  <c r="G410" i="11"/>
  <c r="G411" i="11"/>
  <c r="G412" i="11"/>
  <c r="E413" i="11"/>
  <c r="F413" i="11"/>
  <c r="G413" i="11"/>
  <c r="E416" i="11"/>
  <c r="F416" i="11"/>
  <c r="G416" i="11"/>
  <c r="H416" i="11" s="1"/>
  <c r="G420" i="11"/>
  <c r="E421" i="11"/>
  <c r="F421" i="11"/>
  <c r="G421" i="11"/>
  <c r="H421" i="11" s="1"/>
  <c r="G422" i="11"/>
  <c r="G423" i="11"/>
  <c r="G424" i="11"/>
  <c r="G425" i="11"/>
  <c r="E426" i="11"/>
  <c r="G426" i="11"/>
  <c r="G427" i="11"/>
  <c r="G428" i="11"/>
  <c r="F429" i="11"/>
  <c r="G429" i="11"/>
  <c r="G430" i="11"/>
  <c r="G431" i="11"/>
  <c r="G432" i="11"/>
  <c r="G433" i="11"/>
  <c r="G434" i="11"/>
  <c r="G435" i="11"/>
  <c r="G436" i="11"/>
  <c r="G437" i="11"/>
  <c r="G438" i="11"/>
  <c r="E439" i="11"/>
  <c r="F439" i="11"/>
  <c r="G439" i="11"/>
  <c r="E440" i="11"/>
  <c r="F440" i="11"/>
  <c r="G440" i="11"/>
  <c r="E441" i="11"/>
  <c r="F441" i="11"/>
  <c r="G441" i="11"/>
  <c r="H441" i="11" s="1"/>
  <c r="E442" i="11"/>
  <c r="F442" i="11"/>
  <c r="G442" i="11"/>
  <c r="G443" i="11"/>
  <c r="E444" i="11"/>
  <c r="F444" i="11"/>
  <c r="G444" i="11"/>
  <c r="G445" i="11"/>
  <c r="G446" i="11"/>
  <c r="E447" i="11"/>
  <c r="F447" i="11"/>
  <c r="G447" i="11"/>
  <c r="H447" i="11" s="1"/>
  <c r="G448" i="11"/>
  <c r="E449" i="11"/>
  <c r="F449" i="11"/>
  <c r="G449" i="11"/>
  <c r="H449" i="11" s="1"/>
  <c r="G450" i="11"/>
  <c r="G451" i="11"/>
  <c r="G452" i="11"/>
  <c r="G453" i="11"/>
  <c r="G454" i="11"/>
  <c r="G455" i="11"/>
  <c r="G456" i="11"/>
  <c r="G457" i="11"/>
  <c r="E458" i="11"/>
  <c r="F458" i="11"/>
  <c r="G458" i="11"/>
  <c r="E459" i="11"/>
  <c r="F459" i="11"/>
  <c r="G459" i="11"/>
  <c r="E460" i="11"/>
  <c r="F460" i="11"/>
  <c r="G460" i="11"/>
  <c r="E461" i="11"/>
  <c r="F461" i="11"/>
  <c r="G461" i="11"/>
  <c r="H461" i="11" s="1"/>
  <c r="G462" i="11"/>
  <c r="E463" i="11"/>
  <c r="F463" i="11"/>
  <c r="G463" i="11"/>
  <c r="E464" i="11"/>
  <c r="F464" i="11"/>
  <c r="G464" i="11"/>
  <c r="G465" i="11"/>
  <c r="E466" i="11"/>
  <c r="F466" i="11"/>
  <c r="G466" i="11"/>
  <c r="G467" i="11"/>
  <c r="G468" i="11"/>
  <c r="E469" i="11"/>
  <c r="G469" i="11"/>
  <c r="H469" i="11" s="1"/>
  <c r="E470" i="11"/>
  <c r="F470" i="11"/>
  <c r="G470" i="11"/>
  <c r="E471" i="11"/>
  <c r="F471" i="11"/>
  <c r="G471" i="11"/>
  <c r="G472" i="11"/>
  <c r="E473" i="11"/>
  <c r="F473" i="11"/>
  <c r="G473" i="11"/>
  <c r="G474" i="11"/>
  <c r="E475" i="11"/>
  <c r="F475" i="11"/>
  <c r="G475" i="11"/>
  <c r="E476" i="11"/>
  <c r="F476" i="11"/>
  <c r="G476" i="11"/>
  <c r="G477" i="11"/>
  <c r="G478" i="11"/>
  <c r="G479" i="11"/>
  <c r="E480" i="11"/>
  <c r="F480" i="11"/>
  <c r="G480" i="11"/>
  <c r="G481" i="11"/>
  <c r="G482" i="11"/>
  <c r="G483" i="11"/>
  <c r="G484" i="11"/>
  <c r="E485" i="11"/>
  <c r="F485" i="11"/>
  <c r="G485" i="11"/>
  <c r="G486" i="11"/>
  <c r="G487" i="11"/>
  <c r="E488" i="11"/>
  <c r="F488" i="11"/>
  <c r="G488" i="11"/>
  <c r="E489" i="11"/>
  <c r="F489" i="11"/>
  <c r="G489" i="11"/>
  <c r="G490" i="11"/>
  <c r="E491" i="11"/>
  <c r="F491" i="11"/>
  <c r="G491" i="11"/>
  <c r="E492" i="11"/>
  <c r="F492" i="11"/>
  <c r="G492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500" i="11"/>
  <c r="G501" i="11"/>
  <c r="E502" i="11"/>
  <c r="F502" i="11"/>
  <c r="G502" i="11"/>
  <c r="G503" i="11"/>
  <c r="E504" i="11"/>
  <c r="F504" i="11"/>
  <c r="G504" i="11"/>
  <c r="G506" i="11"/>
  <c r="G507" i="11"/>
  <c r="G508" i="11"/>
  <c r="G509" i="11"/>
  <c r="G510" i="11"/>
  <c r="E511" i="11"/>
  <c r="F511" i="11"/>
  <c r="G511" i="11"/>
  <c r="G512" i="11"/>
  <c r="G513" i="11"/>
  <c r="G514" i="11"/>
  <c r="E515" i="11"/>
  <c r="F515" i="11"/>
  <c r="G515" i="11"/>
  <c r="E516" i="11"/>
  <c r="F516" i="11"/>
  <c r="G516" i="11"/>
  <c r="E517" i="11"/>
  <c r="F517" i="11"/>
  <c r="G517" i="11"/>
  <c r="G518" i="11"/>
  <c r="G519" i="11"/>
  <c r="E520" i="11"/>
  <c r="F520" i="11"/>
  <c r="G520" i="11"/>
  <c r="G521" i="11"/>
  <c r="G522" i="11"/>
  <c r="E523" i="11"/>
  <c r="F523" i="11"/>
  <c r="G523" i="11"/>
  <c r="G524" i="11"/>
  <c r="G525" i="11"/>
  <c r="G526" i="11"/>
  <c r="E527" i="11"/>
  <c r="F527" i="11"/>
  <c r="G527" i="11"/>
  <c r="E528" i="11"/>
  <c r="F528" i="11"/>
  <c r="G528" i="11"/>
  <c r="G529" i="11"/>
  <c r="G530" i="11"/>
  <c r="G531" i="11"/>
  <c r="G533" i="11"/>
  <c r="E534" i="11"/>
  <c r="F534" i="11"/>
  <c r="G534" i="11"/>
  <c r="G535" i="11"/>
  <c r="G536" i="11"/>
  <c r="G537" i="11"/>
  <c r="G538" i="11"/>
  <c r="G539" i="11"/>
  <c r="G540" i="11"/>
  <c r="E541" i="11"/>
  <c r="G541" i="11"/>
  <c r="G542" i="11"/>
  <c r="E543" i="11"/>
  <c r="F543" i="11"/>
  <c r="G543" i="11"/>
  <c r="G544" i="11"/>
  <c r="E545" i="11"/>
  <c r="F545" i="11"/>
  <c r="G545" i="11"/>
  <c r="E546" i="11"/>
  <c r="F546" i="11"/>
  <c r="G546" i="11"/>
  <c r="G331" i="10"/>
  <c r="G332" i="10"/>
  <c r="G333" i="10"/>
  <c r="G334" i="10"/>
  <c r="G335" i="10"/>
  <c r="G336" i="10"/>
  <c r="G337" i="10"/>
  <c r="G338" i="10"/>
  <c r="G339" i="10"/>
  <c r="G340" i="10"/>
  <c r="E341" i="10"/>
  <c r="F341" i="10"/>
  <c r="G341" i="10"/>
  <c r="G342" i="10"/>
  <c r="G343" i="10"/>
  <c r="E344" i="10"/>
  <c r="F344" i="10"/>
  <c r="G344" i="10"/>
  <c r="H344" i="10" s="1"/>
  <c r="G345" i="10"/>
  <c r="G346" i="10"/>
  <c r="G347" i="10"/>
  <c r="E348" i="10"/>
  <c r="F348" i="10"/>
  <c r="G348" i="10"/>
  <c r="H348" i="10" s="1"/>
  <c r="G349" i="10"/>
  <c r="G350" i="10"/>
  <c r="E351" i="10"/>
  <c r="F351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E371" i="10"/>
  <c r="F371" i="10"/>
  <c r="G371" i="10"/>
  <c r="G372" i="10"/>
  <c r="G373" i="10"/>
  <c r="G374" i="10"/>
  <c r="E375" i="10"/>
  <c r="F375" i="10"/>
  <c r="G375" i="10"/>
  <c r="G376" i="10"/>
  <c r="G377" i="10"/>
  <c r="G378" i="10"/>
  <c r="G379" i="10"/>
  <c r="G380" i="10"/>
  <c r="G381" i="10"/>
  <c r="G382" i="10"/>
  <c r="E384" i="10"/>
  <c r="F384" i="10"/>
  <c r="G384" i="10"/>
  <c r="G385" i="10"/>
  <c r="E386" i="10"/>
  <c r="G386" i="10"/>
  <c r="G387" i="10"/>
  <c r="E388" i="10"/>
  <c r="F388" i="10"/>
  <c r="G388" i="10"/>
  <c r="E389" i="10"/>
  <c r="F389" i="10"/>
  <c r="G389" i="10"/>
  <c r="G390" i="10"/>
  <c r="E391" i="10"/>
  <c r="F391" i="10"/>
  <c r="G391" i="10"/>
  <c r="G392" i="10"/>
  <c r="G393" i="10"/>
  <c r="G394" i="10"/>
  <c r="G395" i="10"/>
  <c r="G396" i="10"/>
  <c r="E397" i="10"/>
  <c r="F397" i="10"/>
  <c r="G397" i="10"/>
  <c r="G401" i="10"/>
  <c r="G402" i="10"/>
  <c r="G403" i="10"/>
  <c r="G404" i="10"/>
  <c r="E405" i="10"/>
  <c r="F405" i="10"/>
  <c r="G405" i="10"/>
  <c r="G407" i="10"/>
  <c r="G408" i="10"/>
  <c r="G409" i="10"/>
  <c r="G410" i="10"/>
  <c r="F411" i="10"/>
  <c r="G411" i="10"/>
  <c r="G412" i="10"/>
  <c r="E413" i="10"/>
  <c r="G413" i="10"/>
  <c r="H413" i="10" s="1"/>
  <c r="E416" i="10"/>
  <c r="F416" i="10"/>
  <c r="G416" i="10"/>
  <c r="G420" i="10"/>
  <c r="G421" i="10"/>
  <c r="G422" i="10"/>
  <c r="G423" i="10"/>
  <c r="G424" i="10"/>
  <c r="G425" i="10"/>
  <c r="E426" i="10"/>
  <c r="F426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F439" i="10"/>
  <c r="G439" i="10"/>
  <c r="G440" i="10"/>
  <c r="E441" i="10"/>
  <c r="G441" i="10"/>
  <c r="G442" i="10"/>
  <c r="G443" i="10"/>
  <c r="E444" i="10"/>
  <c r="F444" i="10"/>
  <c r="G444" i="10"/>
  <c r="G445" i="10"/>
  <c r="G446" i="10"/>
  <c r="F447" i="10"/>
  <c r="G447" i="10"/>
  <c r="G448" i="10"/>
  <c r="E449" i="10"/>
  <c r="F449" i="10"/>
  <c r="G449" i="10"/>
  <c r="G450" i="10"/>
  <c r="G451" i="10"/>
  <c r="G452" i="10"/>
  <c r="G453" i="10"/>
  <c r="G454" i="10"/>
  <c r="G455" i="10"/>
  <c r="G456" i="10"/>
  <c r="G457" i="10"/>
  <c r="G458" i="10"/>
  <c r="G459" i="10"/>
  <c r="E460" i="10"/>
  <c r="F460" i="10"/>
  <c r="G460" i="10"/>
  <c r="G461" i="10"/>
  <c r="G462" i="10"/>
  <c r="G463" i="10"/>
  <c r="G464" i="10"/>
  <c r="G465" i="10"/>
  <c r="E466" i="10"/>
  <c r="F466" i="10"/>
  <c r="G466" i="10"/>
  <c r="G467" i="10"/>
  <c r="G468" i="10"/>
  <c r="G469" i="10"/>
  <c r="E470" i="10"/>
  <c r="F470" i="10"/>
  <c r="G470" i="10"/>
  <c r="G471" i="10"/>
  <c r="E472" i="10"/>
  <c r="F472" i="10"/>
  <c r="G472" i="10"/>
  <c r="E473" i="10"/>
  <c r="G473" i="10"/>
  <c r="G474" i="10"/>
  <c r="G475" i="10"/>
  <c r="G476" i="10"/>
  <c r="G477" i="10"/>
  <c r="G478" i="10"/>
  <c r="G479" i="10"/>
  <c r="E480" i="10"/>
  <c r="F480" i="10"/>
  <c r="G480" i="10"/>
  <c r="G481" i="10"/>
  <c r="G482" i="10"/>
  <c r="G483" i="10"/>
  <c r="E484" i="10"/>
  <c r="F484" i="10"/>
  <c r="G484" i="10"/>
  <c r="E485" i="10"/>
  <c r="F485" i="10"/>
  <c r="G485" i="10"/>
  <c r="G486" i="10"/>
  <c r="G487" i="10"/>
  <c r="G488" i="10"/>
  <c r="F489" i="10"/>
  <c r="G489" i="10"/>
  <c r="E490" i="10"/>
  <c r="F490" i="10"/>
  <c r="G490" i="10"/>
  <c r="G491" i="10"/>
  <c r="E492" i="10"/>
  <c r="F492" i="10"/>
  <c r="G492" i="10"/>
  <c r="E493" i="10"/>
  <c r="F493" i="10"/>
  <c r="G493" i="10"/>
  <c r="E494" i="10"/>
  <c r="F494" i="10"/>
  <c r="G494" i="10"/>
  <c r="G495" i="10"/>
  <c r="E496" i="10"/>
  <c r="F496" i="10"/>
  <c r="G496" i="10"/>
  <c r="E497" i="10"/>
  <c r="F497" i="10"/>
  <c r="G497" i="10"/>
  <c r="E498" i="10"/>
  <c r="F498" i="10"/>
  <c r="G498" i="10"/>
  <c r="E499" i="10"/>
  <c r="F499" i="10"/>
  <c r="G499" i="10"/>
  <c r="G500" i="10"/>
  <c r="G501" i="10"/>
  <c r="E502" i="10"/>
  <c r="F502" i="10"/>
  <c r="G502" i="10"/>
  <c r="G503" i="10"/>
  <c r="E504" i="10"/>
  <c r="F504" i="10"/>
  <c r="G504" i="10"/>
  <c r="G506" i="10"/>
  <c r="G507" i="10"/>
  <c r="G508" i="10"/>
  <c r="G509" i="10"/>
  <c r="G510" i="10"/>
  <c r="E511" i="10"/>
  <c r="F511" i="10"/>
  <c r="G511" i="10"/>
  <c r="G512" i="10"/>
  <c r="G513" i="10"/>
  <c r="G514" i="10"/>
  <c r="G515" i="10"/>
  <c r="G516" i="10"/>
  <c r="G517" i="10"/>
  <c r="E518" i="10"/>
  <c r="F518" i="10"/>
  <c r="G518" i="10"/>
  <c r="G519" i="10"/>
  <c r="E520" i="10"/>
  <c r="G520" i="10"/>
  <c r="H520" i="10" s="1"/>
  <c r="G521" i="10"/>
  <c r="E522" i="10"/>
  <c r="F522" i="10"/>
  <c r="G522" i="10"/>
  <c r="E523" i="10"/>
  <c r="F523" i="10"/>
  <c r="G523" i="10"/>
  <c r="G524" i="10"/>
  <c r="G525" i="10"/>
  <c r="G526" i="10"/>
  <c r="G527" i="10"/>
  <c r="E528" i="10"/>
  <c r="F528" i="10"/>
  <c r="G528" i="10"/>
  <c r="G529" i="10"/>
  <c r="G530" i="10"/>
  <c r="G531" i="10"/>
  <c r="E533" i="10"/>
  <c r="F533" i="10"/>
  <c r="G533" i="10"/>
  <c r="H533" i="10" s="1"/>
  <c r="E534" i="10"/>
  <c r="F534" i="10"/>
  <c r="G534" i="10"/>
  <c r="E535" i="10"/>
  <c r="F535" i="10"/>
  <c r="G535" i="10"/>
  <c r="G536" i="10"/>
  <c r="E537" i="10"/>
  <c r="F537" i="10"/>
  <c r="G537" i="10"/>
  <c r="G538" i="10"/>
  <c r="G539" i="10"/>
  <c r="G540" i="10"/>
  <c r="G541" i="10"/>
  <c r="G542" i="10"/>
  <c r="E543" i="10"/>
  <c r="F543" i="10"/>
  <c r="G543" i="10"/>
  <c r="G544" i="10"/>
  <c r="G545" i="10"/>
  <c r="F546" i="10"/>
  <c r="G546" i="10"/>
  <c r="F331" i="9"/>
  <c r="G331" i="9"/>
  <c r="G332" i="9"/>
  <c r="G333" i="9"/>
  <c r="E334" i="9"/>
  <c r="F334" i="9"/>
  <c r="G334" i="9"/>
  <c r="E335" i="9"/>
  <c r="F335" i="9"/>
  <c r="G335" i="9"/>
  <c r="H335" i="9" s="1"/>
  <c r="G336" i="9"/>
  <c r="G337" i="9"/>
  <c r="G338" i="9"/>
  <c r="E339" i="9"/>
  <c r="F339" i="9"/>
  <c r="G339" i="9"/>
  <c r="E340" i="9"/>
  <c r="F340" i="9"/>
  <c r="G340" i="9"/>
  <c r="E341" i="9"/>
  <c r="F341" i="9"/>
  <c r="G341" i="9"/>
  <c r="H341" i="9" s="1"/>
  <c r="G342" i="9"/>
  <c r="G343" i="9"/>
  <c r="E344" i="9"/>
  <c r="F344" i="9"/>
  <c r="G344" i="9"/>
  <c r="G345" i="9"/>
  <c r="G346" i="9"/>
  <c r="E347" i="9"/>
  <c r="F347" i="9"/>
  <c r="G347" i="9"/>
  <c r="E348" i="9"/>
  <c r="F348" i="9"/>
  <c r="G348" i="9"/>
  <c r="G349" i="9"/>
  <c r="G350" i="9"/>
  <c r="E351" i="9"/>
  <c r="F351" i="9"/>
  <c r="G351" i="9"/>
  <c r="G352" i="9"/>
  <c r="G353" i="9"/>
  <c r="G354" i="9"/>
  <c r="E355" i="9"/>
  <c r="F355" i="9"/>
  <c r="G355" i="9"/>
  <c r="H355" i="9" s="1"/>
  <c r="E356" i="9"/>
  <c r="F356" i="9"/>
  <c r="G356" i="9"/>
  <c r="E357" i="9"/>
  <c r="F357" i="9"/>
  <c r="G357" i="9"/>
  <c r="G358" i="9"/>
  <c r="E359" i="9"/>
  <c r="F359" i="9"/>
  <c r="G359" i="9"/>
  <c r="G360" i="9"/>
  <c r="G361" i="9"/>
  <c r="E362" i="9"/>
  <c r="F362" i="9"/>
  <c r="G362" i="9"/>
  <c r="E363" i="9"/>
  <c r="F363" i="9"/>
  <c r="G363" i="9"/>
  <c r="E364" i="9"/>
  <c r="F364" i="9"/>
  <c r="G364" i="9"/>
  <c r="G365" i="9"/>
  <c r="E366" i="9"/>
  <c r="F366" i="9"/>
  <c r="G366" i="9"/>
  <c r="G367" i="9"/>
  <c r="G368" i="9"/>
  <c r="G369" i="9"/>
  <c r="G370" i="9"/>
  <c r="E371" i="9"/>
  <c r="F371" i="9"/>
  <c r="G371" i="9"/>
  <c r="H371" i="9" s="1"/>
  <c r="E372" i="9"/>
  <c r="F372" i="9"/>
  <c r="G372" i="9"/>
  <c r="E373" i="9"/>
  <c r="F373" i="9"/>
  <c r="G373" i="9"/>
  <c r="G374" i="9"/>
  <c r="G375" i="9"/>
  <c r="G376" i="9"/>
  <c r="E377" i="9"/>
  <c r="F377" i="9"/>
  <c r="G377" i="9"/>
  <c r="H377" i="9" s="1"/>
  <c r="G378" i="9"/>
  <c r="G379" i="9"/>
  <c r="G380" i="9"/>
  <c r="E381" i="9"/>
  <c r="F381" i="9"/>
  <c r="G381" i="9"/>
  <c r="G382" i="9"/>
  <c r="E384" i="9"/>
  <c r="F384" i="9"/>
  <c r="G384" i="9"/>
  <c r="E385" i="9"/>
  <c r="F385" i="9"/>
  <c r="G385" i="9"/>
  <c r="E386" i="9"/>
  <c r="F386" i="9"/>
  <c r="G386" i="9"/>
  <c r="H386" i="9" s="1"/>
  <c r="E387" i="9"/>
  <c r="F387" i="9"/>
  <c r="G387" i="9"/>
  <c r="E388" i="9"/>
  <c r="F388" i="9"/>
  <c r="G388" i="9"/>
  <c r="E389" i="9"/>
  <c r="F389" i="9"/>
  <c r="G389" i="9"/>
  <c r="G390" i="9"/>
  <c r="E391" i="9"/>
  <c r="F391" i="9"/>
  <c r="G391" i="9"/>
  <c r="E392" i="9"/>
  <c r="F392" i="9"/>
  <c r="G392" i="9"/>
  <c r="H392" i="9" s="1"/>
  <c r="G393" i="9"/>
  <c r="G394" i="9"/>
  <c r="G395" i="9"/>
  <c r="E396" i="9"/>
  <c r="F396" i="9"/>
  <c r="G396" i="9"/>
  <c r="E397" i="9"/>
  <c r="F397" i="9"/>
  <c r="G397" i="9"/>
  <c r="F401" i="9"/>
  <c r="G401" i="9"/>
  <c r="G402" i="9"/>
  <c r="E403" i="9"/>
  <c r="F403" i="9"/>
  <c r="G403" i="9"/>
  <c r="G404" i="9"/>
  <c r="G405" i="9"/>
  <c r="E407" i="9"/>
  <c r="F407" i="9"/>
  <c r="G407" i="9"/>
  <c r="H407" i="9" s="1"/>
  <c r="G408" i="9"/>
  <c r="G409" i="9"/>
  <c r="G410" i="9"/>
  <c r="E411" i="9"/>
  <c r="F411" i="9"/>
  <c r="G411" i="9"/>
  <c r="G412" i="9"/>
  <c r="E413" i="9"/>
  <c r="F413" i="9"/>
  <c r="G413" i="9"/>
  <c r="E416" i="9"/>
  <c r="F416" i="9"/>
  <c r="G416" i="9"/>
  <c r="E420" i="9"/>
  <c r="F420" i="9"/>
  <c r="G420" i="9"/>
  <c r="H420" i="9" s="1"/>
  <c r="E421" i="9"/>
  <c r="F421" i="9"/>
  <c r="G421" i="9"/>
  <c r="G422" i="9"/>
  <c r="G423" i="9"/>
  <c r="G424" i="9"/>
  <c r="E425" i="9"/>
  <c r="G425" i="9"/>
  <c r="E426" i="9"/>
  <c r="G426" i="9"/>
  <c r="E427" i="9"/>
  <c r="F427" i="9"/>
  <c r="G427" i="9"/>
  <c r="G428" i="9"/>
  <c r="E429" i="9"/>
  <c r="F429" i="9"/>
  <c r="G429" i="9"/>
  <c r="E430" i="9"/>
  <c r="F430" i="9"/>
  <c r="G430" i="9"/>
  <c r="H430" i="9" s="1"/>
  <c r="G431" i="9"/>
  <c r="G432" i="9"/>
  <c r="E433" i="9"/>
  <c r="F433" i="9"/>
  <c r="G433" i="9"/>
  <c r="E434" i="9"/>
  <c r="F434" i="9"/>
  <c r="G434" i="9"/>
  <c r="H434" i="9" s="1"/>
  <c r="G435" i="9"/>
  <c r="F436" i="9"/>
  <c r="G436" i="9"/>
  <c r="E437" i="9"/>
  <c r="F437" i="9"/>
  <c r="G437" i="9"/>
  <c r="G438" i="9"/>
  <c r="E439" i="9"/>
  <c r="F439" i="9"/>
  <c r="G439" i="9"/>
  <c r="E440" i="9"/>
  <c r="F440" i="9"/>
  <c r="G440" i="9"/>
  <c r="E441" i="9"/>
  <c r="F441" i="9"/>
  <c r="G441" i="9"/>
  <c r="H441" i="9" s="1"/>
  <c r="E442" i="9"/>
  <c r="F442" i="9"/>
  <c r="G442" i="9"/>
  <c r="E443" i="9"/>
  <c r="F443" i="9"/>
  <c r="G443" i="9"/>
  <c r="E444" i="9"/>
  <c r="F444" i="9"/>
  <c r="G444" i="9"/>
  <c r="E445" i="9"/>
  <c r="F445" i="9"/>
  <c r="G445" i="9"/>
  <c r="H445" i="9" s="1"/>
  <c r="G446" i="9"/>
  <c r="E447" i="9"/>
  <c r="F447" i="9"/>
  <c r="G447" i="9"/>
  <c r="H447" i="9" s="1"/>
  <c r="G448" i="9"/>
  <c r="E449" i="9"/>
  <c r="F449" i="9"/>
  <c r="G449" i="9"/>
  <c r="H449" i="9" s="1"/>
  <c r="E450" i="9"/>
  <c r="F450" i="9"/>
  <c r="G450" i="9"/>
  <c r="G451" i="9"/>
  <c r="E452" i="9"/>
  <c r="F452" i="9"/>
  <c r="G452" i="9"/>
  <c r="G453" i="9"/>
  <c r="E454" i="9"/>
  <c r="F454" i="9"/>
  <c r="G454" i="9"/>
  <c r="E455" i="9"/>
  <c r="F455" i="9"/>
  <c r="G455" i="9"/>
  <c r="G456" i="9"/>
  <c r="E457" i="9"/>
  <c r="G457" i="9"/>
  <c r="G458" i="9"/>
  <c r="F459" i="9"/>
  <c r="G459" i="9"/>
  <c r="E460" i="9"/>
  <c r="F460" i="9"/>
  <c r="G460" i="9"/>
  <c r="E461" i="9"/>
  <c r="F461" i="9"/>
  <c r="G461" i="9"/>
  <c r="E462" i="9"/>
  <c r="F462" i="9"/>
  <c r="G462" i="9"/>
  <c r="G463" i="9"/>
  <c r="E464" i="9"/>
  <c r="F464" i="9"/>
  <c r="G464" i="9"/>
  <c r="E465" i="9"/>
  <c r="F465" i="9"/>
  <c r="G465" i="9"/>
  <c r="E466" i="9"/>
  <c r="F466" i="9"/>
  <c r="G466" i="9"/>
  <c r="G467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H473" i="9" s="1"/>
  <c r="E474" i="9"/>
  <c r="F474" i="9"/>
  <c r="G474" i="9"/>
  <c r="E475" i="9"/>
  <c r="F475" i="9"/>
  <c r="G475" i="9"/>
  <c r="E476" i="9"/>
  <c r="F476" i="9"/>
  <c r="G476" i="9"/>
  <c r="G477" i="9"/>
  <c r="G478" i="9"/>
  <c r="E479" i="9"/>
  <c r="F479" i="9"/>
  <c r="G479" i="9"/>
  <c r="E480" i="9"/>
  <c r="F480" i="9"/>
  <c r="G480" i="9"/>
  <c r="E481" i="9"/>
  <c r="F481" i="9"/>
  <c r="G481" i="9"/>
  <c r="G482" i="9"/>
  <c r="F483" i="9"/>
  <c r="G483" i="9"/>
  <c r="E484" i="9"/>
  <c r="F484" i="9"/>
  <c r="G484" i="9"/>
  <c r="E485" i="9"/>
  <c r="F485" i="9"/>
  <c r="G485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E491" i="9"/>
  <c r="F491" i="9"/>
  <c r="G491" i="9"/>
  <c r="E492" i="9"/>
  <c r="F492" i="9"/>
  <c r="G492" i="9"/>
  <c r="H492" i="9" s="1"/>
  <c r="E493" i="9"/>
  <c r="F493" i="9"/>
  <c r="G493" i="9"/>
  <c r="E494" i="9"/>
  <c r="F494" i="9"/>
  <c r="G494" i="9"/>
  <c r="E495" i="9"/>
  <c r="F495" i="9"/>
  <c r="G495" i="9"/>
  <c r="E496" i="9"/>
  <c r="F496" i="9"/>
  <c r="G496" i="9"/>
  <c r="G497" i="9"/>
  <c r="E498" i="9"/>
  <c r="F498" i="9"/>
  <c r="G498" i="9"/>
  <c r="G499" i="9"/>
  <c r="E500" i="9"/>
  <c r="F500" i="9"/>
  <c r="G500" i="9"/>
  <c r="H500" i="9" s="1"/>
  <c r="E501" i="9"/>
  <c r="F501" i="9"/>
  <c r="G501" i="9"/>
  <c r="E502" i="9"/>
  <c r="F502" i="9"/>
  <c r="G502" i="9"/>
  <c r="G503" i="9"/>
  <c r="E504" i="9"/>
  <c r="F504" i="9"/>
  <c r="G504" i="9"/>
  <c r="G506" i="9"/>
  <c r="E507" i="9"/>
  <c r="F507" i="9"/>
  <c r="G507" i="9"/>
  <c r="E508" i="9"/>
  <c r="F508" i="9"/>
  <c r="G508" i="9"/>
  <c r="G509" i="9"/>
  <c r="G510" i="9"/>
  <c r="E511" i="9"/>
  <c r="F511" i="9"/>
  <c r="G511" i="9"/>
  <c r="E512" i="9"/>
  <c r="F512" i="9"/>
  <c r="G512" i="9"/>
  <c r="G513" i="9"/>
  <c r="E514" i="9"/>
  <c r="F514" i="9"/>
  <c r="G514" i="9"/>
  <c r="E515" i="9"/>
  <c r="F515" i="9"/>
  <c r="G515" i="9"/>
  <c r="H515" i="9" s="1"/>
  <c r="E516" i="9"/>
  <c r="F516" i="9"/>
  <c r="G516" i="9"/>
  <c r="E517" i="9"/>
  <c r="F517" i="9"/>
  <c r="G517" i="9"/>
  <c r="E518" i="9"/>
  <c r="F518" i="9"/>
  <c r="G518" i="9"/>
  <c r="G519" i="9"/>
  <c r="G520" i="9"/>
  <c r="G521" i="9"/>
  <c r="E522" i="9"/>
  <c r="F522" i="9"/>
  <c r="G522" i="9"/>
  <c r="E523" i="9"/>
  <c r="F523" i="9"/>
  <c r="G523" i="9"/>
  <c r="G524" i="9"/>
  <c r="G525" i="9"/>
  <c r="E526" i="9"/>
  <c r="F526" i="9"/>
  <c r="G526" i="9"/>
  <c r="E527" i="9"/>
  <c r="F527" i="9"/>
  <c r="G527" i="9"/>
  <c r="E528" i="9"/>
  <c r="F528" i="9"/>
  <c r="G528" i="9"/>
  <c r="G529" i="9"/>
  <c r="G530" i="9"/>
  <c r="G531" i="9"/>
  <c r="G533" i="9"/>
  <c r="E534" i="9"/>
  <c r="F534" i="9"/>
  <c r="G534" i="9"/>
  <c r="H534" i="9" s="1"/>
  <c r="E535" i="9"/>
  <c r="F535" i="9"/>
  <c r="G535" i="9"/>
  <c r="E536" i="9"/>
  <c r="F536" i="9"/>
  <c r="G536" i="9"/>
  <c r="E537" i="9"/>
  <c r="F537" i="9"/>
  <c r="G537" i="9"/>
  <c r="G538" i="9"/>
  <c r="G539" i="9"/>
  <c r="G540" i="9"/>
  <c r="E541" i="9"/>
  <c r="F541" i="9"/>
  <c r="G541" i="9"/>
  <c r="E542" i="9"/>
  <c r="F542" i="9"/>
  <c r="G542" i="9"/>
  <c r="E543" i="9"/>
  <c r="F543" i="9"/>
  <c r="G543" i="9"/>
  <c r="E544" i="9"/>
  <c r="F544" i="9"/>
  <c r="G544" i="9"/>
  <c r="H544" i="9" s="1"/>
  <c r="E545" i="9"/>
  <c r="F545" i="9"/>
  <c r="G545" i="9"/>
  <c r="E546" i="9"/>
  <c r="F546" i="9"/>
  <c r="G546" i="9"/>
  <c r="G331" i="8"/>
  <c r="G332" i="8"/>
  <c r="G333" i="8"/>
  <c r="E334" i="8"/>
  <c r="F334" i="8"/>
  <c r="G334" i="8"/>
  <c r="H334" i="8" s="1"/>
  <c r="G335" i="8"/>
  <c r="G336" i="8"/>
  <c r="G337" i="8"/>
  <c r="G338" i="8"/>
  <c r="G339" i="8"/>
  <c r="G340" i="8"/>
  <c r="E341" i="8"/>
  <c r="F341" i="8"/>
  <c r="G341" i="8"/>
  <c r="G342" i="8"/>
  <c r="G343" i="8"/>
  <c r="E344" i="8"/>
  <c r="F344" i="8"/>
  <c r="G344" i="8"/>
  <c r="G345" i="8"/>
  <c r="G346" i="8"/>
  <c r="E347" i="8"/>
  <c r="F347" i="8"/>
  <c r="G347" i="8"/>
  <c r="G348" i="8"/>
  <c r="G349" i="8"/>
  <c r="G350" i="8"/>
  <c r="E351" i="8"/>
  <c r="F351" i="8"/>
  <c r="G351" i="8"/>
  <c r="G352" i="8"/>
  <c r="G353" i="8"/>
  <c r="G354" i="8"/>
  <c r="G355" i="8"/>
  <c r="G356" i="8"/>
  <c r="E357" i="8"/>
  <c r="F357" i="8"/>
  <c r="G357" i="8"/>
  <c r="G358" i="8"/>
  <c r="G359" i="8"/>
  <c r="E360" i="8"/>
  <c r="F360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E373" i="8"/>
  <c r="G373" i="8"/>
  <c r="G374" i="8"/>
  <c r="G375" i="8"/>
  <c r="G376" i="8"/>
  <c r="G377" i="8"/>
  <c r="G378" i="8"/>
  <c r="G379" i="8"/>
  <c r="G380" i="8"/>
  <c r="G381" i="8"/>
  <c r="G382" i="8"/>
  <c r="E384" i="8"/>
  <c r="F384" i="8"/>
  <c r="G384" i="8"/>
  <c r="H384" i="8" s="1"/>
  <c r="E385" i="8"/>
  <c r="F385" i="8"/>
  <c r="G385" i="8"/>
  <c r="G386" i="8"/>
  <c r="E387" i="8"/>
  <c r="F387" i="8"/>
  <c r="G387" i="8"/>
  <c r="E388" i="8"/>
  <c r="F388" i="8"/>
  <c r="G388" i="8"/>
  <c r="E389" i="8"/>
  <c r="F389" i="8"/>
  <c r="G389" i="8"/>
  <c r="G390" i="8"/>
  <c r="E391" i="8"/>
  <c r="F391" i="8"/>
  <c r="G391" i="8"/>
  <c r="G392" i="8"/>
  <c r="G393" i="8"/>
  <c r="G394" i="8"/>
  <c r="E395" i="8"/>
  <c r="G395" i="8"/>
  <c r="E396" i="8"/>
  <c r="F396" i="8"/>
  <c r="G396" i="8"/>
  <c r="E397" i="8"/>
  <c r="F397" i="8"/>
  <c r="G397" i="8"/>
  <c r="H397" i="8" s="1"/>
  <c r="E401" i="8"/>
  <c r="F401" i="8"/>
  <c r="G401" i="8"/>
  <c r="G402" i="8"/>
  <c r="G403" i="8"/>
  <c r="E404" i="8"/>
  <c r="F404" i="8"/>
  <c r="G404" i="8"/>
  <c r="H404" i="8" s="1"/>
  <c r="E405" i="8"/>
  <c r="F405" i="8"/>
  <c r="G405" i="8"/>
  <c r="E407" i="8"/>
  <c r="F407" i="8"/>
  <c r="G407" i="8"/>
  <c r="G408" i="8"/>
  <c r="G409" i="8"/>
  <c r="G410" i="8"/>
  <c r="G411" i="8"/>
  <c r="G412" i="8"/>
  <c r="E413" i="8"/>
  <c r="F413" i="8"/>
  <c r="G413" i="8"/>
  <c r="E416" i="8"/>
  <c r="F416" i="8"/>
  <c r="G416" i="8"/>
  <c r="G420" i="8"/>
  <c r="E421" i="8"/>
  <c r="F421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E441" i="8"/>
  <c r="F441" i="8"/>
  <c r="G441" i="8"/>
  <c r="E442" i="8"/>
  <c r="F442" i="8"/>
  <c r="G442" i="8"/>
  <c r="G443" i="8"/>
  <c r="E444" i="8"/>
  <c r="F444" i="8"/>
  <c r="G444" i="8"/>
  <c r="G445" i="8"/>
  <c r="G446" i="8"/>
  <c r="E447" i="8"/>
  <c r="F447" i="8"/>
  <c r="G447" i="8"/>
  <c r="G448" i="8"/>
  <c r="E449" i="8"/>
  <c r="F449" i="8"/>
  <c r="G449" i="8"/>
  <c r="G450" i="8"/>
  <c r="G451" i="8"/>
  <c r="G452" i="8"/>
  <c r="G453" i="8"/>
  <c r="G454" i="8"/>
  <c r="E455" i="8"/>
  <c r="F455" i="8"/>
  <c r="G455" i="8"/>
  <c r="G456" i="8"/>
  <c r="G457" i="8"/>
  <c r="G458" i="8"/>
  <c r="E459" i="8"/>
  <c r="F459" i="8"/>
  <c r="G459" i="8"/>
  <c r="E460" i="8"/>
  <c r="F460" i="8"/>
  <c r="G460" i="8"/>
  <c r="H460" i="8" s="1"/>
  <c r="E461" i="8"/>
  <c r="F461" i="8"/>
  <c r="G461" i="8"/>
  <c r="G462" i="8"/>
  <c r="E463" i="8"/>
  <c r="F463" i="8"/>
  <c r="G463" i="8"/>
  <c r="G464" i="8"/>
  <c r="G465" i="8"/>
  <c r="E466" i="8"/>
  <c r="F466" i="8"/>
  <c r="G466" i="8"/>
  <c r="H466" i="8" s="1"/>
  <c r="G467" i="8"/>
  <c r="G468" i="8"/>
  <c r="E469" i="8"/>
  <c r="F469" i="8"/>
  <c r="G469" i="8"/>
  <c r="E470" i="8"/>
  <c r="F470" i="8"/>
  <c r="G470" i="8"/>
  <c r="E471" i="8"/>
  <c r="F471" i="8"/>
  <c r="G471" i="8"/>
  <c r="G472" i="8"/>
  <c r="E473" i="8"/>
  <c r="F473" i="8"/>
  <c r="G473" i="8"/>
  <c r="G474" i="8"/>
  <c r="E475" i="8"/>
  <c r="G475" i="8"/>
  <c r="E476" i="8"/>
  <c r="F476" i="8"/>
  <c r="G476" i="8"/>
  <c r="G477" i="8"/>
  <c r="G478" i="8"/>
  <c r="G479" i="8"/>
  <c r="G480" i="8"/>
  <c r="E481" i="8"/>
  <c r="F481" i="8"/>
  <c r="G481" i="8"/>
  <c r="H481" i="8" s="1"/>
  <c r="G482" i="8"/>
  <c r="G483" i="8"/>
  <c r="E484" i="8"/>
  <c r="G484" i="8"/>
  <c r="E485" i="8"/>
  <c r="F485" i="8"/>
  <c r="G485" i="8"/>
  <c r="G486" i="8"/>
  <c r="F487" i="8"/>
  <c r="G487" i="8"/>
  <c r="G488" i="8"/>
  <c r="G489" i="8"/>
  <c r="E490" i="8"/>
  <c r="F490" i="8"/>
  <c r="G490" i="8"/>
  <c r="G491" i="8"/>
  <c r="G492" i="8"/>
  <c r="G493" i="8"/>
  <c r="G494" i="8"/>
  <c r="G495" i="8"/>
  <c r="E496" i="8"/>
  <c r="F496" i="8"/>
  <c r="G496" i="8"/>
  <c r="E497" i="8"/>
  <c r="F497" i="8"/>
  <c r="G497" i="8"/>
  <c r="E498" i="8"/>
  <c r="F498" i="8"/>
  <c r="G498" i="8"/>
  <c r="G499" i="8"/>
  <c r="G500" i="8"/>
  <c r="G501" i="8"/>
  <c r="G502" i="8"/>
  <c r="G503" i="8"/>
  <c r="E504" i="8"/>
  <c r="F504" i="8"/>
  <c r="G504" i="8"/>
  <c r="G506" i="8"/>
  <c r="G507" i="8"/>
  <c r="E508" i="8"/>
  <c r="F508" i="8"/>
  <c r="G508" i="8"/>
  <c r="G509" i="8"/>
  <c r="G510" i="8"/>
  <c r="E511" i="8"/>
  <c r="G511" i="8"/>
  <c r="G512" i="8"/>
  <c r="G513" i="8"/>
  <c r="G514" i="8"/>
  <c r="E515" i="8"/>
  <c r="F515" i="8"/>
  <c r="G515" i="8"/>
  <c r="H515" i="8" s="1"/>
  <c r="E516" i="8"/>
  <c r="F516" i="8"/>
  <c r="G516" i="8"/>
  <c r="G517" i="8"/>
  <c r="E518" i="8"/>
  <c r="F518" i="8"/>
  <c r="G518" i="8"/>
  <c r="G519" i="8"/>
  <c r="E520" i="8"/>
  <c r="G520" i="8"/>
  <c r="G521" i="8"/>
  <c r="G522" i="8"/>
  <c r="E523" i="8"/>
  <c r="F523" i="8"/>
  <c r="G523" i="8"/>
  <c r="G524" i="8"/>
  <c r="G525" i="8"/>
  <c r="G526" i="8"/>
  <c r="E527" i="8"/>
  <c r="F527" i="8"/>
  <c r="G527" i="8"/>
  <c r="E528" i="8"/>
  <c r="F528" i="8"/>
  <c r="G528" i="8"/>
  <c r="G529" i="8"/>
  <c r="G530" i="8"/>
  <c r="G531" i="8"/>
  <c r="E533" i="8"/>
  <c r="F533" i="8"/>
  <c r="G533" i="8"/>
  <c r="E534" i="8"/>
  <c r="F534" i="8"/>
  <c r="G534" i="8"/>
  <c r="E535" i="8"/>
  <c r="F535" i="8"/>
  <c r="G535" i="8"/>
  <c r="E536" i="8"/>
  <c r="F536" i="8"/>
  <c r="G536" i="8"/>
  <c r="E537" i="8"/>
  <c r="F537" i="8"/>
  <c r="G537" i="8"/>
  <c r="G538" i="8"/>
  <c r="E539" i="8"/>
  <c r="G539" i="8"/>
  <c r="G540" i="8"/>
  <c r="G541" i="8"/>
  <c r="G542" i="8"/>
  <c r="E543" i="8"/>
  <c r="F543" i="8"/>
  <c r="G543" i="8"/>
  <c r="G544" i="8"/>
  <c r="G545" i="8"/>
  <c r="G546" i="8"/>
  <c r="G331" i="7"/>
  <c r="G332" i="7"/>
  <c r="G333" i="7"/>
  <c r="G334" i="7"/>
  <c r="G335" i="7"/>
  <c r="G336" i="7"/>
  <c r="G337" i="7"/>
  <c r="G338" i="7"/>
  <c r="G339" i="7"/>
  <c r="G340" i="7"/>
  <c r="E341" i="7"/>
  <c r="F341" i="7"/>
  <c r="G341" i="7"/>
  <c r="G342" i="7"/>
  <c r="G343" i="7"/>
  <c r="E344" i="7"/>
  <c r="F344" i="7"/>
  <c r="G344" i="7"/>
  <c r="H344" i="7" s="1"/>
  <c r="G345" i="7"/>
  <c r="G346" i="7"/>
  <c r="G347" i="7"/>
  <c r="G348" i="7"/>
  <c r="G349" i="7"/>
  <c r="G350" i="7"/>
  <c r="E351" i="7"/>
  <c r="F351" i="7"/>
  <c r="G351" i="7"/>
  <c r="G352" i="7"/>
  <c r="G353" i="7"/>
  <c r="G354" i="7"/>
  <c r="G355" i="7"/>
  <c r="G356" i="7"/>
  <c r="G357" i="7"/>
  <c r="G358" i="7"/>
  <c r="G359" i="7"/>
  <c r="E360" i="7"/>
  <c r="G360" i="7"/>
  <c r="H360" i="7" s="1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E384" i="7"/>
  <c r="F384" i="7"/>
  <c r="G384" i="7"/>
  <c r="E385" i="7"/>
  <c r="F385" i="7"/>
  <c r="G385" i="7"/>
  <c r="G386" i="7"/>
  <c r="G387" i="7"/>
  <c r="E388" i="7"/>
  <c r="F388" i="7"/>
  <c r="G388" i="7"/>
  <c r="E389" i="7"/>
  <c r="F389" i="7"/>
  <c r="G389" i="7"/>
  <c r="G390" i="7"/>
  <c r="E391" i="7"/>
  <c r="F391" i="7"/>
  <c r="G391" i="7"/>
  <c r="E392" i="7"/>
  <c r="G392" i="7"/>
  <c r="G393" i="7"/>
  <c r="G394" i="7"/>
  <c r="G395" i="7"/>
  <c r="F396" i="7"/>
  <c r="G396" i="7"/>
  <c r="E397" i="7"/>
  <c r="F397" i="7"/>
  <c r="G397" i="7"/>
  <c r="E401" i="7"/>
  <c r="F401" i="7"/>
  <c r="G401" i="7"/>
  <c r="H401" i="7" s="1"/>
  <c r="G402" i="7"/>
  <c r="F403" i="7"/>
  <c r="G403" i="7"/>
  <c r="G404" i="7"/>
  <c r="E405" i="7"/>
  <c r="F405" i="7"/>
  <c r="G405" i="7"/>
  <c r="E407" i="7"/>
  <c r="F407" i="7"/>
  <c r="G407" i="7"/>
  <c r="G408" i="7"/>
  <c r="G409" i="7"/>
  <c r="G410" i="7"/>
  <c r="E411" i="7"/>
  <c r="F411" i="7"/>
  <c r="G411" i="7"/>
  <c r="H411" i="7" s="1"/>
  <c r="G412" i="7"/>
  <c r="E413" i="7"/>
  <c r="F413" i="7"/>
  <c r="G413" i="7"/>
  <c r="E416" i="7"/>
  <c r="F416" i="7"/>
  <c r="G416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G439" i="7"/>
  <c r="E440" i="7"/>
  <c r="G440" i="7"/>
  <c r="G441" i="7"/>
  <c r="E442" i="7"/>
  <c r="F442" i="7"/>
  <c r="G442" i="7"/>
  <c r="G443" i="7"/>
  <c r="E444" i="7"/>
  <c r="G444" i="7"/>
  <c r="G445" i="7"/>
  <c r="G446" i="7"/>
  <c r="E447" i="7"/>
  <c r="F447" i="7"/>
  <c r="G447" i="7"/>
  <c r="G448" i="7"/>
  <c r="E449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E463" i="7"/>
  <c r="F463" i="7"/>
  <c r="G463" i="7"/>
  <c r="G464" i="7"/>
  <c r="G465" i="7"/>
  <c r="E466" i="7"/>
  <c r="F466" i="7"/>
  <c r="G466" i="7"/>
  <c r="G467" i="7"/>
  <c r="G468" i="7"/>
  <c r="E469" i="7"/>
  <c r="F469" i="7"/>
  <c r="G469" i="7"/>
  <c r="G470" i="7"/>
  <c r="G471" i="7"/>
  <c r="E472" i="7"/>
  <c r="F472" i="7"/>
  <c r="G472" i="7"/>
  <c r="G473" i="7"/>
  <c r="G474" i="7"/>
  <c r="G475" i="7"/>
  <c r="G476" i="7"/>
  <c r="G477" i="7"/>
  <c r="G478" i="7"/>
  <c r="G479" i="7"/>
  <c r="E480" i="7"/>
  <c r="F480" i="7"/>
  <c r="G480" i="7"/>
  <c r="G481" i="7"/>
  <c r="G482" i="7"/>
  <c r="G483" i="7"/>
  <c r="E484" i="7"/>
  <c r="F484" i="7"/>
  <c r="G484" i="7"/>
  <c r="E485" i="7"/>
  <c r="F485" i="7"/>
  <c r="G485" i="7"/>
  <c r="H485" i="7" s="1"/>
  <c r="G486" i="7"/>
  <c r="G487" i="7"/>
  <c r="G488" i="7"/>
  <c r="G489" i="7"/>
  <c r="E490" i="7"/>
  <c r="F490" i="7"/>
  <c r="G490" i="7"/>
  <c r="G491" i="7"/>
  <c r="G492" i="7"/>
  <c r="G493" i="7"/>
  <c r="G494" i="7"/>
  <c r="G495" i="7"/>
  <c r="E496" i="7"/>
  <c r="F496" i="7"/>
  <c r="G496" i="7"/>
  <c r="G497" i="7"/>
  <c r="E498" i="7"/>
  <c r="F498" i="7"/>
  <c r="G498" i="7"/>
  <c r="G499" i="7"/>
  <c r="G500" i="7"/>
  <c r="G501" i="7"/>
  <c r="G502" i="7"/>
  <c r="G503" i="7"/>
  <c r="E504" i="7"/>
  <c r="F504" i="7"/>
  <c r="G504" i="7"/>
  <c r="G506" i="7"/>
  <c r="E507" i="7"/>
  <c r="F507" i="7"/>
  <c r="G507" i="7"/>
  <c r="G508" i="7"/>
  <c r="G509" i="7"/>
  <c r="G510" i="7"/>
  <c r="G511" i="7"/>
  <c r="G512" i="7"/>
  <c r="G513" i="7"/>
  <c r="G514" i="7"/>
  <c r="G515" i="7"/>
  <c r="E516" i="7"/>
  <c r="F516" i="7"/>
  <c r="G516" i="7"/>
  <c r="E517" i="7"/>
  <c r="F517" i="7"/>
  <c r="G517" i="7"/>
  <c r="E518" i="7"/>
  <c r="F518" i="7"/>
  <c r="G518" i="7"/>
  <c r="G519" i="7"/>
  <c r="E520" i="7"/>
  <c r="F520" i="7"/>
  <c r="G520" i="7"/>
  <c r="H520" i="7" s="1"/>
  <c r="G521" i="7"/>
  <c r="G522" i="7"/>
  <c r="E523" i="7"/>
  <c r="F523" i="7"/>
  <c r="G523" i="7"/>
  <c r="G524" i="7"/>
  <c r="E525" i="7"/>
  <c r="F525" i="7"/>
  <c r="G525" i="7"/>
  <c r="G526" i="7"/>
  <c r="E527" i="7"/>
  <c r="F527" i="7"/>
  <c r="G527" i="7"/>
  <c r="E528" i="7"/>
  <c r="F528" i="7"/>
  <c r="G528" i="7"/>
  <c r="H528" i="7" s="1"/>
  <c r="G529" i="7"/>
  <c r="G530" i="7"/>
  <c r="G531" i="7"/>
  <c r="E533" i="7"/>
  <c r="F533" i="7"/>
  <c r="G533" i="7"/>
  <c r="E534" i="7"/>
  <c r="F534" i="7"/>
  <c r="G534" i="7"/>
  <c r="E535" i="7"/>
  <c r="F535" i="7"/>
  <c r="G535" i="7"/>
  <c r="F536" i="7"/>
  <c r="G536" i="7"/>
  <c r="E537" i="7"/>
  <c r="F537" i="7"/>
  <c r="G537" i="7"/>
  <c r="G538" i="7"/>
  <c r="G539" i="7"/>
  <c r="G540" i="7"/>
  <c r="G541" i="7"/>
  <c r="G542" i="7"/>
  <c r="G543" i="7"/>
  <c r="G544" i="7"/>
  <c r="G545" i="7"/>
  <c r="E546" i="7"/>
  <c r="F546" i="7"/>
  <c r="G546" i="7"/>
  <c r="G331" i="6"/>
  <c r="G332" i="6"/>
  <c r="G333" i="6"/>
  <c r="E334" i="6"/>
  <c r="F334" i="6"/>
  <c r="G334" i="6"/>
  <c r="E335" i="6"/>
  <c r="F335" i="6"/>
  <c r="G335" i="6"/>
  <c r="G336" i="6"/>
  <c r="G337" i="6"/>
  <c r="G338" i="6"/>
  <c r="G339" i="6"/>
  <c r="E340" i="6"/>
  <c r="F340" i="6"/>
  <c r="G340" i="6"/>
  <c r="H340" i="6" s="1"/>
  <c r="E341" i="6"/>
  <c r="F341" i="6"/>
  <c r="G341" i="6"/>
  <c r="G342" i="6"/>
  <c r="G343" i="6"/>
  <c r="E344" i="6"/>
  <c r="F344" i="6"/>
  <c r="G344" i="6"/>
  <c r="G345" i="6"/>
  <c r="E346" i="6"/>
  <c r="F346" i="6"/>
  <c r="G346" i="6"/>
  <c r="G347" i="6"/>
  <c r="E348" i="6"/>
  <c r="F348" i="6"/>
  <c r="G348" i="6"/>
  <c r="H348" i="6" s="1"/>
  <c r="G349" i="6"/>
  <c r="G350" i="6"/>
  <c r="F351" i="6"/>
  <c r="G351" i="6"/>
  <c r="G352" i="6"/>
  <c r="G353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G361" i="6"/>
  <c r="G362" i="6"/>
  <c r="G363" i="6"/>
  <c r="G364" i="6"/>
  <c r="G365" i="6"/>
  <c r="E366" i="6"/>
  <c r="F366" i="6"/>
  <c r="G366" i="6"/>
  <c r="G367" i="6"/>
  <c r="G368" i="6"/>
  <c r="G369" i="6"/>
  <c r="G370" i="6"/>
  <c r="E371" i="6"/>
  <c r="F371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E384" i="6"/>
  <c r="F384" i="6"/>
  <c r="G384" i="6"/>
  <c r="G385" i="6"/>
  <c r="E386" i="6"/>
  <c r="G386" i="6"/>
  <c r="G387" i="6"/>
  <c r="E388" i="6"/>
  <c r="F388" i="6"/>
  <c r="G388" i="6"/>
  <c r="E389" i="6"/>
  <c r="F389" i="6"/>
  <c r="G389" i="6"/>
  <c r="H389" i="6" s="1"/>
  <c r="G390" i="6"/>
  <c r="E391" i="6"/>
  <c r="F391" i="6"/>
  <c r="G391" i="6"/>
  <c r="H391" i="6" s="1"/>
  <c r="E392" i="6"/>
  <c r="G392" i="6"/>
  <c r="G393" i="6"/>
  <c r="G394" i="6"/>
  <c r="E395" i="6"/>
  <c r="F395" i="6"/>
  <c r="G395" i="6"/>
  <c r="E396" i="6"/>
  <c r="F396" i="6"/>
  <c r="G396" i="6"/>
  <c r="E397" i="6"/>
  <c r="F397" i="6"/>
  <c r="G397" i="6"/>
  <c r="E401" i="6"/>
  <c r="F401" i="6"/>
  <c r="G401" i="6"/>
  <c r="G402" i="6"/>
  <c r="E403" i="6"/>
  <c r="F403" i="6"/>
  <c r="G403" i="6"/>
  <c r="E404" i="6"/>
  <c r="G404" i="6"/>
  <c r="E405" i="6"/>
  <c r="F405" i="6"/>
  <c r="G405" i="6"/>
  <c r="H405" i="6" s="1"/>
  <c r="E407" i="6"/>
  <c r="F407" i="6"/>
  <c r="G407" i="6"/>
  <c r="E408" i="6"/>
  <c r="F408" i="6"/>
  <c r="G408" i="6"/>
  <c r="E409" i="6"/>
  <c r="F409" i="6"/>
  <c r="G409" i="6"/>
  <c r="G410" i="6"/>
  <c r="E411" i="6"/>
  <c r="F411" i="6"/>
  <c r="G411" i="6"/>
  <c r="G412" i="6"/>
  <c r="E413" i="6"/>
  <c r="F413" i="6"/>
  <c r="G413" i="6"/>
  <c r="E416" i="6"/>
  <c r="G416" i="6"/>
  <c r="E420" i="6"/>
  <c r="F420" i="6"/>
  <c r="G420" i="6"/>
  <c r="E421" i="6"/>
  <c r="F421" i="6"/>
  <c r="G421" i="6"/>
  <c r="G422" i="6"/>
  <c r="G423" i="6"/>
  <c r="G424" i="6"/>
  <c r="G425" i="6"/>
  <c r="E426" i="6"/>
  <c r="G426" i="6"/>
  <c r="G427" i="6"/>
  <c r="G428" i="6"/>
  <c r="E429" i="6"/>
  <c r="F429" i="6"/>
  <c r="G429" i="6"/>
  <c r="E430" i="6"/>
  <c r="F430" i="6"/>
  <c r="G430" i="6"/>
  <c r="F431" i="6"/>
  <c r="G431" i="6"/>
  <c r="G432" i="6"/>
  <c r="G433" i="6"/>
  <c r="F434" i="6"/>
  <c r="G434" i="6"/>
  <c r="E435" i="6"/>
  <c r="F435" i="6"/>
  <c r="G435" i="6"/>
  <c r="G436" i="6"/>
  <c r="G437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G443" i="6"/>
  <c r="G444" i="6"/>
  <c r="G445" i="6"/>
  <c r="G446" i="6"/>
  <c r="E447" i="6"/>
  <c r="F447" i="6"/>
  <c r="G447" i="6"/>
  <c r="H447" i="6" s="1"/>
  <c r="G448" i="6"/>
  <c r="G449" i="6"/>
  <c r="G450" i="6"/>
  <c r="G451" i="6"/>
  <c r="G452" i="6"/>
  <c r="E453" i="6"/>
  <c r="F453" i="6"/>
  <c r="G453" i="6"/>
  <c r="H453" i="6" s="1"/>
  <c r="E454" i="6"/>
  <c r="F454" i="6"/>
  <c r="G454" i="6"/>
  <c r="G455" i="6"/>
  <c r="G456" i="6"/>
  <c r="G457" i="6"/>
  <c r="G458" i="6"/>
  <c r="E459" i="6"/>
  <c r="F459" i="6"/>
  <c r="G459" i="6"/>
  <c r="E460" i="6"/>
  <c r="F460" i="6"/>
  <c r="G460" i="6"/>
  <c r="G461" i="6"/>
  <c r="G462" i="6"/>
  <c r="E463" i="6"/>
  <c r="F463" i="6"/>
  <c r="G463" i="6"/>
  <c r="F464" i="6"/>
  <c r="G464" i="6"/>
  <c r="G465" i="6"/>
  <c r="E466" i="6"/>
  <c r="F466" i="6"/>
  <c r="G466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E481" i="6"/>
  <c r="F481" i="6"/>
  <c r="G481" i="6"/>
  <c r="G482" i="6"/>
  <c r="E483" i="6"/>
  <c r="F483" i="6"/>
  <c r="G483" i="6"/>
  <c r="E484" i="6"/>
  <c r="G484" i="6"/>
  <c r="E485" i="6"/>
  <c r="F485" i="6"/>
  <c r="G485" i="6"/>
  <c r="G486" i="6"/>
  <c r="E487" i="6"/>
  <c r="F487" i="6"/>
  <c r="G487" i="6"/>
  <c r="E488" i="6"/>
  <c r="F488" i="6"/>
  <c r="G488" i="6"/>
  <c r="E489" i="6"/>
  <c r="F489" i="6"/>
  <c r="G489" i="6"/>
  <c r="E490" i="6"/>
  <c r="F490" i="6"/>
  <c r="G490" i="6"/>
  <c r="H490" i="6" s="1"/>
  <c r="E491" i="6"/>
  <c r="F491" i="6"/>
  <c r="G491" i="6"/>
  <c r="G492" i="6"/>
  <c r="G493" i="6"/>
  <c r="E494" i="6"/>
  <c r="F494" i="6"/>
  <c r="G494" i="6"/>
  <c r="H494" i="6" s="1"/>
  <c r="E495" i="6"/>
  <c r="F495" i="6"/>
  <c r="G495" i="6"/>
  <c r="E496" i="6"/>
  <c r="F496" i="6"/>
  <c r="G496" i="6"/>
  <c r="E497" i="6"/>
  <c r="F497" i="6"/>
  <c r="G497" i="6"/>
  <c r="G498" i="6"/>
  <c r="G499" i="6"/>
  <c r="E500" i="6"/>
  <c r="H500" i="6" s="1"/>
  <c r="F500" i="6"/>
  <c r="G500" i="6"/>
  <c r="E501" i="6"/>
  <c r="F501" i="6"/>
  <c r="G501" i="6"/>
  <c r="E502" i="6"/>
  <c r="F502" i="6"/>
  <c r="G502" i="6"/>
  <c r="E503" i="6"/>
  <c r="G503" i="6"/>
  <c r="E504" i="6"/>
  <c r="F504" i="6"/>
  <c r="G504" i="6"/>
  <c r="G506" i="6"/>
  <c r="E507" i="6"/>
  <c r="F507" i="6"/>
  <c r="G507" i="6"/>
  <c r="E508" i="6"/>
  <c r="F508" i="6"/>
  <c r="G508" i="6"/>
  <c r="G509" i="6"/>
  <c r="F510" i="6"/>
  <c r="G510" i="6"/>
  <c r="E511" i="6"/>
  <c r="F511" i="6"/>
  <c r="G511" i="6"/>
  <c r="E512" i="6"/>
  <c r="F512" i="6"/>
  <c r="G512" i="6"/>
  <c r="E513" i="6"/>
  <c r="F513" i="6"/>
  <c r="G513" i="6"/>
  <c r="H513" i="6" s="1"/>
  <c r="E514" i="6"/>
  <c r="F514" i="6"/>
  <c r="G514" i="6"/>
  <c r="E515" i="6"/>
  <c r="F515" i="6"/>
  <c r="G515" i="6"/>
  <c r="E516" i="6"/>
  <c r="F516" i="6"/>
  <c r="G516" i="6"/>
  <c r="G517" i="6"/>
  <c r="G518" i="6"/>
  <c r="G519" i="6"/>
  <c r="E520" i="6"/>
  <c r="F520" i="6"/>
  <c r="G520" i="6"/>
  <c r="E521" i="6"/>
  <c r="G521" i="6"/>
  <c r="G522" i="6"/>
  <c r="E523" i="6"/>
  <c r="F523" i="6"/>
  <c r="G523" i="6"/>
  <c r="G524" i="6"/>
  <c r="G525" i="6"/>
  <c r="E526" i="6"/>
  <c r="H526" i="6" s="1"/>
  <c r="F526" i="6"/>
  <c r="G526" i="6"/>
  <c r="E527" i="6"/>
  <c r="F527" i="6"/>
  <c r="G527" i="6"/>
  <c r="E528" i="6"/>
  <c r="F528" i="6"/>
  <c r="G528" i="6"/>
  <c r="H528" i="6" s="1"/>
  <c r="G529" i="6"/>
  <c r="G530" i="6"/>
  <c r="G531" i="6"/>
  <c r="G533" i="6"/>
  <c r="G534" i="6"/>
  <c r="G535" i="6"/>
  <c r="G536" i="6"/>
  <c r="G537" i="6"/>
  <c r="G538" i="6"/>
  <c r="E539" i="6"/>
  <c r="F539" i="6"/>
  <c r="G539" i="6"/>
  <c r="H539" i="6" s="1"/>
  <c r="G540" i="6"/>
  <c r="E541" i="6"/>
  <c r="F541" i="6"/>
  <c r="G541" i="6"/>
  <c r="H541" i="6" s="1"/>
  <c r="E542" i="6"/>
  <c r="F542" i="6"/>
  <c r="G542" i="6"/>
  <c r="E543" i="6"/>
  <c r="F543" i="6"/>
  <c r="G543" i="6"/>
  <c r="E544" i="6"/>
  <c r="F544" i="6"/>
  <c r="G544" i="6"/>
  <c r="E545" i="6"/>
  <c r="F545" i="6"/>
  <c r="G545" i="6"/>
  <c r="H545" i="6" s="1"/>
  <c r="E546" i="6"/>
  <c r="F546" i="6"/>
  <c r="G546" i="6"/>
  <c r="G331" i="5"/>
  <c r="G332" i="5"/>
  <c r="G333" i="5"/>
  <c r="G334" i="5"/>
  <c r="E335" i="5"/>
  <c r="F335" i="5"/>
  <c r="G335" i="5"/>
  <c r="G336" i="5"/>
  <c r="G337" i="5"/>
  <c r="G338" i="5"/>
  <c r="G339" i="5"/>
  <c r="G340" i="5"/>
  <c r="E341" i="5"/>
  <c r="F341" i="5"/>
  <c r="G341" i="5"/>
  <c r="G342" i="5"/>
  <c r="G343" i="5"/>
  <c r="E344" i="5"/>
  <c r="F344" i="5"/>
  <c r="G344" i="5"/>
  <c r="G345" i="5"/>
  <c r="G346" i="5"/>
  <c r="G347" i="5"/>
  <c r="G348" i="5"/>
  <c r="G349" i="5"/>
  <c r="G350" i="5"/>
  <c r="F351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E371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E384" i="5"/>
  <c r="F384" i="5"/>
  <c r="G384" i="5"/>
  <c r="G385" i="5"/>
  <c r="G386" i="5"/>
  <c r="G387" i="5"/>
  <c r="G388" i="5"/>
  <c r="G389" i="5"/>
  <c r="G390" i="5"/>
  <c r="E391" i="5"/>
  <c r="F391" i="5"/>
  <c r="G391" i="5"/>
  <c r="G392" i="5"/>
  <c r="G393" i="5"/>
  <c r="G394" i="5"/>
  <c r="G395" i="5"/>
  <c r="G396" i="5"/>
  <c r="E397" i="5"/>
  <c r="F397" i="5"/>
  <c r="G397" i="5"/>
  <c r="G401" i="5"/>
  <c r="G402" i="5"/>
  <c r="G403" i="5"/>
  <c r="G404" i="5"/>
  <c r="G405" i="5"/>
  <c r="G407" i="5"/>
  <c r="G408" i="5"/>
  <c r="G409" i="5"/>
  <c r="G410" i="5"/>
  <c r="G411" i="5"/>
  <c r="G412" i="5"/>
  <c r="G413" i="5"/>
  <c r="G416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E449" i="5"/>
  <c r="F449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E469" i="5"/>
  <c r="F469" i="5"/>
  <c r="G469" i="5"/>
  <c r="E470" i="5"/>
  <c r="F470" i="5"/>
  <c r="G470" i="5"/>
  <c r="G471" i="5"/>
  <c r="E472" i="5"/>
  <c r="F472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E485" i="5"/>
  <c r="F485" i="5"/>
  <c r="G485" i="5"/>
  <c r="G486" i="5"/>
  <c r="G487" i="5"/>
  <c r="G488" i="5"/>
  <c r="G489" i="5"/>
  <c r="G490" i="5"/>
  <c r="G491" i="5"/>
  <c r="G492" i="5"/>
  <c r="G493" i="5"/>
  <c r="G494" i="5"/>
  <c r="G495" i="5"/>
  <c r="E496" i="5"/>
  <c r="F496" i="5"/>
  <c r="G496" i="5"/>
  <c r="G497" i="5"/>
  <c r="F498" i="5"/>
  <c r="G498" i="5"/>
  <c r="G499" i="5"/>
  <c r="G500" i="5"/>
  <c r="G501" i="5"/>
  <c r="G502" i="5"/>
  <c r="G503" i="5"/>
  <c r="G504" i="5"/>
  <c r="G506" i="5"/>
  <c r="G507" i="5"/>
  <c r="G508" i="5"/>
  <c r="G509" i="5"/>
  <c r="G510" i="5"/>
  <c r="G511" i="5"/>
  <c r="G512" i="5"/>
  <c r="G513" i="5"/>
  <c r="G514" i="5"/>
  <c r="G515" i="5"/>
  <c r="G516" i="5"/>
  <c r="F517" i="5"/>
  <c r="G517" i="5"/>
  <c r="E518" i="5"/>
  <c r="F518" i="5"/>
  <c r="G518" i="5"/>
  <c r="G519" i="5"/>
  <c r="G520" i="5"/>
  <c r="G521" i="5"/>
  <c r="G522" i="5"/>
  <c r="G523" i="5"/>
  <c r="G524" i="5"/>
  <c r="G525" i="5"/>
  <c r="G526" i="5"/>
  <c r="E527" i="5"/>
  <c r="F527" i="5"/>
  <c r="G527" i="5"/>
  <c r="E528" i="5"/>
  <c r="F528" i="5"/>
  <c r="G528" i="5"/>
  <c r="H528" i="5" s="1"/>
  <c r="G529" i="5"/>
  <c r="G530" i="5"/>
  <c r="G531" i="5"/>
  <c r="G533" i="5"/>
  <c r="G534" i="5"/>
  <c r="G535" i="5"/>
  <c r="G536" i="5"/>
  <c r="G537" i="5"/>
  <c r="G538" i="5"/>
  <c r="G539" i="5"/>
  <c r="G540" i="5"/>
  <c r="G541" i="5"/>
  <c r="G542" i="5"/>
  <c r="E543" i="5"/>
  <c r="F543" i="5"/>
  <c r="G543" i="5"/>
  <c r="G544" i="5"/>
  <c r="G545" i="5"/>
  <c r="G546" i="5"/>
  <c r="G331" i="4"/>
  <c r="G332" i="4"/>
  <c r="G333" i="4"/>
  <c r="G334" i="4"/>
  <c r="E335" i="4"/>
  <c r="F335" i="4"/>
  <c r="G335" i="4"/>
  <c r="G336" i="4"/>
  <c r="G337" i="4"/>
  <c r="G338" i="4"/>
  <c r="G339" i="4"/>
  <c r="G340" i="4"/>
  <c r="E341" i="4"/>
  <c r="H341" i="4" s="1"/>
  <c r="F341" i="4"/>
  <c r="G341" i="4"/>
  <c r="G342" i="4"/>
  <c r="G343" i="4"/>
  <c r="E344" i="4"/>
  <c r="F344" i="4"/>
  <c r="G344" i="4"/>
  <c r="G345" i="4"/>
  <c r="G346" i="4"/>
  <c r="E347" i="4"/>
  <c r="F347" i="4"/>
  <c r="G347" i="4"/>
  <c r="E348" i="4"/>
  <c r="F348" i="4"/>
  <c r="G348" i="4"/>
  <c r="G349" i="4"/>
  <c r="G350" i="4"/>
  <c r="E351" i="4"/>
  <c r="F351" i="4"/>
  <c r="G351" i="4"/>
  <c r="G352" i="4"/>
  <c r="G353" i="4"/>
  <c r="G354" i="4"/>
  <c r="E355" i="4"/>
  <c r="H355" i="4" s="1"/>
  <c r="F355" i="4"/>
  <c r="G355" i="4"/>
  <c r="E356" i="4"/>
  <c r="F356" i="4"/>
  <c r="G356" i="4"/>
  <c r="F357" i="4"/>
  <c r="G357" i="4"/>
  <c r="E358" i="4"/>
  <c r="F358" i="4"/>
  <c r="G358" i="4"/>
  <c r="G359" i="4"/>
  <c r="G360" i="4"/>
  <c r="G361" i="4"/>
  <c r="G362" i="4"/>
  <c r="E363" i="4"/>
  <c r="F363" i="4"/>
  <c r="G363" i="4"/>
  <c r="G364" i="4"/>
  <c r="G365" i="4"/>
  <c r="F366" i="4"/>
  <c r="G366" i="4"/>
  <c r="G367" i="4"/>
  <c r="G368" i="4"/>
  <c r="G369" i="4"/>
  <c r="G370" i="4"/>
  <c r="E371" i="4"/>
  <c r="F371" i="4"/>
  <c r="G371" i="4"/>
  <c r="E372" i="4"/>
  <c r="F372" i="4"/>
  <c r="G372" i="4"/>
  <c r="E373" i="4"/>
  <c r="F373" i="4"/>
  <c r="G373" i="4"/>
  <c r="G374" i="4"/>
  <c r="E375" i="4"/>
  <c r="H375" i="4" s="1"/>
  <c r="F375" i="4"/>
  <c r="G375" i="4"/>
  <c r="E376" i="4"/>
  <c r="F376" i="4"/>
  <c r="G376" i="4"/>
  <c r="E377" i="4"/>
  <c r="F377" i="4"/>
  <c r="G377" i="4"/>
  <c r="E378" i="4"/>
  <c r="F378" i="4"/>
  <c r="G378" i="4"/>
  <c r="G379" i="4"/>
  <c r="G380" i="4"/>
  <c r="F381" i="4"/>
  <c r="G381" i="4"/>
  <c r="G382" i="4"/>
  <c r="E384" i="4"/>
  <c r="F384" i="4"/>
  <c r="G384" i="4"/>
  <c r="E385" i="4"/>
  <c r="H385" i="4" s="1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G390" i="4"/>
  <c r="E391" i="4"/>
  <c r="H391" i="4" s="1"/>
  <c r="F391" i="4"/>
  <c r="G391" i="4"/>
  <c r="E392" i="4"/>
  <c r="F392" i="4"/>
  <c r="G392" i="4"/>
  <c r="G393" i="4"/>
  <c r="G394" i="4"/>
  <c r="E395" i="4"/>
  <c r="G395" i="4"/>
  <c r="G396" i="4"/>
  <c r="E397" i="4"/>
  <c r="F397" i="4"/>
  <c r="G397" i="4"/>
  <c r="E401" i="4"/>
  <c r="G401" i="4"/>
  <c r="H401" i="4" s="1"/>
  <c r="G402" i="4"/>
  <c r="E403" i="4"/>
  <c r="F403" i="4"/>
  <c r="G403" i="4"/>
  <c r="E404" i="4"/>
  <c r="G404" i="4"/>
  <c r="E405" i="4"/>
  <c r="F405" i="4"/>
  <c r="G405" i="4"/>
  <c r="E407" i="4"/>
  <c r="F407" i="4"/>
  <c r="G407" i="4"/>
  <c r="G408" i="4"/>
  <c r="G409" i="4"/>
  <c r="G410" i="4"/>
  <c r="E411" i="4"/>
  <c r="F411" i="4"/>
  <c r="G411" i="4"/>
  <c r="G412" i="4"/>
  <c r="E413" i="4"/>
  <c r="F413" i="4"/>
  <c r="G413" i="4"/>
  <c r="F416" i="4"/>
  <c r="G416" i="4"/>
  <c r="G420" i="4"/>
  <c r="E421" i="4"/>
  <c r="F421" i="4"/>
  <c r="G421" i="4"/>
  <c r="G422" i="4"/>
  <c r="G423" i="4"/>
  <c r="G424" i="4"/>
  <c r="G425" i="4"/>
  <c r="E426" i="4"/>
  <c r="F426" i="4"/>
  <c r="G426" i="4"/>
  <c r="G427" i="4"/>
  <c r="G428" i="4"/>
  <c r="E429" i="4"/>
  <c r="F429" i="4"/>
  <c r="G429" i="4"/>
  <c r="E430" i="4"/>
  <c r="F430" i="4"/>
  <c r="G430" i="4"/>
  <c r="G431" i="4"/>
  <c r="G432" i="4"/>
  <c r="G433" i="4"/>
  <c r="E434" i="4"/>
  <c r="F434" i="4"/>
  <c r="G434" i="4"/>
  <c r="E435" i="4"/>
  <c r="G435" i="4"/>
  <c r="H435" i="4" s="1"/>
  <c r="G436" i="4"/>
  <c r="E437" i="4"/>
  <c r="F437" i="4"/>
  <c r="G437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G443" i="4"/>
  <c r="E444" i="4"/>
  <c r="F444" i="4"/>
  <c r="G444" i="4"/>
  <c r="E445" i="4"/>
  <c r="F445" i="4"/>
  <c r="G445" i="4"/>
  <c r="G446" i="4"/>
  <c r="E447" i="4"/>
  <c r="F447" i="4"/>
  <c r="G447" i="4"/>
  <c r="E448" i="4"/>
  <c r="H448" i="4" s="1"/>
  <c r="F448" i="4"/>
  <c r="G448" i="4"/>
  <c r="E449" i="4"/>
  <c r="F449" i="4"/>
  <c r="G449" i="4"/>
  <c r="G450" i="4"/>
  <c r="G451" i="4"/>
  <c r="E452" i="4"/>
  <c r="H452" i="4" s="1"/>
  <c r="F452" i="4"/>
  <c r="G452" i="4"/>
  <c r="G453" i="4"/>
  <c r="G454" i="4"/>
  <c r="E455" i="4"/>
  <c r="F455" i="4"/>
  <c r="G455" i="4"/>
  <c r="G456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H462" i="4" s="1"/>
  <c r="F462" i="4"/>
  <c r="G462" i="4"/>
  <c r="E463" i="4"/>
  <c r="F463" i="4"/>
  <c r="G463" i="4"/>
  <c r="G464" i="4"/>
  <c r="E465" i="4"/>
  <c r="F465" i="4"/>
  <c r="G465" i="4"/>
  <c r="E466" i="4"/>
  <c r="F466" i="4"/>
  <c r="G466" i="4"/>
  <c r="H466" i="4" s="1"/>
  <c r="E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F474" i="4"/>
  <c r="G474" i="4"/>
  <c r="G475" i="4"/>
  <c r="E476" i="4"/>
  <c r="F476" i="4"/>
  <c r="G476" i="4"/>
  <c r="G477" i="4"/>
  <c r="G478" i="4"/>
  <c r="F479" i="4"/>
  <c r="G479" i="4"/>
  <c r="E480" i="4"/>
  <c r="F480" i="4"/>
  <c r="G480" i="4"/>
  <c r="G481" i="4"/>
  <c r="G482" i="4"/>
  <c r="E483" i="4"/>
  <c r="F483" i="4"/>
  <c r="G483" i="4"/>
  <c r="E484" i="4"/>
  <c r="F484" i="4"/>
  <c r="G484" i="4"/>
  <c r="E485" i="4"/>
  <c r="F485" i="4"/>
  <c r="G485" i="4"/>
  <c r="E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G493" i="4"/>
  <c r="G494" i="4"/>
  <c r="E495" i="4"/>
  <c r="F495" i="4"/>
  <c r="G495" i="4"/>
  <c r="E496" i="4"/>
  <c r="F496" i="4"/>
  <c r="G496" i="4"/>
  <c r="F497" i="4"/>
  <c r="G497" i="4"/>
  <c r="E498" i="4"/>
  <c r="F498" i="4"/>
  <c r="G498" i="4"/>
  <c r="E499" i="4"/>
  <c r="F499" i="4"/>
  <c r="G499" i="4"/>
  <c r="E500" i="4"/>
  <c r="F500" i="4"/>
  <c r="G500" i="4"/>
  <c r="E501" i="4"/>
  <c r="F501" i="4"/>
  <c r="G501" i="4"/>
  <c r="E502" i="4"/>
  <c r="F502" i="4"/>
  <c r="G502" i="4"/>
  <c r="E503" i="4"/>
  <c r="G503" i="4"/>
  <c r="E504" i="4"/>
  <c r="F504" i="4"/>
  <c r="G504" i="4"/>
  <c r="G506" i="4"/>
  <c r="E507" i="4"/>
  <c r="F507" i="4"/>
  <c r="G507" i="4"/>
  <c r="E508" i="4"/>
  <c r="F508" i="4"/>
  <c r="G508" i="4"/>
  <c r="G509" i="4"/>
  <c r="E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G518" i="4"/>
  <c r="E519" i="4"/>
  <c r="F519" i="4"/>
  <c r="G519" i="4"/>
  <c r="E520" i="4"/>
  <c r="F520" i="4"/>
  <c r="G520" i="4"/>
  <c r="G521" i="4"/>
  <c r="E522" i="4"/>
  <c r="F522" i="4"/>
  <c r="G522" i="4"/>
  <c r="E523" i="4"/>
  <c r="G523" i="4"/>
  <c r="G524" i="4"/>
  <c r="E525" i="4"/>
  <c r="F525" i="4"/>
  <c r="G525" i="4"/>
  <c r="G526" i="4"/>
  <c r="E527" i="4"/>
  <c r="F527" i="4"/>
  <c r="G527" i="4"/>
  <c r="E528" i="4"/>
  <c r="F528" i="4"/>
  <c r="G528" i="4"/>
  <c r="G529" i="4"/>
  <c r="G530" i="4"/>
  <c r="G531" i="4"/>
  <c r="E533" i="4"/>
  <c r="G533" i="4"/>
  <c r="E534" i="4"/>
  <c r="G534" i="4"/>
  <c r="E535" i="4"/>
  <c r="F535" i="4"/>
  <c r="G535" i="4"/>
  <c r="G536" i="4"/>
  <c r="E537" i="4"/>
  <c r="F537" i="4"/>
  <c r="G537" i="4"/>
  <c r="G538" i="4"/>
  <c r="E539" i="4"/>
  <c r="G539" i="4"/>
  <c r="E540" i="4"/>
  <c r="G540" i="4"/>
  <c r="E541" i="4"/>
  <c r="F541" i="4"/>
  <c r="G541" i="4"/>
  <c r="E542" i="4"/>
  <c r="F542" i="4"/>
  <c r="G542" i="4"/>
  <c r="H542" i="4" s="1"/>
  <c r="E543" i="4"/>
  <c r="F543" i="4"/>
  <c r="G543" i="4"/>
  <c r="E544" i="4"/>
  <c r="F544" i="4"/>
  <c r="G544" i="4"/>
  <c r="E545" i="4"/>
  <c r="F545" i="4"/>
  <c r="G545" i="4"/>
  <c r="E546" i="4"/>
  <c r="F546" i="4"/>
  <c r="G546" i="4"/>
  <c r="H546" i="4" s="1"/>
  <c r="G331" i="3"/>
  <c r="G332" i="3"/>
  <c r="G333" i="3"/>
  <c r="G334" i="3"/>
  <c r="G335" i="3"/>
  <c r="G336" i="3"/>
  <c r="G337" i="3"/>
  <c r="G338" i="3"/>
  <c r="G339" i="3"/>
  <c r="G340" i="3"/>
  <c r="E341" i="3"/>
  <c r="F341" i="3"/>
  <c r="G341" i="3"/>
  <c r="G342" i="3"/>
  <c r="G343" i="3"/>
  <c r="G344" i="3"/>
  <c r="G345" i="3"/>
  <c r="G346" i="3"/>
  <c r="E347" i="3"/>
  <c r="G347" i="3"/>
  <c r="G348" i="3"/>
  <c r="G349" i="3"/>
  <c r="G350" i="3"/>
  <c r="E351" i="3"/>
  <c r="F351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E363" i="3"/>
  <c r="F363" i="3"/>
  <c r="G363" i="3"/>
  <c r="H363" i="3" s="1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E384" i="3"/>
  <c r="F384" i="3"/>
  <c r="G384" i="3"/>
  <c r="E385" i="3"/>
  <c r="F385" i="3"/>
  <c r="G385" i="3"/>
  <c r="E386" i="3"/>
  <c r="F386" i="3"/>
  <c r="G386" i="3"/>
  <c r="E387" i="3"/>
  <c r="F387" i="3"/>
  <c r="G387" i="3"/>
  <c r="H387" i="3" s="1"/>
  <c r="F388" i="3"/>
  <c r="G388" i="3"/>
  <c r="G389" i="3"/>
  <c r="G390" i="3"/>
  <c r="E391" i="3"/>
  <c r="F391" i="3"/>
  <c r="G391" i="3"/>
  <c r="E392" i="3"/>
  <c r="F392" i="3"/>
  <c r="G392" i="3"/>
  <c r="G393" i="3"/>
  <c r="G394" i="3"/>
  <c r="G395" i="3"/>
  <c r="G396" i="3"/>
  <c r="E397" i="3"/>
  <c r="F397" i="3"/>
  <c r="G397" i="3"/>
  <c r="G401" i="3"/>
  <c r="G402" i="3"/>
  <c r="G403" i="3"/>
  <c r="G404" i="3"/>
  <c r="E405" i="3"/>
  <c r="F405" i="3"/>
  <c r="G405" i="3"/>
  <c r="G407" i="3"/>
  <c r="G408" i="3"/>
  <c r="G409" i="3"/>
  <c r="G410" i="3"/>
  <c r="G411" i="3"/>
  <c r="G412" i="3"/>
  <c r="E413" i="3"/>
  <c r="F413" i="3"/>
  <c r="G413" i="3"/>
  <c r="E416" i="3"/>
  <c r="F416" i="3"/>
  <c r="G416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E435" i="3"/>
  <c r="G435" i="3"/>
  <c r="G436" i="3"/>
  <c r="G437" i="3"/>
  <c r="G438" i="3"/>
  <c r="E439" i="3"/>
  <c r="G439" i="3"/>
  <c r="H439" i="3" s="1"/>
  <c r="G440" i="3"/>
  <c r="G441" i="3"/>
  <c r="G442" i="3"/>
  <c r="G443" i="3"/>
  <c r="E444" i="3"/>
  <c r="F444" i="3"/>
  <c r="G444" i="3"/>
  <c r="G445" i="3"/>
  <c r="G446" i="3"/>
  <c r="E447" i="3"/>
  <c r="F447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E460" i="3"/>
  <c r="F460" i="3"/>
  <c r="G460" i="3"/>
  <c r="G461" i="3"/>
  <c r="G462" i="3"/>
  <c r="E463" i="3"/>
  <c r="F463" i="3"/>
  <c r="G463" i="3"/>
  <c r="H463" i="3" s="1"/>
  <c r="G464" i="3"/>
  <c r="G465" i="3"/>
  <c r="E466" i="3"/>
  <c r="F466" i="3"/>
  <c r="G466" i="3"/>
  <c r="H466" i="3" s="1"/>
  <c r="G467" i="3"/>
  <c r="G468" i="3"/>
  <c r="E469" i="3"/>
  <c r="F469" i="3"/>
  <c r="G469" i="3"/>
  <c r="G470" i="3"/>
  <c r="E471" i="3"/>
  <c r="F471" i="3"/>
  <c r="G471" i="3"/>
  <c r="E472" i="3"/>
  <c r="F472" i="3"/>
  <c r="G472" i="3"/>
  <c r="H472" i="3" s="1"/>
  <c r="E473" i="3"/>
  <c r="F473" i="3"/>
  <c r="G473" i="3"/>
  <c r="E474" i="3"/>
  <c r="F474" i="3"/>
  <c r="G474" i="3"/>
  <c r="G475" i="3"/>
  <c r="G476" i="3"/>
  <c r="G477" i="3"/>
  <c r="G478" i="3"/>
  <c r="G479" i="3"/>
  <c r="E480" i="3"/>
  <c r="F480" i="3"/>
  <c r="G480" i="3"/>
  <c r="G481" i="3"/>
  <c r="G482" i="3"/>
  <c r="G483" i="3"/>
  <c r="E484" i="3"/>
  <c r="F484" i="3"/>
  <c r="G484" i="3"/>
  <c r="H484" i="3" s="1"/>
  <c r="E485" i="3"/>
  <c r="F485" i="3"/>
  <c r="G485" i="3"/>
  <c r="G486" i="3"/>
  <c r="G487" i="3"/>
  <c r="G488" i="3"/>
  <c r="G489" i="3"/>
  <c r="E490" i="3"/>
  <c r="F490" i="3"/>
  <c r="G490" i="3"/>
  <c r="G491" i="3"/>
  <c r="E492" i="3"/>
  <c r="F492" i="3"/>
  <c r="G492" i="3"/>
  <c r="E493" i="3"/>
  <c r="F493" i="3"/>
  <c r="G493" i="3"/>
  <c r="G494" i="3"/>
  <c r="E495" i="3"/>
  <c r="F495" i="3"/>
  <c r="G495" i="3"/>
  <c r="E496" i="3"/>
  <c r="F496" i="3"/>
  <c r="G496" i="3"/>
  <c r="E497" i="3"/>
  <c r="G497" i="3"/>
  <c r="E498" i="3"/>
  <c r="F498" i="3"/>
  <c r="G498" i="3"/>
  <c r="E499" i="3"/>
  <c r="F499" i="3"/>
  <c r="G499" i="3"/>
  <c r="G500" i="3"/>
  <c r="E501" i="3"/>
  <c r="F501" i="3"/>
  <c r="G501" i="3"/>
  <c r="H501" i="3" s="1"/>
  <c r="E502" i="3"/>
  <c r="F502" i="3"/>
  <c r="G502" i="3"/>
  <c r="G503" i="3"/>
  <c r="F504" i="3"/>
  <c r="G504" i="3"/>
  <c r="G506" i="3"/>
  <c r="G507" i="3"/>
  <c r="E508" i="3"/>
  <c r="G508" i="3"/>
  <c r="G509" i="3"/>
  <c r="G510" i="3"/>
  <c r="G511" i="3"/>
  <c r="G512" i="3"/>
  <c r="F513" i="3"/>
  <c r="G513" i="3"/>
  <c r="E514" i="3"/>
  <c r="F514" i="3"/>
  <c r="G514" i="3"/>
  <c r="H514" i="3" s="1"/>
  <c r="E515" i="3"/>
  <c r="F515" i="3"/>
  <c r="G515" i="3"/>
  <c r="E516" i="3"/>
  <c r="F516" i="3"/>
  <c r="G516" i="3"/>
  <c r="E517" i="3"/>
  <c r="F517" i="3"/>
  <c r="G517" i="3"/>
  <c r="H517" i="3" s="1"/>
  <c r="G518" i="3"/>
  <c r="G519" i="3"/>
  <c r="G520" i="3"/>
  <c r="G521" i="3"/>
  <c r="G522" i="3"/>
  <c r="E523" i="3"/>
  <c r="F523" i="3"/>
  <c r="G523" i="3"/>
  <c r="H523" i="3" s="1"/>
  <c r="G524" i="3"/>
  <c r="E525" i="3"/>
  <c r="F525" i="3"/>
  <c r="G525" i="3"/>
  <c r="H525" i="3" s="1"/>
  <c r="G526" i="3"/>
  <c r="E527" i="3"/>
  <c r="F527" i="3"/>
  <c r="G527" i="3"/>
  <c r="E528" i="3"/>
  <c r="F528" i="3"/>
  <c r="G528" i="3"/>
  <c r="H528" i="3" s="1"/>
  <c r="G529" i="3"/>
  <c r="G530" i="3"/>
  <c r="G531" i="3"/>
  <c r="E533" i="3"/>
  <c r="F533" i="3"/>
  <c r="G533" i="3"/>
  <c r="E534" i="3"/>
  <c r="F534" i="3"/>
  <c r="G534" i="3"/>
  <c r="H534" i="3" s="1"/>
  <c r="E535" i="3"/>
  <c r="F535" i="3"/>
  <c r="G535" i="3"/>
  <c r="H535" i="3" s="1"/>
  <c r="G536" i="3"/>
  <c r="E537" i="3"/>
  <c r="F537" i="3"/>
  <c r="G537" i="3"/>
  <c r="G538" i="3"/>
  <c r="G539" i="3"/>
  <c r="G540" i="3"/>
  <c r="G541" i="3"/>
  <c r="G542" i="3"/>
  <c r="E543" i="3"/>
  <c r="F543" i="3"/>
  <c r="G543" i="3"/>
  <c r="H543" i="3" s="1"/>
  <c r="G544" i="3"/>
  <c r="E545" i="3"/>
  <c r="F545" i="3"/>
  <c r="G545" i="3"/>
  <c r="E546" i="3"/>
  <c r="F546" i="3"/>
  <c r="G546" i="3"/>
  <c r="G331" i="2"/>
  <c r="G332" i="2"/>
  <c r="G333" i="2"/>
  <c r="G334" i="2"/>
  <c r="G335" i="2"/>
  <c r="G336" i="2"/>
  <c r="G337" i="2"/>
  <c r="G338" i="2"/>
  <c r="G339" i="2"/>
  <c r="G340" i="2"/>
  <c r="E341" i="2"/>
  <c r="F341" i="2"/>
  <c r="G341" i="2"/>
  <c r="G342" i="2"/>
  <c r="G343" i="2"/>
  <c r="G344" i="2"/>
  <c r="G345" i="2"/>
  <c r="G346" i="2"/>
  <c r="G347" i="2"/>
  <c r="G348" i="2"/>
  <c r="G349" i="2"/>
  <c r="G350" i="2"/>
  <c r="F351" i="2"/>
  <c r="G351" i="2"/>
  <c r="G352" i="2"/>
  <c r="G353" i="2"/>
  <c r="G354" i="2"/>
  <c r="G355" i="2"/>
  <c r="G356" i="2"/>
  <c r="E357" i="2"/>
  <c r="F357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E384" i="2"/>
  <c r="F384" i="2"/>
  <c r="G384" i="2"/>
  <c r="E385" i="2"/>
  <c r="G385" i="2"/>
  <c r="H385" i="2" s="1"/>
  <c r="G386" i="2"/>
  <c r="G387" i="2"/>
  <c r="E388" i="2"/>
  <c r="F388" i="2"/>
  <c r="G388" i="2"/>
  <c r="E389" i="2"/>
  <c r="F389" i="2"/>
  <c r="G389" i="2"/>
  <c r="G390" i="2"/>
  <c r="E391" i="2"/>
  <c r="F391" i="2"/>
  <c r="G391" i="2"/>
  <c r="G392" i="2"/>
  <c r="G393" i="2"/>
  <c r="G394" i="2"/>
  <c r="G395" i="2"/>
  <c r="G396" i="2"/>
  <c r="E397" i="2"/>
  <c r="F397" i="2"/>
  <c r="G397" i="2"/>
  <c r="G401" i="2"/>
  <c r="G402" i="2"/>
  <c r="E403" i="2"/>
  <c r="G403" i="2"/>
  <c r="G404" i="2"/>
  <c r="G405" i="2"/>
  <c r="G407" i="2"/>
  <c r="G408" i="2"/>
  <c r="G409" i="2"/>
  <c r="G410" i="2"/>
  <c r="G411" i="2"/>
  <c r="G412" i="2"/>
  <c r="E413" i="2"/>
  <c r="F413" i="2"/>
  <c r="G413" i="2"/>
  <c r="E416" i="2"/>
  <c r="F416" i="2"/>
  <c r="G416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E444" i="2"/>
  <c r="F444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E485" i="2"/>
  <c r="F485" i="2"/>
  <c r="G485" i="2"/>
  <c r="H485" i="2" s="1"/>
  <c r="G486" i="2"/>
  <c r="G487" i="2"/>
  <c r="G488" i="2"/>
  <c r="G489" i="2"/>
  <c r="G490" i="2"/>
  <c r="G491" i="2"/>
  <c r="F492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G500" i="2"/>
  <c r="G501" i="2"/>
  <c r="G502" i="2"/>
  <c r="G503" i="2"/>
  <c r="E504" i="2"/>
  <c r="F504" i="2"/>
  <c r="G504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E518" i="2"/>
  <c r="F518" i="2"/>
  <c r="G518" i="2"/>
  <c r="G519" i="2"/>
  <c r="G520" i="2"/>
  <c r="G521" i="2"/>
  <c r="G522" i="2"/>
  <c r="G523" i="2"/>
  <c r="G524" i="2"/>
  <c r="G525" i="2"/>
  <c r="G526" i="2"/>
  <c r="G527" i="2"/>
  <c r="E528" i="2"/>
  <c r="F528" i="2"/>
  <c r="G528" i="2"/>
  <c r="G529" i="2"/>
  <c r="G530" i="2"/>
  <c r="G531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E545" i="2"/>
  <c r="F545" i="2"/>
  <c r="G545" i="2"/>
  <c r="E546" i="2"/>
  <c r="F546" i="2"/>
  <c r="G546" i="2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G336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G342" i="1"/>
  <c r="E343" i="1"/>
  <c r="F343" i="1"/>
  <c r="G343" i="1"/>
  <c r="E344" i="1"/>
  <c r="F344" i="1"/>
  <c r="G344" i="1"/>
  <c r="G345" i="1"/>
  <c r="E346" i="1"/>
  <c r="F346" i="1"/>
  <c r="G346" i="1"/>
  <c r="E347" i="1"/>
  <c r="F347" i="1"/>
  <c r="G347" i="1"/>
  <c r="E348" i="1"/>
  <c r="F348" i="1"/>
  <c r="G348" i="1"/>
  <c r="E349" i="1"/>
  <c r="G349" i="1"/>
  <c r="G350" i="1"/>
  <c r="E351" i="1"/>
  <c r="F351" i="1"/>
  <c r="G351" i="1"/>
  <c r="E352" i="1"/>
  <c r="F352" i="1"/>
  <c r="G352" i="1"/>
  <c r="H352" i="1" s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G367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G376" i="1"/>
  <c r="E377" i="1"/>
  <c r="F377" i="1"/>
  <c r="G377" i="1"/>
  <c r="E378" i="1"/>
  <c r="F378" i="1"/>
  <c r="G378" i="1"/>
  <c r="G379" i="1"/>
  <c r="G380" i="1"/>
  <c r="E381" i="1"/>
  <c r="F381" i="1"/>
  <c r="G381" i="1"/>
  <c r="F382" i="1"/>
  <c r="G382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F390" i="1"/>
  <c r="G390" i="1"/>
  <c r="E391" i="1"/>
  <c r="F391" i="1"/>
  <c r="G391" i="1"/>
  <c r="E392" i="1"/>
  <c r="F392" i="1"/>
  <c r="G392" i="1"/>
  <c r="E393" i="1"/>
  <c r="F393" i="1"/>
  <c r="G393" i="1"/>
  <c r="G394" i="1"/>
  <c r="E395" i="1"/>
  <c r="F395" i="1"/>
  <c r="G395" i="1"/>
  <c r="E396" i="1"/>
  <c r="F396" i="1"/>
  <c r="G396" i="1"/>
  <c r="E397" i="1"/>
  <c r="F397" i="1"/>
  <c r="G397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6" i="1"/>
  <c r="F416" i="1"/>
  <c r="G416" i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G437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G450" i="1"/>
  <c r="G451" i="1"/>
  <c r="E452" i="1"/>
  <c r="F452" i="1"/>
  <c r="G452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F506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31" i="1"/>
  <c r="F531" i="1"/>
  <c r="G531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E537" i="1"/>
  <c r="F537" i="1"/>
  <c r="G537" i="1"/>
  <c r="E538" i="1"/>
  <c r="F538" i="1"/>
  <c r="G538" i="1"/>
  <c r="E539" i="1"/>
  <c r="F539" i="1"/>
  <c r="G539" i="1"/>
  <c r="E540" i="1"/>
  <c r="F540" i="1"/>
  <c r="G540" i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331" i="34"/>
  <c r="F331" i="34"/>
  <c r="G331" i="34"/>
  <c r="E332" i="34"/>
  <c r="F332" i="34"/>
  <c r="G332" i="34"/>
  <c r="G333" i="34"/>
  <c r="E334" i="34"/>
  <c r="F334" i="34"/>
  <c r="G334" i="34"/>
  <c r="E335" i="34"/>
  <c r="F335" i="34"/>
  <c r="G335" i="34"/>
  <c r="G336" i="34"/>
  <c r="G337" i="34"/>
  <c r="F338" i="34"/>
  <c r="G338" i="34"/>
  <c r="E339" i="34"/>
  <c r="F339" i="34"/>
  <c r="G339" i="34"/>
  <c r="E340" i="34"/>
  <c r="F340" i="34"/>
  <c r="G340" i="34"/>
  <c r="E341" i="34"/>
  <c r="F341" i="34"/>
  <c r="G341" i="34"/>
  <c r="G342" i="34"/>
  <c r="E343" i="34"/>
  <c r="G343" i="34"/>
  <c r="E344" i="34"/>
  <c r="F344" i="34"/>
  <c r="G344" i="34"/>
  <c r="G345" i="34"/>
  <c r="G346" i="34"/>
  <c r="E347" i="34"/>
  <c r="F347" i="34"/>
  <c r="G347" i="34"/>
  <c r="H347" i="34" s="1"/>
  <c r="E348" i="34"/>
  <c r="F348" i="34"/>
  <c r="G348" i="34"/>
  <c r="G349" i="34"/>
  <c r="G350" i="34"/>
  <c r="E351" i="34"/>
  <c r="F351" i="34"/>
  <c r="G351" i="34"/>
  <c r="H351" i="34" s="1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E369" i="34"/>
  <c r="F369" i="34"/>
  <c r="G369" i="34"/>
  <c r="G370" i="34"/>
  <c r="E371" i="34"/>
  <c r="F371" i="34"/>
  <c r="G371" i="34"/>
  <c r="E372" i="34"/>
  <c r="F372" i="34"/>
  <c r="G372" i="34"/>
  <c r="E373" i="34"/>
  <c r="F373" i="34"/>
  <c r="G373" i="34"/>
  <c r="G374" i="34"/>
  <c r="E375" i="34"/>
  <c r="F375" i="34"/>
  <c r="G375" i="34"/>
  <c r="E376" i="34"/>
  <c r="F376" i="34"/>
  <c r="G376" i="34"/>
  <c r="H376" i="34" s="1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G389" i="34"/>
  <c r="G390" i="34"/>
  <c r="E391" i="34"/>
  <c r="F391" i="34"/>
  <c r="G391" i="34"/>
  <c r="E392" i="34"/>
  <c r="F392" i="34"/>
  <c r="G392" i="34"/>
  <c r="G393" i="34"/>
  <c r="G394" i="34"/>
  <c r="E395" i="34"/>
  <c r="F395" i="34"/>
  <c r="G395" i="34"/>
  <c r="E396" i="34"/>
  <c r="F396" i="34"/>
  <c r="G396" i="34"/>
  <c r="E397" i="34"/>
  <c r="F397" i="34"/>
  <c r="G397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H405" i="34" s="1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G412" i="34"/>
  <c r="E413" i="34"/>
  <c r="F413" i="34"/>
  <c r="G413" i="34"/>
  <c r="E416" i="34"/>
  <c r="F416" i="34"/>
  <c r="G416" i="34"/>
  <c r="E420" i="34"/>
  <c r="F420" i="34"/>
  <c r="G420" i="34"/>
  <c r="E421" i="34"/>
  <c r="F421" i="34"/>
  <c r="G421" i="34"/>
  <c r="G422" i="34"/>
  <c r="G423" i="34"/>
  <c r="E424" i="34"/>
  <c r="F424" i="34"/>
  <c r="G424" i="34"/>
  <c r="E425" i="34"/>
  <c r="F425" i="34"/>
  <c r="G425" i="34"/>
  <c r="G426" i="34"/>
  <c r="E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H464" i="34" s="1"/>
  <c r="E465" i="34"/>
  <c r="F465" i="34"/>
  <c r="G465" i="34"/>
  <c r="E466" i="34"/>
  <c r="F466" i="34"/>
  <c r="G466" i="34"/>
  <c r="G467" i="34"/>
  <c r="E468" i="34"/>
  <c r="F468" i="34"/>
  <c r="G468" i="34"/>
  <c r="E469" i="34"/>
  <c r="F469" i="34"/>
  <c r="G469" i="34"/>
  <c r="E470" i="34"/>
  <c r="F470" i="34"/>
  <c r="G470" i="34"/>
  <c r="H470" i="34" s="1"/>
  <c r="E471" i="34"/>
  <c r="F471" i="34"/>
  <c r="G471" i="34"/>
  <c r="H471" i="34" s="1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H475" i="34" s="1"/>
  <c r="E476" i="34"/>
  <c r="F476" i="34"/>
  <c r="G476" i="34"/>
  <c r="E477" i="34"/>
  <c r="F477" i="34"/>
  <c r="G477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G506" i="34"/>
  <c r="E507" i="34"/>
  <c r="F507" i="34"/>
  <c r="G507" i="34"/>
  <c r="H507" i="34" s="1"/>
  <c r="E508" i="34"/>
  <c r="F508" i="34"/>
  <c r="G508" i="34"/>
  <c r="G509" i="34"/>
  <c r="E510" i="34"/>
  <c r="F510" i="34"/>
  <c r="G510" i="34"/>
  <c r="H510" i="34" s="1"/>
  <c r="E511" i="34"/>
  <c r="F511" i="34"/>
  <c r="G511" i="34"/>
  <c r="E512" i="34"/>
  <c r="F512" i="34"/>
  <c r="G512" i="34"/>
  <c r="E513" i="34"/>
  <c r="F513" i="34"/>
  <c r="G513" i="34"/>
  <c r="H513" i="34" s="1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H523" i="34" s="1"/>
  <c r="G524" i="34"/>
  <c r="E525" i="34"/>
  <c r="F525" i="34"/>
  <c r="G525" i="34"/>
  <c r="H525" i="34" s="1"/>
  <c r="F526" i="34"/>
  <c r="G526" i="34"/>
  <c r="E527" i="34"/>
  <c r="F527" i="34"/>
  <c r="G527" i="34"/>
  <c r="E528" i="34"/>
  <c r="F528" i="34"/>
  <c r="G528" i="34"/>
  <c r="H528" i="34" s="1"/>
  <c r="G529" i="34"/>
  <c r="E530" i="34"/>
  <c r="G530" i="34"/>
  <c r="E531" i="34"/>
  <c r="F531" i="34"/>
  <c r="G531" i="34"/>
  <c r="E533" i="34"/>
  <c r="G533" i="34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E397" i="33"/>
  <c r="F397" i="33"/>
  <c r="G397" i="33"/>
  <c r="G401" i="33"/>
  <c r="G402" i="33"/>
  <c r="G403" i="33"/>
  <c r="G404" i="33"/>
  <c r="G405" i="33"/>
  <c r="G407" i="33"/>
  <c r="G408" i="33"/>
  <c r="G409" i="33"/>
  <c r="G410" i="33"/>
  <c r="G411" i="33"/>
  <c r="G412" i="33"/>
  <c r="G413" i="33"/>
  <c r="G416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E485" i="33"/>
  <c r="F485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E330" i="16"/>
  <c r="E330" i="1"/>
  <c r="D329" i="32"/>
  <c r="F329" i="32" s="1"/>
  <c r="C329" i="32"/>
  <c r="D329" i="31"/>
  <c r="F546" i="31" s="1"/>
  <c r="C329" i="31"/>
  <c r="E469" i="31" s="1"/>
  <c r="D329" i="30"/>
  <c r="F338" i="30" s="1"/>
  <c r="C329" i="30"/>
  <c r="D329" i="29"/>
  <c r="F355" i="29" s="1"/>
  <c r="C329" i="29"/>
  <c r="E473" i="29" s="1"/>
  <c r="D329" i="28"/>
  <c r="C329" i="28"/>
  <c r="D329" i="27"/>
  <c r="F355" i="27" s="1"/>
  <c r="C329" i="27"/>
  <c r="D329" i="26"/>
  <c r="F522" i="26" s="1"/>
  <c r="C329" i="26"/>
  <c r="D329" i="25"/>
  <c r="F478" i="25" s="1"/>
  <c r="C329" i="25"/>
  <c r="D329" i="24"/>
  <c r="F507" i="24" s="1"/>
  <c r="C329" i="24"/>
  <c r="D329" i="23"/>
  <c r="F412" i="23" s="1"/>
  <c r="C329" i="23"/>
  <c r="D329" i="22"/>
  <c r="C329" i="22"/>
  <c r="D329" i="21"/>
  <c r="F526" i="21" s="1"/>
  <c r="C329" i="21"/>
  <c r="D329" i="20"/>
  <c r="C329" i="20"/>
  <c r="E331" i="20"/>
  <c r="D329" i="19"/>
  <c r="C329" i="19"/>
  <c r="E356" i="19" s="1"/>
  <c r="D329" i="18"/>
  <c r="F529" i="18" s="1"/>
  <c r="C329" i="18"/>
  <c r="D329" i="17"/>
  <c r="F361" i="17" s="1"/>
  <c r="F331" i="17"/>
  <c r="C329" i="17"/>
  <c r="F331" i="16"/>
  <c r="D329" i="15"/>
  <c r="F367" i="15" s="1"/>
  <c r="C329" i="15"/>
  <c r="D329" i="14"/>
  <c r="C329" i="14"/>
  <c r="D329" i="13"/>
  <c r="C329" i="13"/>
  <c r="D329" i="12"/>
  <c r="C329" i="12"/>
  <c r="D329" i="11"/>
  <c r="C329" i="11"/>
  <c r="E371" i="11"/>
  <c r="D329" i="10"/>
  <c r="F520" i="10" s="1"/>
  <c r="C329" i="10"/>
  <c r="E334" i="10" s="1"/>
  <c r="D329" i="9"/>
  <c r="C329" i="9"/>
  <c r="D329" i="8"/>
  <c r="F477" i="8" s="1"/>
  <c r="C329" i="8"/>
  <c r="E502" i="8" s="1"/>
  <c r="D329" i="7"/>
  <c r="C329" i="7"/>
  <c r="D329" i="6"/>
  <c r="F394" i="6" s="1"/>
  <c r="C329" i="6"/>
  <c r="E378" i="6" s="1"/>
  <c r="D329" i="5"/>
  <c r="C329" i="5"/>
  <c r="E334" i="5"/>
  <c r="D329" i="4"/>
  <c r="C329" i="4"/>
  <c r="D329" i="3"/>
  <c r="F345" i="3" s="1"/>
  <c r="C329" i="3"/>
  <c r="E408" i="3" s="1"/>
  <c r="D329" i="2"/>
  <c r="C329" i="2"/>
  <c r="E502" i="2" s="1"/>
  <c r="E360" i="2"/>
  <c r="D329" i="1"/>
  <c r="D12" i="1" s="1"/>
  <c r="C329" i="1"/>
  <c r="E425" i="1" s="1"/>
  <c r="E337" i="1"/>
  <c r="E333" i="1"/>
  <c r="D329" i="34"/>
  <c r="F509" i="34" s="1"/>
  <c r="C329" i="34"/>
  <c r="E345" i="34" s="1"/>
  <c r="D329" i="33"/>
  <c r="C329" i="33"/>
  <c r="C12" i="33" s="1"/>
  <c r="E163" i="32"/>
  <c r="F163" i="32"/>
  <c r="G163" i="32"/>
  <c r="G164" i="32"/>
  <c r="E165" i="32"/>
  <c r="F165" i="32"/>
  <c r="G165" i="32"/>
  <c r="G166" i="32"/>
  <c r="G167" i="32"/>
  <c r="E168" i="32"/>
  <c r="F168" i="32"/>
  <c r="G168" i="32"/>
  <c r="G169" i="32"/>
  <c r="E170" i="32"/>
  <c r="F170" i="32"/>
  <c r="G170" i="32"/>
  <c r="H170" i="32" s="1"/>
  <c r="E171" i="32"/>
  <c r="F171" i="32"/>
  <c r="G171" i="32"/>
  <c r="E172" i="32"/>
  <c r="F172" i="32"/>
  <c r="G172" i="32"/>
  <c r="E173" i="32"/>
  <c r="F173" i="32"/>
  <c r="G173" i="32"/>
  <c r="G174" i="32"/>
  <c r="G176" i="32"/>
  <c r="E177" i="32"/>
  <c r="F177" i="32"/>
  <c r="G177" i="32"/>
  <c r="E178" i="32"/>
  <c r="F178" i="32"/>
  <c r="G178" i="32"/>
  <c r="E179" i="32"/>
  <c r="F179" i="32"/>
  <c r="G179" i="32"/>
  <c r="H179" i="32" s="1"/>
  <c r="G182" i="32"/>
  <c r="E183" i="32"/>
  <c r="F183" i="32"/>
  <c r="G183" i="32"/>
  <c r="E184" i="32"/>
  <c r="F184" i="32"/>
  <c r="G184" i="32"/>
  <c r="E185" i="32"/>
  <c r="F185" i="32"/>
  <c r="G185" i="32"/>
  <c r="G186" i="32"/>
  <c r="G188" i="32"/>
  <c r="E189" i="32"/>
  <c r="F189" i="32"/>
  <c r="G189" i="32"/>
  <c r="G190" i="32"/>
  <c r="G191" i="32"/>
  <c r="G192" i="32"/>
  <c r="E193" i="32"/>
  <c r="F193" i="32"/>
  <c r="G193" i="32"/>
  <c r="E194" i="32"/>
  <c r="F194" i="32"/>
  <c r="G194" i="32"/>
  <c r="E196" i="32"/>
  <c r="F196" i="32"/>
  <c r="G196" i="32"/>
  <c r="E197" i="32"/>
  <c r="F197" i="32"/>
  <c r="G197" i="32"/>
  <c r="F198" i="32"/>
  <c r="G198" i="32"/>
  <c r="E199" i="32"/>
  <c r="F199" i="32"/>
  <c r="G199" i="32"/>
  <c r="E200" i="32"/>
  <c r="F200" i="32"/>
  <c r="G200" i="32"/>
  <c r="G201" i="32"/>
  <c r="G202" i="32"/>
  <c r="E203" i="32"/>
  <c r="F203" i="32"/>
  <c r="G203" i="32"/>
  <c r="E204" i="32"/>
  <c r="F204" i="32"/>
  <c r="G204" i="32"/>
  <c r="E206" i="32"/>
  <c r="F206" i="32"/>
  <c r="G206" i="32"/>
  <c r="E207" i="32"/>
  <c r="F207" i="32"/>
  <c r="G207" i="32"/>
  <c r="H207" i="32" s="1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H211" i="32" s="1"/>
  <c r="G212" i="32"/>
  <c r="E213" i="32"/>
  <c r="F213" i="32"/>
  <c r="G213" i="32"/>
  <c r="H213" i="32" s="1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G224" i="32"/>
  <c r="G225" i="32"/>
  <c r="E226" i="32"/>
  <c r="F226" i="32"/>
  <c r="G226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E232" i="32"/>
  <c r="F232" i="32"/>
  <c r="G232" i="32"/>
  <c r="E233" i="32"/>
  <c r="F233" i="32"/>
  <c r="G233" i="32"/>
  <c r="G234" i="32"/>
  <c r="E235" i="32"/>
  <c r="F235" i="32"/>
  <c r="G235" i="32"/>
  <c r="E236" i="32"/>
  <c r="F236" i="32"/>
  <c r="G236" i="32"/>
  <c r="F237" i="32"/>
  <c r="G237" i="32"/>
  <c r="G238" i="32"/>
  <c r="E239" i="32"/>
  <c r="F239" i="32"/>
  <c r="G239" i="32"/>
  <c r="H239" i="32" s="1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G245" i="32"/>
  <c r="E246" i="32"/>
  <c r="F246" i="32"/>
  <c r="G246" i="32"/>
  <c r="E247" i="32"/>
  <c r="F247" i="32"/>
  <c r="G247" i="32"/>
  <c r="G248" i="32"/>
  <c r="E249" i="32"/>
  <c r="F249" i="32"/>
  <c r="G249" i="32"/>
  <c r="E252" i="32"/>
  <c r="F252" i="32"/>
  <c r="G252" i="32"/>
  <c r="G253" i="32"/>
  <c r="E254" i="32"/>
  <c r="F254" i="32"/>
  <c r="G254" i="32"/>
  <c r="G261" i="32"/>
  <c r="G262" i="32"/>
  <c r="G263" i="32"/>
  <c r="G264" i="32"/>
  <c r="E265" i="32"/>
  <c r="F265" i="32"/>
  <c r="G265" i="32"/>
  <c r="H265" i="32" s="1"/>
  <c r="E267" i="32"/>
  <c r="F267" i="32"/>
  <c r="G267" i="32"/>
  <c r="E268" i="32"/>
  <c r="F268" i="32"/>
  <c r="G268" i="32"/>
  <c r="G269" i="32"/>
  <c r="E270" i="32"/>
  <c r="F270" i="32"/>
  <c r="G270" i="32"/>
  <c r="E271" i="32"/>
  <c r="F271" i="32"/>
  <c r="G271" i="32"/>
  <c r="G272" i="32"/>
  <c r="G273" i="32"/>
  <c r="G276" i="32"/>
  <c r="E277" i="32"/>
  <c r="F277" i="32"/>
  <c r="G277" i="32"/>
  <c r="E281" i="32"/>
  <c r="F281" i="32"/>
  <c r="G281" i="32"/>
  <c r="E282" i="32"/>
  <c r="F282" i="32"/>
  <c r="G282" i="32"/>
  <c r="H282" i="32" s="1"/>
  <c r="E284" i="32"/>
  <c r="F284" i="32"/>
  <c r="G284" i="32"/>
  <c r="H284" i="32" s="1"/>
  <c r="E285" i="32"/>
  <c r="F285" i="32"/>
  <c r="G285" i="32"/>
  <c r="E286" i="32"/>
  <c r="F286" i="32"/>
  <c r="G286" i="32"/>
  <c r="G287" i="32"/>
  <c r="E288" i="32"/>
  <c r="G288" i="32"/>
  <c r="E289" i="32"/>
  <c r="F289" i="32"/>
  <c r="G289" i="32"/>
  <c r="E290" i="32"/>
  <c r="F290" i="32"/>
  <c r="G290" i="32"/>
  <c r="E291" i="32"/>
  <c r="F291" i="32"/>
  <c r="G291" i="32"/>
  <c r="E292" i="32"/>
  <c r="F292" i="32"/>
  <c r="G292" i="32"/>
  <c r="H292" i="32" s="1"/>
  <c r="G293" i="32"/>
  <c r="E294" i="32"/>
  <c r="F294" i="32"/>
  <c r="G294" i="32"/>
  <c r="E295" i="32"/>
  <c r="F295" i="32"/>
  <c r="G295" i="32"/>
  <c r="H295" i="32" s="1"/>
  <c r="E296" i="32"/>
  <c r="F296" i="32"/>
  <c r="G296" i="32"/>
  <c r="E297" i="32"/>
  <c r="F297" i="32"/>
  <c r="G297" i="32"/>
  <c r="E298" i="32"/>
  <c r="F298" i="32"/>
  <c r="G298" i="32"/>
  <c r="E299" i="32"/>
  <c r="F299" i="32"/>
  <c r="G299" i="32"/>
  <c r="H299" i="32" s="1"/>
  <c r="E300" i="32"/>
  <c r="F300" i="32"/>
  <c r="G300" i="32"/>
  <c r="E301" i="32"/>
  <c r="F301" i="32"/>
  <c r="G301" i="32"/>
  <c r="E302" i="32"/>
  <c r="F302" i="32"/>
  <c r="G302" i="32"/>
  <c r="E303" i="32"/>
  <c r="F303" i="32"/>
  <c r="G303" i="32"/>
  <c r="H303" i="32" s="1"/>
  <c r="G304" i="32"/>
  <c r="E305" i="32"/>
  <c r="F305" i="32"/>
  <c r="G305" i="32"/>
  <c r="E306" i="32"/>
  <c r="F306" i="32"/>
  <c r="G306" i="32"/>
  <c r="E307" i="32"/>
  <c r="F307" i="32"/>
  <c r="G307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E314" i="32"/>
  <c r="F314" i="32"/>
  <c r="G314" i="32"/>
  <c r="H314" i="32" s="1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G163" i="31"/>
  <c r="G164" i="31"/>
  <c r="G165" i="31"/>
  <c r="G166" i="31"/>
  <c r="G167" i="31"/>
  <c r="G168" i="31"/>
  <c r="G169" i="31"/>
  <c r="G170" i="31"/>
  <c r="E171" i="31"/>
  <c r="G171" i="31"/>
  <c r="G172" i="31"/>
  <c r="G173" i="31"/>
  <c r="G174" i="31"/>
  <c r="G176" i="31"/>
  <c r="G177" i="31"/>
  <c r="G178" i="31"/>
  <c r="G179" i="31"/>
  <c r="G182" i="31"/>
  <c r="G183" i="31"/>
  <c r="E184" i="31"/>
  <c r="F184" i="31"/>
  <c r="G184" i="31"/>
  <c r="G185" i="31"/>
  <c r="G186" i="31"/>
  <c r="G188" i="31"/>
  <c r="G189" i="31"/>
  <c r="G190" i="31"/>
  <c r="G191" i="31"/>
  <c r="G192" i="31"/>
  <c r="G193" i="31"/>
  <c r="G194" i="31"/>
  <c r="G196" i="31"/>
  <c r="G197" i="31"/>
  <c r="G198" i="31"/>
  <c r="G199" i="31"/>
  <c r="G200" i="31"/>
  <c r="G201" i="31"/>
  <c r="G202" i="31"/>
  <c r="G203" i="31"/>
  <c r="G204" i="31"/>
  <c r="E206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E228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E240" i="31"/>
  <c r="G240" i="31"/>
  <c r="E241" i="31"/>
  <c r="G241" i="31"/>
  <c r="G242" i="31"/>
  <c r="E243" i="31"/>
  <c r="G243" i="31"/>
  <c r="G244" i="31"/>
  <c r="G245" i="31"/>
  <c r="G246" i="31"/>
  <c r="G247" i="31"/>
  <c r="G248" i="31"/>
  <c r="G249" i="31"/>
  <c r="E252" i="31"/>
  <c r="G252" i="31"/>
  <c r="G253" i="31"/>
  <c r="G254" i="31"/>
  <c r="G261" i="31"/>
  <c r="G262" i="31"/>
  <c r="G263" i="31"/>
  <c r="G264" i="31"/>
  <c r="G265" i="31"/>
  <c r="E267" i="31"/>
  <c r="G267" i="31"/>
  <c r="G268" i="31"/>
  <c r="G269" i="31"/>
  <c r="G270" i="31"/>
  <c r="G271" i="31"/>
  <c r="G272" i="31"/>
  <c r="G273" i="31"/>
  <c r="G276" i="31"/>
  <c r="G277" i="31"/>
  <c r="G281" i="31"/>
  <c r="G282" i="31"/>
  <c r="G284" i="31"/>
  <c r="G285" i="31"/>
  <c r="G286" i="31"/>
  <c r="G287" i="31"/>
  <c r="G288" i="31"/>
  <c r="G289" i="31"/>
  <c r="G290" i="31"/>
  <c r="E291" i="31"/>
  <c r="F291" i="31"/>
  <c r="G291" i="31"/>
  <c r="H291" i="31" s="1"/>
  <c r="G292" i="31"/>
  <c r="G293" i="31"/>
  <c r="G294" i="31"/>
  <c r="G295" i="31"/>
  <c r="G296" i="31"/>
  <c r="G297" i="31"/>
  <c r="G298" i="31"/>
  <c r="G299" i="31"/>
  <c r="E300" i="31"/>
  <c r="G300" i="31"/>
  <c r="G301" i="31"/>
  <c r="G302" i="31"/>
  <c r="G303" i="31"/>
  <c r="G304" i="31"/>
  <c r="G305" i="31"/>
  <c r="G306" i="31"/>
  <c r="G307" i="31"/>
  <c r="G309" i="31"/>
  <c r="G310" i="31"/>
  <c r="E311" i="31"/>
  <c r="G311" i="31"/>
  <c r="G312" i="31"/>
  <c r="G313" i="31"/>
  <c r="G314" i="31"/>
  <c r="G315" i="31"/>
  <c r="E316" i="31"/>
  <c r="G316" i="31"/>
  <c r="H316" i="31" s="1"/>
  <c r="E317" i="31"/>
  <c r="G317" i="31"/>
  <c r="G318" i="31"/>
  <c r="G319" i="31"/>
  <c r="E320" i="31"/>
  <c r="G320" i="31"/>
  <c r="G163" i="30"/>
  <c r="G164" i="30"/>
  <c r="G165" i="30"/>
  <c r="G166" i="30"/>
  <c r="G167" i="30"/>
  <c r="E168" i="30"/>
  <c r="F168" i="30"/>
  <c r="G168" i="30"/>
  <c r="G169" i="30"/>
  <c r="E170" i="30"/>
  <c r="F170" i="30"/>
  <c r="G170" i="30"/>
  <c r="E171" i="30"/>
  <c r="F171" i="30"/>
  <c r="G171" i="30"/>
  <c r="H171" i="30" s="1"/>
  <c r="G172" i="30"/>
  <c r="G173" i="30"/>
  <c r="G174" i="30"/>
  <c r="G176" i="30"/>
  <c r="G177" i="30"/>
  <c r="E178" i="30"/>
  <c r="F178" i="30"/>
  <c r="G178" i="30"/>
  <c r="H178" i="30" s="1"/>
  <c r="E179" i="30"/>
  <c r="F179" i="30"/>
  <c r="G179" i="30"/>
  <c r="G182" i="30"/>
  <c r="E183" i="30"/>
  <c r="F183" i="30"/>
  <c r="G183" i="30"/>
  <c r="E184" i="30"/>
  <c r="F184" i="30"/>
  <c r="G184" i="30"/>
  <c r="E185" i="30"/>
  <c r="F185" i="30"/>
  <c r="G185" i="30"/>
  <c r="G186" i="30"/>
  <c r="G188" i="30"/>
  <c r="G189" i="30"/>
  <c r="G190" i="30"/>
  <c r="G191" i="30"/>
  <c r="G192" i="30"/>
  <c r="G193" i="30"/>
  <c r="E194" i="30"/>
  <c r="F194" i="30"/>
  <c r="G194" i="30"/>
  <c r="E196" i="30"/>
  <c r="F196" i="30"/>
  <c r="G196" i="30"/>
  <c r="G197" i="30"/>
  <c r="G198" i="30"/>
  <c r="E199" i="30"/>
  <c r="F199" i="30"/>
  <c r="G199" i="30"/>
  <c r="G200" i="30"/>
  <c r="G201" i="30"/>
  <c r="G202" i="30"/>
  <c r="E203" i="30"/>
  <c r="F203" i="30"/>
  <c r="G203" i="30"/>
  <c r="G204" i="30"/>
  <c r="E206" i="30"/>
  <c r="F206" i="30"/>
  <c r="G206" i="30"/>
  <c r="E207" i="30"/>
  <c r="F207" i="30"/>
  <c r="G207" i="30"/>
  <c r="E208" i="30"/>
  <c r="F208" i="30"/>
  <c r="G208" i="30"/>
  <c r="F209" i="30"/>
  <c r="G209" i="30"/>
  <c r="E210" i="30"/>
  <c r="F210" i="30"/>
  <c r="G210" i="30"/>
  <c r="H210" i="30" s="1"/>
  <c r="E211" i="30"/>
  <c r="G211" i="30"/>
  <c r="G212" i="30"/>
  <c r="E213" i="30"/>
  <c r="F213" i="30"/>
  <c r="G213" i="30"/>
  <c r="G214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G222" i="30"/>
  <c r="E223" i="30"/>
  <c r="F223" i="30"/>
  <c r="G223" i="30"/>
  <c r="G224" i="30"/>
  <c r="E225" i="30"/>
  <c r="F225" i="30"/>
  <c r="G225" i="30"/>
  <c r="G226" i="30"/>
  <c r="G227" i="30"/>
  <c r="E228" i="30"/>
  <c r="F228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F242" i="30"/>
  <c r="G242" i="30"/>
  <c r="E243" i="30"/>
  <c r="F243" i="30"/>
  <c r="G243" i="30"/>
  <c r="E244" i="30"/>
  <c r="F244" i="30"/>
  <c r="G244" i="30"/>
  <c r="G245" i="30"/>
  <c r="E246" i="30"/>
  <c r="F246" i="30"/>
  <c r="G246" i="30"/>
  <c r="E247" i="30"/>
  <c r="F247" i="30"/>
  <c r="G247" i="30"/>
  <c r="G248" i="30"/>
  <c r="E249" i="30"/>
  <c r="F249" i="30"/>
  <c r="G249" i="30"/>
  <c r="E252" i="30"/>
  <c r="F252" i="30"/>
  <c r="G252" i="30"/>
  <c r="G253" i="30"/>
  <c r="E254" i="30"/>
  <c r="F254" i="30"/>
  <c r="G254" i="30"/>
  <c r="G261" i="30"/>
  <c r="G262" i="30"/>
  <c r="G263" i="30"/>
  <c r="G264" i="30"/>
  <c r="E265" i="30"/>
  <c r="F265" i="30"/>
  <c r="G265" i="30"/>
  <c r="E267" i="30"/>
  <c r="F267" i="30"/>
  <c r="G267" i="30"/>
  <c r="E268" i="30"/>
  <c r="F268" i="30"/>
  <c r="G268" i="30"/>
  <c r="G269" i="30"/>
  <c r="E270" i="30"/>
  <c r="F270" i="30"/>
  <c r="G270" i="30"/>
  <c r="H270" i="30" s="1"/>
  <c r="E271" i="30"/>
  <c r="F271" i="30"/>
  <c r="G271" i="30"/>
  <c r="G272" i="30"/>
  <c r="G273" i="30"/>
  <c r="G276" i="30"/>
  <c r="E277" i="30"/>
  <c r="F277" i="30"/>
  <c r="G277" i="30"/>
  <c r="G281" i="30"/>
  <c r="G282" i="30"/>
  <c r="G284" i="30"/>
  <c r="E285" i="30"/>
  <c r="F285" i="30"/>
  <c r="G285" i="30"/>
  <c r="E286" i="30"/>
  <c r="F286" i="30"/>
  <c r="G286" i="30"/>
  <c r="G287" i="30"/>
  <c r="E288" i="30"/>
  <c r="F288" i="30"/>
  <c r="G288" i="30"/>
  <c r="E289" i="30"/>
  <c r="F289" i="30"/>
  <c r="G289" i="30"/>
  <c r="G290" i="30"/>
  <c r="E291" i="30"/>
  <c r="F291" i="30"/>
  <c r="G291" i="30"/>
  <c r="E292" i="30"/>
  <c r="F292" i="30"/>
  <c r="G292" i="30"/>
  <c r="F293" i="30"/>
  <c r="G293" i="30"/>
  <c r="E294" i="30"/>
  <c r="F294" i="30"/>
  <c r="G294" i="30"/>
  <c r="E295" i="30"/>
  <c r="F295" i="30"/>
  <c r="G295" i="30"/>
  <c r="E296" i="30"/>
  <c r="F296" i="30"/>
  <c r="G296" i="30"/>
  <c r="E297" i="30"/>
  <c r="G297" i="30"/>
  <c r="E298" i="30"/>
  <c r="F298" i="30"/>
  <c r="G298" i="30"/>
  <c r="H298" i="30" s="1"/>
  <c r="G299" i="30"/>
  <c r="E300" i="30"/>
  <c r="F300" i="30"/>
  <c r="G300" i="30"/>
  <c r="H300" i="30" s="1"/>
  <c r="E301" i="30"/>
  <c r="F301" i="30"/>
  <c r="G301" i="30"/>
  <c r="E302" i="30"/>
  <c r="F302" i="30"/>
  <c r="G302" i="30"/>
  <c r="G303" i="30"/>
  <c r="G304" i="30"/>
  <c r="E305" i="30"/>
  <c r="F305" i="30"/>
  <c r="G305" i="30"/>
  <c r="E306" i="30"/>
  <c r="F306" i="30"/>
  <c r="G306" i="30"/>
  <c r="E307" i="30"/>
  <c r="F307" i="30"/>
  <c r="G307" i="30"/>
  <c r="E309" i="30"/>
  <c r="F309" i="30"/>
  <c r="G309" i="30"/>
  <c r="H309" i="30" s="1"/>
  <c r="E310" i="30"/>
  <c r="F310" i="30"/>
  <c r="G310" i="30"/>
  <c r="E311" i="30"/>
  <c r="F311" i="30"/>
  <c r="G311" i="30"/>
  <c r="E312" i="30"/>
  <c r="F312" i="30"/>
  <c r="G312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G318" i="30"/>
  <c r="E319" i="30"/>
  <c r="F319" i="30"/>
  <c r="G319" i="30"/>
  <c r="H319" i="30" s="1"/>
  <c r="E320" i="30"/>
  <c r="F320" i="30"/>
  <c r="G320" i="30"/>
  <c r="G163" i="29"/>
  <c r="G164" i="29"/>
  <c r="G165" i="29"/>
  <c r="G166" i="29"/>
  <c r="G167" i="29"/>
  <c r="G168" i="29"/>
  <c r="G169" i="29"/>
  <c r="G170" i="29"/>
  <c r="E171" i="29"/>
  <c r="G171" i="29"/>
  <c r="G172" i="29"/>
  <c r="G173" i="29"/>
  <c r="G174" i="29"/>
  <c r="G176" i="29"/>
  <c r="G177" i="29"/>
  <c r="G178" i="29"/>
  <c r="G179" i="29"/>
  <c r="G182" i="29"/>
  <c r="G183" i="29"/>
  <c r="G184" i="29"/>
  <c r="G185" i="29"/>
  <c r="G186" i="29"/>
  <c r="G188" i="29"/>
  <c r="G189" i="29"/>
  <c r="G190" i="29"/>
  <c r="G191" i="29"/>
  <c r="G192" i="29"/>
  <c r="G193" i="29"/>
  <c r="G194" i="29"/>
  <c r="G196" i="29"/>
  <c r="G197" i="29"/>
  <c r="G198" i="29"/>
  <c r="G199" i="29"/>
  <c r="G200" i="29"/>
  <c r="G201" i="29"/>
  <c r="G202" i="29"/>
  <c r="G203" i="29"/>
  <c r="E204" i="29"/>
  <c r="F204" i="29"/>
  <c r="G204" i="29"/>
  <c r="E206" i="29"/>
  <c r="F206" i="29"/>
  <c r="G206" i="29"/>
  <c r="G207" i="29"/>
  <c r="G208" i="29"/>
  <c r="G209" i="29"/>
  <c r="F210" i="29"/>
  <c r="G210" i="29"/>
  <c r="G211" i="29"/>
  <c r="G212" i="29"/>
  <c r="G213" i="29"/>
  <c r="E214" i="29"/>
  <c r="F214" i="29"/>
  <c r="G214" i="29"/>
  <c r="G215" i="29"/>
  <c r="G216" i="29"/>
  <c r="G217" i="29"/>
  <c r="E218" i="29"/>
  <c r="F218" i="29"/>
  <c r="G218" i="29"/>
  <c r="G219" i="29"/>
  <c r="E220" i="29"/>
  <c r="F220" i="29"/>
  <c r="G220" i="29"/>
  <c r="E221" i="29"/>
  <c r="F221" i="29"/>
  <c r="G221" i="29"/>
  <c r="G222" i="29"/>
  <c r="E223" i="29"/>
  <c r="F223" i="29"/>
  <c r="G223" i="29"/>
  <c r="G224" i="29"/>
  <c r="G225" i="29"/>
  <c r="G226" i="29"/>
  <c r="G227" i="29"/>
  <c r="E228" i="29"/>
  <c r="F228" i="29"/>
  <c r="G228" i="29"/>
  <c r="G229" i="29"/>
  <c r="G230" i="29"/>
  <c r="E231" i="29"/>
  <c r="F231" i="29"/>
  <c r="G231" i="29"/>
  <c r="G232" i="29"/>
  <c r="E233" i="29"/>
  <c r="F233" i="29"/>
  <c r="G233" i="29"/>
  <c r="E234" i="29"/>
  <c r="F234" i="29"/>
  <c r="G234" i="29"/>
  <c r="E235" i="29"/>
  <c r="F235" i="29"/>
  <c r="G235" i="29"/>
  <c r="G236" i="29"/>
  <c r="E237" i="29"/>
  <c r="F237" i="29"/>
  <c r="G237" i="29"/>
  <c r="H237" i="29" s="1"/>
  <c r="G238" i="29"/>
  <c r="G239" i="29"/>
  <c r="E240" i="29"/>
  <c r="F240" i="29"/>
  <c r="G240" i="29"/>
  <c r="E241" i="29"/>
  <c r="G241" i="29"/>
  <c r="H241" i="29" s="1"/>
  <c r="G242" i="29"/>
  <c r="G243" i="29"/>
  <c r="E244" i="29"/>
  <c r="F244" i="29"/>
  <c r="G244" i="29"/>
  <c r="G245" i="29"/>
  <c r="G246" i="29"/>
  <c r="G247" i="29"/>
  <c r="G248" i="29"/>
  <c r="G249" i="29"/>
  <c r="G252" i="29"/>
  <c r="G253" i="29"/>
  <c r="E254" i="29"/>
  <c r="F254" i="29"/>
  <c r="G254" i="29"/>
  <c r="G261" i="29"/>
  <c r="G262" i="29"/>
  <c r="G263" i="29"/>
  <c r="G264" i="29"/>
  <c r="E265" i="29"/>
  <c r="F265" i="29"/>
  <c r="G265" i="29"/>
  <c r="E267" i="29"/>
  <c r="F267" i="29"/>
  <c r="G267" i="29"/>
  <c r="E268" i="29"/>
  <c r="F268" i="29"/>
  <c r="G268" i="29"/>
  <c r="G269" i="29"/>
  <c r="G270" i="29"/>
  <c r="G271" i="29"/>
  <c r="G272" i="29"/>
  <c r="G273" i="29"/>
  <c r="G276" i="29"/>
  <c r="G277" i="29"/>
  <c r="E281" i="29"/>
  <c r="F281" i="29"/>
  <c r="G281" i="29"/>
  <c r="G282" i="29"/>
  <c r="G284" i="29"/>
  <c r="G285" i="29"/>
  <c r="E286" i="29"/>
  <c r="F286" i="29"/>
  <c r="G286" i="29"/>
  <c r="G287" i="29"/>
  <c r="G288" i="29"/>
  <c r="G289" i="29"/>
  <c r="G290" i="29"/>
  <c r="E291" i="29"/>
  <c r="F291" i="29"/>
  <c r="G291" i="29"/>
  <c r="G292" i="29"/>
  <c r="G293" i="29"/>
  <c r="G294" i="29"/>
  <c r="G295" i="29"/>
  <c r="E296" i="29"/>
  <c r="F296" i="29"/>
  <c r="G296" i="29"/>
  <c r="G297" i="29"/>
  <c r="E298" i="29"/>
  <c r="F298" i="29"/>
  <c r="G298" i="29"/>
  <c r="G299" i="29"/>
  <c r="E300" i="29"/>
  <c r="F300" i="29"/>
  <c r="G300" i="29"/>
  <c r="G301" i="29"/>
  <c r="G302" i="29"/>
  <c r="G303" i="29"/>
  <c r="G304" i="29"/>
  <c r="G305" i="29"/>
  <c r="E306" i="29"/>
  <c r="F306" i="29"/>
  <c r="G306" i="29"/>
  <c r="G307" i="29"/>
  <c r="G309" i="29"/>
  <c r="E310" i="29"/>
  <c r="F310" i="29"/>
  <c r="G310" i="29"/>
  <c r="G311" i="29"/>
  <c r="G312" i="29"/>
  <c r="G313" i="29"/>
  <c r="G314" i="29"/>
  <c r="G315" i="29"/>
  <c r="E316" i="29"/>
  <c r="F316" i="29"/>
  <c r="G316" i="29"/>
  <c r="E317" i="29"/>
  <c r="F317" i="29"/>
  <c r="G317" i="29"/>
  <c r="G318" i="29"/>
  <c r="E319" i="29"/>
  <c r="F319" i="29"/>
  <c r="G319" i="29"/>
  <c r="G320" i="29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6" i="28"/>
  <c r="G177" i="28"/>
  <c r="G178" i="28"/>
  <c r="G179" i="28"/>
  <c r="G182" i="28"/>
  <c r="G183" i="28"/>
  <c r="G184" i="28"/>
  <c r="G185" i="28"/>
  <c r="G186" i="28"/>
  <c r="G188" i="28"/>
  <c r="G189" i="28"/>
  <c r="G190" i="28"/>
  <c r="G191" i="28"/>
  <c r="G192" i="28"/>
  <c r="G193" i="28"/>
  <c r="G194" i="28"/>
  <c r="G196" i="28"/>
  <c r="G197" i="28"/>
  <c r="G198" i="28"/>
  <c r="G199" i="28"/>
  <c r="G200" i="28"/>
  <c r="G201" i="28"/>
  <c r="G202" i="28"/>
  <c r="G203" i="28"/>
  <c r="G204" i="28"/>
  <c r="E206" i="28"/>
  <c r="G206" i="28"/>
  <c r="G207" i="28"/>
  <c r="E208" i="28"/>
  <c r="F208" i="28"/>
  <c r="G208" i="28"/>
  <c r="G209" i="28"/>
  <c r="E210" i="28"/>
  <c r="F210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E228" i="28"/>
  <c r="F228" i="28"/>
  <c r="G228" i="28"/>
  <c r="G229" i="28"/>
  <c r="G230" i="28"/>
  <c r="G231" i="28"/>
  <c r="G232" i="28"/>
  <c r="E233" i="28"/>
  <c r="F233" i="28"/>
  <c r="G233" i="28"/>
  <c r="H233" i="28" s="1"/>
  <c r="G234" i="28"/>
  <c r="G235" i="28"/>
  <c r="G236" i="28"/>
  <c r="G237" i="28"/>
  <c r="G238" i="28"/>
  <c r="G239" i="28"/>
  <c r="E240" i="28"/>
  <c r="G240" i="28"/>
  <c r="E241" i="28"/>
  <c r="F241" i="28"/>
  <c r="G241" i="28"/>
  <c r="G242" i="28"/>
  <c r="G243" i="28"/>
  <c r="G244" i="28"/>
  <c r="G245" i="28"/>
  <c r="G246" i="28"/>
  <c r="G247" i="28"/>
  <c r="G248" i="28"/>
  <c r="G249" i="28"/>
  <c r="G252" i="28"/>
  <c r="G253" i="28"/>
  <c r="G254" i="28"/>
  <c r="G261" i="28"/>
  <c r="G262" i="28"/>
  <c r="G263" i="28"/>
  <c r="G264" i="28"/>
  <c r="G265" i="28"/>
  <c r="G267" i="28"/>
  <c r="G268" i="28"/>
  <c r="G269" i="28"/>
  <c r="G270" i="28"/>
  <c r="G271" i="28"/>
  <c r="G272" i="28"/>
  <c r="G273" i="28"/>
  <c r="G276" i="28"/>
  <c r="G277" i="28"/>
  <c r="G281" i="28"/>
  <c r="G282" i="28"/>
  <c r="G284" i="28"/>
  <c r="G285" i="28"/>
  <c r="F286" i="28"/>
  <c r="G286" i="28"/>
  <c r="G287" i="28"/>
  <c r="G288" i="28"/>
  <c r="G289" i="28"/>
  <c r="G290" i="28"/>
  <c r="E291" i="28"/>
  <c r="F291" i="28"/>
  <c r="G291" i="28"/>
  <c r="G292" i="28"/>
  <c r="G293" i="28"/>
  <c r="G294" i="28"/>
  <c r="G295" i="28"/>
  <c r="G296" i="28"/>
  <c r="G297" i="28"/>
  <c r="G298" i="28"/>
  <c r="G299" i="28"/>
  <c r="E300" i="28"/>
  <c r="G300" i="28"/>
  <c r="G301" i="28"/>
  <c r="G302" i="28"/>
  <c r="G303" i="28"/>
  <c r="G304" i="28"/>
  <c r="G305" i="28"/>
  <c r="G306" i="28"/>
  <c r="G307" i="28"/>
  <c r="G309" i="28"/>
  <c r="E310" i="28"/>
  <c r="G310" i="28"/>
  <c r="G311" i="28"/>
  <c r="G312" i="28"/>
  <c r="G313" i="28"/>
  <c r="G314" i="28"/>
  <c r="G315" i="28"/>
  <c r="G316" i="28"/>
  <c r="G317" i="28"/>
  <c r="G318" i="28"/>
  <c r="G319" i="28"/>
  <c r="G320" i="28"/>
  <c r="G163" i="27"/>
  <c r="G164" i="27"/>
  <c r="E165" i="27"/>
  <c r="F165" i="27"/>
  <c r="G165" i="27"/>
  <c r="H165" i="27" s="1"/>
  <c r="G166" i="27"/>
  <c r="G167" i="27"/>
  <c r="G168" i="27"/>
  <c r="G169" i="27"/>
  <c r="G170" i="27"/>
  <c r="E171" i="27"/>
  <c r="F171" i="27"/>
  <c r="G171" i="27"/>
  <c r="G172" i="27"/>
  <c r="G173" i="27"/>
  <c r="G174" i="27"/>
  <c r="G176" i="27"/>
  <c r="G177" i="27"/>
  <c r="G178" i="27"/>
  <c r="G179" i="27"/>
  <c r="G182" i="27"/>
  <c r="G183" i="27"/>
  <c r="E184" i="27"/>
  <c r="F184" i="27"/>
  <c r="G184" i="27"/>
  <c r="H184" i="27" s="1"/>
  <c r="G185" i="27"/>
  <c r="G186" i="27"/>
  <c r="G188" i="27"/>
  <c r="G189" i="27"/>
  <c r="G190" i="27"/>
  <c r="G191" i="27"/>
  <c r="G192" i="27"/>
  <c r="G193" i="27"/>
  <c r="E194" i="27"/>
  <c r="F194" i="27"/>
  <c r="G194" i="27"/>
  <c r="G196" i="27"/>
  <c r="G197" i="27"/>
  <c r="G198" i="27"/>
  <c r="E199" i="27"/>
  <c r="F199" i="27"/>
  <c r="G199" i="27"/>
  <c r="G200" i="27"/>
  <c r="G201" i="27"/>
  <c r="G202" i="27"/>
  <c r="F203" i="27"/>
  <c r="G203" i="27"/>
  <c r="G204" i="27"/>
  <c r="E206" i="27"/>
  <c r="F206" i="27"/>
  <c r="G206" i="27"/>
  <c r="E207" i="27"/>
  <c r="G207" i="27"/>
  <c r="G208" i="27"/>
  <c r="G209" i="27"/>
  <c r="G210" i="27"/>
  <c r="G211" i="27"/>
  <c r="G212" i="27"/>
  <c r="E213" i="27"/>
  <c r="F213" i="27"/>
  <c r="G213" i="27"/>
  <c r="H213" i="27" s="1"/>
  <c r="E214" i="27"/>
  <c r="F214" i="27"/>
  <c r="G214" i="27"/>
  <c r="G215" i="27"/>
  <c r="G216" i="27"/>
  <c r="G217" i="27"/>
  <c r="E218" i="27"/>
  <c r="F218" i="27"/>
  <c r="G218" i="27"/>
  <c r="G219" i="27"/>
  <c r="E220" i="27"/>
  <c r="F220" i="27"/>
  <c r="G220" i="27"/>
  <c r="E221" i="27"/>
  <c r="F221" i="27"/>
  <c r="G221" i="27"/>
  <c r="H221" i="27" s="1"/>
  <c r="G222" i="27"/>
  <c r="E223" i="27"/>
  <c r="F223" i="27"/>
  <c r="G223" i="27"/>
  <c r="H223" i="27" s="1"/>
  <c r="G224" i="27"/>
  <c r="G225" i="27"/>
  <c r="G226" i="27"/>
  <c r="G227" i="27"/>
  <c r="E228" i="27"/>
  <c r="F228" i="27"/>
  <c r="G228" i="27"/>
  <c r="G229" i="27"/>
  <c r="G230" i="27"/>
  <c r="E231" i="27"/>
  <c r="F231" i="27"/>
  <c r="G231" i="27"/>
  <c r="H231" i="27" s="1"/>
  <c r="G232" i="27"/>
  <c r="E233" i="27"/>
  <c r="F233" i="27"/>
  <c r="G233" i="27"/>
  <c r="F234" i="27"/>
  <c r="G234" i="27"/>
  <c r="G235" i="27"/>
  <c r="G236" i="27"/>
  <c r="E237" i="27"/>
  <c r="G237" i="27"/>
  <c r="G238" i="27"/>
  <c r="E239" i="27"/>
  <c r="F239" i="27"/>
  <c r="G239" i="27"/>
  <c r="E240" i="27"/>
  <c r="F240" i="27"/>
  <c r="G240" i="27"/>
  <c r="E241" i="27"/>
  <c r="F241" i="27"/>
  <c r="G241" i="27"/>
  <c r="H241" i="27" s="1"/>
  <c r="G242" i="27"/>
  <c r="E243" i="27"/>
  <c r="F243" i="27"/>
  <c r="G243" i="27"/>
  <c r="E244" i="27"/>
  <c r="F244" i="27"/>
  <c r="G244" i="27"/>
  <c r="G245" i="27"/>
  <c r="G246" i="27"/>
  <c r="G247" i="27"/>
  <c r="G248" i="27"/>
  <c r="F249" i="27"/>
  <c r="G249" i="27"/>
  <c r="E252" i="27"/>
  <c r="F252" i="27"/>
  <c r="G252" i="27"/>
  <c r="G253" i="27"/>
  <c r="E254" i="27"/>
  <c r="F254" i="27"/>
  <c r="G254" i="27"/>
  <c r="G261" i="27"/>
  <c r="G262" i="27"/>
  <c r="G263" i="27"/>
  <c r="G264" i="27"/>
  <c r="G265" i="27"/>
  <c r="E267" i="27"/>
  <c r="F267" i="27"/>
  <c r="G267" i="27"/>
  <c r="H267" i="27" s="1"/>
  <c r="E268" i="27"/>
  <c r="F268" i="27"/>
  <c r="G268" i="27"/>
  <c r="G269" i="27"/>
  <c r="E270" i="27"/>
  <c r="F270" i="27"/>
  <c r="G270" i="27"/>
  <c r="G271" i="27"/>
  <c r="G272" i="27"/>
  <c r="G273" i="27"/>
  <c r="G276" i="27"/>
  <c r="E277" i="27"/>
  <c r="F277" i="27"/>
  <c r="G277" i="27"/>
  <c r="G281" i="27"/>
  <c r="G282" i="27"/>
  <c r="G284" i="27"/>
  <c r="G285" i="27"/>
  <c r="G286" i="27"/>
  <c r="G287" i="27"/>
  <c r="E288" i="27"/>
  <c r="F288" i="27"/>
  <c r="G288" i="27"/>
  <c r="G289" i="27"/>
  <c r="G290" i="27"/>
  <c r="G291" i="27"/>
  <c r="G292" i="27"/>
  <c r="G293" i="27"/>
  <c r="E294" i="27"/>
  <c r="G294" i="27"/>
  <c r="G295" i="27"/>
  <c r="E296" i="27"/>
  <c r="F296" i="27"/>
  <c r="G296" i="27"/>
  <c r="G297" i="27"/>
  <c r="E298" i="27"/>
  <c r="G298" i="27"/>
  <c r="G299" i="27"/>
  <c r="E300" i="27"/>
  <c r="F300" i="27"/>
  <c r="G300" i="27"/>
  <c r="G301" i="27"/>
  <c r="G302" i="27"/>
  <c r="G303" i="27"/>
  <c r="G304" i="27"/>
  <c r="G305" i="27"/>
  <c r="E306" i="27"/>
  <c r="F306" i="27"/>
  <c r="G306" i="27"/>
  <c r="E307" i="27"/>
  <c r="F307" i="27"/>
  <c r="G307" i="27"/>
  <c r="E309" i="27"/>
  <c r="G309" i="27"/>
  <c r="E310" i="27"/>
  <c r="F310" i="27"/>
  <c r="G310" i="27"/>
  <c r="E311" i="27"/>
  <c r="F311" i="27"/>
  <c r="G311" i="27"/>
  <c r="E312" i="27"/>
  <c r="F312" i="27"/>
  <c r="G312" i="27"/>
  <c r="G313" i="27"/>
  <c r="E314" i="27"/>
  <c r="F314" i="27"/>
  <c r="G314" i="27"/>
  <c r="H314" i="27" s="1"/>
  <c r="G315" i="27"/>
  <c r="E316" i="27"/>
  <c r="F316" i="27"/>
  <c r="G316" i="27"/>
  <c r="H316" i="27" s="1"/>
  <c r="E317" i="27"/>
  <c r="F317" i="27"/>
  <c r="G317" i="27"/>
  <c r="G318" i="27"/>
  <c r="E319" i="27"/>
  <c r="G319" i="27"/>
  <c r="E320" i="27"/>
  <c r="F320" i="27"/>
  <c r="G320" i="27"/>
  <c r="G163" i="26"/>
  <c r="G164" i="26"/>
  <c r="E165" i="26"/>
  <c r="F165" i="26"/>
  <c r="G165" i="26"/>
  <c r="G166" i="26"/>
  <c r="G167" i="26"/>
  <c r="G168" i="26"/>
  <c r="G169" i="26"/>
  <c r="G170" i="26"/>
  <c r="E171" i="26"/>
  <c r="F171" i="26"/>
  <c r="G171" i="26"/>
  <c r="E172" i="26"/>
  <c r="F172" i="26"/>
  <c r="G172" i="26"/>
  <c r="G173" i="26"/>
  <c r="G174" i="26"/>
  <c r="G176" i="26"/>
  <c r="G177" i="26"/>
  <c r="G178" i="26"/>
  <c r="E179" i="26"/>
  <c r="F179" i="26"/>
  <c r="G179" i="26"/>
  <c r="G182" i="26"/>
  <c r="G183" i="26"/>
  <c r="E184" i="26"/>
  <c r="F184" i="26"/>
  <c r="G184" i="26"/>
  <c r="G185" i="26"/>
  <c r="G186" i="26"/>
  <c r="G188" i="26"/>
  <c r="G189" i="26"/>
  <c r="G190" i="26"/>
  <c r="G191" i="26"/>
  <c r="G192" i="26"/>
  <c r="G193" i="26"/>
  <c r="E194" i="26"/>
  <c r="F194" i="26"/>
  <c r="G194" i="26"/>
  <c r="H194" i="26" s="1"/>
  <c r="G196" i="26"/>
  <c r="G197" i="26"/>
  <c r="G198" i="26"/>
  <c r="G199" i="26"/>
  <c r="G200" i="26"/>
  <c r="G201" i="26"/>
  <c r="G202" i="26"/>
  <c r="G203" i="26"/>
  <c r="E204" i="26"/>
  <c r="F204" i="26"/>
  <c r="G204" i="26"/>
  <c r="H204" i="26" s="1"/>
  <c r="E206" i="26"/>
  <c r="F206" i="26"/>
  <c r="G206" i="26"/>
  <c r="E207" i="26"/>
  <c r="F207" i="26"/>
  <c r="G207" i="26"/>
  <c r="E208" i="26"/>
  <c r="F208" i="26"/>
  <c r="G208" i="26"/>
  <c r="H208" i="26" s="1"/>
  <c r="G209" i="26"/>
  <c r="E210" i="26"/>
  <c r="F210" i="26"/>
  <c r="G210" i="26"/>
  <c r="H210" i="26" s="1"/>
  <c r="G211" i="26"/>
  <c r="G212" i="26"/>
  <c r="E213" i="26"/>
  <c r="F213" i="26"/>
  <c r="G213" i="26"/>
  <c r="G214" i="26"/>
  <c r="G215" i="26"/>
  <c r="G216" i="26"/>
  <c r="G217" i="26"/>
  <c r="E218" i="26"/>
  <c r="F218" i="26"/>
  <c r="G218" i="26"/>
  <c r="E219" i="26"/>
  <c r="G219" i="26"/>
  <c r="E220" i="26"/>
  <c r="G220" i="26"/>
  <c r="H220" i="26" s="1"/>
  <c r="G221" i="26"/>
  <c r="G222" i="26"/>
  <c r="E223" i="26"/>
  <c r="F223" i="26"/>
  <c r="G223" i="26"/>
  <c r="G224" i="26"/>
  <c r="E225" i="26"/>
  <c r="F225" i="26"/>
  <c r="G225" i="26"/>
  <c r="E226" i="26"/>
  <c r="F226" i="26"/>
  <c r="G226" i="26"/>
  <c r="H226" i="26" s="1"/>
  <c r="G227" i="26"/>
  <c r="E228" i="26"/>
  <c r="F228" i="26"/>
  <c r="G228" i="26"/>
  <c r="H228" i="26" s="1"/>
  <c r="G229" i="26"/>
  <c r="G230" i="26"/>
  <c r="E231" i="26"/>
  <c r="F231" i="26"/>
  <c r="G231" i="26"/>
  <c r="G232" i="26"/>
  <c r="G233" i="26"/>
  <c r="G234" i="26"/>
  <c r="E235" i="26"/>
  <c r="F235" i="26"/>
  <c r="G235" i="26"/>
  <c r="G236" i="26"/>
  <c r="E237" i="26"/>
  <c r="G237" i="26"/>
  <c r="G238" i="26"/>
  <c r="E239" i="26"/>
  <c r="F239" i="26"/>
  <c r="G239" i="26"/>
  <c r="E240" i="26"/>
  <c r="F240" i="26"/>
  <c r="G240" i="26"/>
  <c r="E241" i="26"/>
  <c r="F241" i="26"/>
  <c r="G241" i="26"/>
  <c r="H241" i="26" s="1"/>
  <c r="G242" i="26"/>
  <c r="F243" i="26"/>
  <c r="G243" i="26"/>
  <c r="G244" i="26"/>
  <c r="G245" i="26"/>
  <c r="G246" i="26"/>
  <c r="G247" i="26"/>
  <c r="G248" i="26"/>
  <c r="G249" i="26"/>
  <c r="E252" i="26"/>
  <c r="F252" i="26"/>
  <c r="G252" i="26"/>
  <c r="G253" i="26"/>
  <c r="E254" i="26"/>
  <c r="F254" i="26"/>
  <c r="G254" i="26"/>
  <c r="G261" i="26"/>
  <c r="G262" i="26"/>
  <c r="G263" i="26"/>
  <c r="G264" i="26"/>
  <c r="G265" i="26"/>
  <c r="G267" i="26"/>
  <c r="G268" i="26"/>
  <c r="G269" i="26"/>
  <c r="G270" i="26"/>
  <c r="G271" i="26"/>
  <c r="G272" i="26"/>
  <c r="G273" i="26"/>
  <c r="G276" i="26"/>
  <c r="E277" i="26"/>
  <c r="F277" i="26"/>
  <c r="G277" i="26"/>
  <c r="G281" i="26"/>
  <c r="G282" i="26"/>
  <c r="G284" i="26"/>
  <c r="G285" i="26"/>
  <c r="G286" i="26"/>
  <c r="G287" i="26"/>
  <c r="E288" i="26"/>
  <c r="F288" i="26"/>
  <c r="G288" i="26"/>
  <c r="G289" i="26"/>
  <c r="G290" i="26"/>
  <c r="E291" i="26"/>
  <c r="F291" i="26"/>
  <c r="G291" i="26"/>
  <c r="G292" i="26"/>
  <c r="G293" i="26"/>
  <c r="G294" i="26"/>
  <c r="G295" i="26"/>
  <c r="E296" i="26"/>
  <c r="F296" i="26"/>
  <c r="G296" i="26"/>
  <c r="G297" i="26"/>
  <c r="F298" i="26"/>
  <c r="G298" i="26"/>
  <c r="G299" i="26"/>
  <c r="E300" i="26"/>
  <c r="F300" i="26"/>
  <c r="G300" i="26"/>
  <c r="G301" i="26"/>
  <c r="E302" i="26"/>
  <c r="F302" i="26"/>
  <c r="G302" i="26"/>
  <c r="G303" i="26"/>
  <c r="G304" i="26"/>
  <c r="E305" i="26"/>
  <c r="F305" i="26"/>
  <c r="G305" i="26"/>
  <c r="E306" i="26"/>
  <c r="F306" i="26"/>
  <c r="G306" i="26"/>
  <c r="E307" i="26"/>
  <c r="F307" i="26"/>
  <c r="G307" i="26"/>
  <c r="G309" i="26"/>
  <c r="G310" i="26"/>
  <c r="G311" i="26"/>
  <c r="E312" i="26"/>
  <c r="F312" i="26"/>
  <c r="G312" i="26"/>
  <c r="G313" i="26"/>
  <c r="E314" i="26"/>
  <c r="F314" i="26"/>
  <c r="G314" i="26"/>
  <c r="G315" i="26"/>
  <c r="E316" i="26"/>
  <c r="F316" i="26"/>
  <c r="G316" i="26"/>
  <c r="G317" i="26"/>
  <c r="G318" i="26"/>
  <c r="E319" i="26"/>
  <c r="F319" i="26"/>
  <c r="G319" i="26"/>
  <c r="E320" i="26"/>
  <c r="F320" i="26"/>
  <c r="G320" i="26"/>
  <c r="G163" i="25"/>
  <c r="G164" i="25"/>
  <c r="E165" i="25"/>
  <c r="F165" i="25"/>
  <c r="G165" i="25"/>
  <c r="G166" i="25"/>
  <c r="G167" i="25"/>
  <c r="E168" i="25"/>
  <c r="F168" i="25"/>
  <c r="G168" i="25"/>
  <c r="G169" i="25"/>
  <c r="G170" i="25"/>
  <c r="E171" i="25"/>
  <c r="F171" i="25"/>
  <c r="G171" i="25"/>
  <c r="G172" i="25"/>
  <c r="G173" i="25"/>
  <c r="G174" i="25"/>
  <c r="G176" i="25"/>
  <c r="G177" i="25"/>
  <c r="E178" i="25"/>
  <c r="F178" i="25"/>
  <c r="G178" i="25"/>
  <c r="E179" i="25"/>
  <c r="F179" i="25"/>
  <c r="G179" i="25"/>
  <c r="G182" i="25"/>
  <c r="G183" i="25"/>
  <c r="E184" i="25"/>
  <c r="F184" i="25"/>
  <c r="G184" i="25"/>
  <c r="E185" i="25"/>
  <c r="F185" i="25"/>
  <c r="G185" i="25"/>
  <c r="G186" i="25"/>
  <c r="G188" i="25"/>
  <c r="G189" i="25"/>
  <c r="G190" i="25"/>
  <c r="G191" i="25"/>
  <c r="G192" i="25"/>
  <c r="G193" i="25"/>
  <c r="E194" i="25"/>
  <c r="F194" i="25"/>
  <c r="G194" i="25"/>
  <c r="G196" i="25"/>
  <c r="G197" i="25"/>
  <c r="G198" i="25"/>
  <c r="G199" i="25"/>
  <c r="G200" i="25"/>
  <c r="G201" i="25"/>
  <c r="G202" i="25"/>
  <c r="E203" i="25"/>
  <c r="G203" i="25"/>
  <c r="G204" i="25"/>
  <c r="E206" i="25"/>
  <c r="F206" i="25"/>
  <c r="G206" i="25"/>
  <c r="E207" i="25"/>
  <c r="F207" i="25"/>
  <c r="G207" i="25"/>
  <c r="E208" i="25"/>
  <c r="F208" i="25"/>
  <c r="G208" i="25"/>
  <c r="E209" i="25"/>
  <c r="F209" i="25"/>
  <c r="G209" i="25"/>
  <c r="E210" i="25"/>
  <c r="F210" i="25"/>
  <c r="G210" i="25"/>
  <c r="G211" i="25"/>
  <c r="G212" i="25"/>
  <c r="G213" i="25"/>
  <c r="G214" i="25"/>
  <c r="E215" i="25"/>
  <c r="F215" i="25"/>
  <c r="G215" i="25"/>
  <c r="G216" i="25"/>
  <c r="G217" i="25"/>
  <c r="G218" i="25"/>
  <c r="G219" i="25"/>
  <c r="E220" i="25"/>
  <c r="F220" i="25"/>
  <c r="G220" i="25"/>
  <c r="E221" i="25"/>
  <c r="F221" i="25"/>
  <c r="G221" i="25"/>
  <c r="G222" i="25"/>
  <c r="E223" i="25"/>
  <c r="F223" i="25"/>
  <c r="G223" i="25"/>
  <c r="G224" i="25"/>
  <c r="F225" i="25"/>
  <c r="G225" i="25"/>
  <c r="G226" i="25"/>
  <c r="G227" i="25"/>
  <c r="G228" i="25"/>
  <c r="E229" i="25"/>
  <c r="F229" i="25"/>
  <c r="G229" i="25"/>
  <c r="G230" i="25"/>
  <c r="E231" i="25"/>
  <c r="F231" i="25"/>
  <c r="G231" i="25"/>
  <c r="G232" i="25"/>
  <c r="E233" i="25"/>
  <c r="F233" i="25"/>
  <c r="G233" i="25"/>
  <c r="E234" i="25"/>
  <c r="F234" i="25"/>
  <c r="G234" i="25"/>
  <c r="G235" i="25"/>
  <c r="E236" i="25"/>
  <c r="F236" i="25"/>
  <c r="G236" i="25"/>
  <c r="G237" i="25"/>
  <c r="G238" i="25"/>
  <c r="G239" i="25"/>
  <c r="E240" i="25"/>
  <c r="F240" i="25"/>
  <c r="G240" i="25"/>
  <c r="E241" i="25"/>
  <c r="F241" i="25"/>
  <c r="G241" i="25"/>
  <c r="G242" i="25"/>
  <c r="G243" i="25"/>
  <c r="E244" i="25"/>
  <c r="F244" i="25"/>
  <c r="G244" i="25"/>
  <c r="G245" i="25"/>
  <c r="E246" i="25"/>
  <c r="F246" i="25"/>
  <c r="G246" i="25"/>
  <c r="G247" i="25"/>
  <c r="G248" i="25"/>
  <c r="G249" i="25"/>
  <c r="E252" i="25"/>
  <c r="F252" i="25"/>
  <c r="G252" i="25"/>
  <c r="G253" i="25"/>
  <c r="E254" i="25"/>
  <c r="F254" i="25"/>
  <c r="G254" i="25"/>
  <c r="G261" i="25"/>
  <c r="G262" i="25"/>
  <c r="G263" i="25"/>
  <c r="G264" i="25"/>
  <c r="E265" i="25"/>
  <c r="F265" i="25"/>
  <c r="G265" i="25"/>
  <c r="E267" i="25"/>
  <c r="F267" i="25"/>
  <c r="G267" i="25"/>
  <c r="E268" i="25"/>
  <c r="F268" i="25"/>
  <c r="G268" i="25"/>
  <c r="E269" i="25"/>
  <c r="F269" i="25"/>
  <c r="G269" i="25"/>
  <c r="G270" i="25"/>
  <c r="G271" i="25"/>
  <c r="G272" i="25"/>
  <c r="G273" i="25"/>
  <c r="G276" i="25"/>
  <c r="G277" i="25"/>
  <c r="E281" i="25"/>
  <c r="G281" i="25"/>
  <c r="E282" i="25"/>
  <c r="F282" i="25"/>
  <c r="G282" i="25"/>
  <c r="G284" i="25"/>
  <c r="G285" i="25"/>
  <c r="E286" i="25"/>
  <c r="F286" i="25"/>
  <c r="G286" i="25"/>
  <c r="G287" i="25"/>
  <c r="E288" i="25"/>
  <c r="F288" i="25"/>
  <c r="G288" i="25"/>
  <c r="E289" i="25"/>
  <c r="F289" i="25"/>
  <c r="G289" i="25"/>
  <c r="E290" i="25"/>
  <c r="F290" i="25"/>
  <c r="G290" i="25"/>
  <c r="E291" i="25"/>
  <c r="F291" i="25"/>
  <c r="G291" i="25"/>
  <c r="E292" i="25"/>
  <c r="G292" i="25"/>
  <c r="E293" i="25"/>
  <c r="F293" i="25"/>
  <c r="G293" i="25"/>
  <c r="E294" i="25"/>
  <c r="F294" i="25"/>
  <c r="G294" i="25"/>
  <c r="G295" i="25"/>
  <c r="G296" i="25"/>
  <c r="G297" i="25"/>
  <c r="E298" i="25"/>
  <c r="F298" i="25"/>
  <c r="G298" i="25"/>
  <c r="G299" i="25"/>
  <c r="E300" i="25"/>
  <c r="F300" i="25"/>
  <c r="G300" i="25"/>
  <c r="G301" i="25"/>
  <c r="E302" i="25"/>
  <c r="F302" i="25"/>
  <c r="G302" i="25"/>
  <c r="G303" i="25"/>
  <c r="G304" i="25"/>
  <c r="G305" i="25"/>
  <c r="E306" i="25"/>
  <c r="F306" i="25"/>
  <c r="G306" i="25"/>
  <c r="E307" i="25"/>
  <c r="F307" i="25"/>
  <c r="G307" i="25"/>
  <c r="E309" i="25"/>
  <c r="F309" i="25"/>
  <c r="G309" i="25"/>
  <c r="E310" i="25"/>
  <c r="F310" i="25"/>
  <c r="G310" i="25"/>
  <c r="E311" i="25"/>
  <c r="F311" i="25"/>
  <c r="G311" i="25"/>
  <c r="E312" i="25"/>
  <c r="F312" i="25"/>
  <c r="G312" i="25"/>
  <c r="G313" i="25"/>
  <c r="G314" i="25"/>
  <c r="G315" i="25"/>
  <c r="E316" i="25"/>
  <c r="F316" i="25"/>
  <c r="G316" i="25"/>
  <c r="E317" i="25"/>
  <c r="F317" i="25"/>
  <c r="G317" i="25"/>
  <c r="G318" i="25"/>
  <c r="G319" i="25"/>
  <c r="E320" i="25"/>
  <c r="F320" i="25"/>
  <c r="G320" i="25"/>
  <c r="G163" i="24"/>
  <c r="G164" i="24"/>
  <c r="E165" i="24"/>
  <c r="F165" i="24"/>
  <c r="G165" i="24"/>
  <c r="G166" i="24"/>
  <c r="G167" i="24"/>
  <c r="E168" i="24"/>
  <c r="G168" i="24"/>
  <c r="G169" i="24"/>
  <c r="E170" i="24"/>
  <c r="F170" i="24"/>
  <c r="G170" i="24"/>
  <c r="G171" i="24"/>
  <c r="E172" i="24"/>
  <c r="F172" i="24"/>
  <c r="G172" i="24"/>
  <c r="E173" i="24"/>
  <c r="F173" i="24"/>
  <c r="G173" i="24"/>
  <c r="G174" i="24"/>
  <c r="G176" i="24"/>
  <c r="G177" i="24"/>
  <c r="G178" i="24"/>
  <c r="E179" i="24"/>
  <c r="F179" i="24"/>
  <c r="G179" i="24"/>
  <c r="G182" i="24"/>
  <c r="E183" i="24"/>
  <c r="F183" i="24"/>
  <c r="G183" i="24"/>
  <c r="E184" i="24"/>
  <c r="F184" i="24"/>
  <c r="G184" i="24"/>
  <c r="E185" i="24"/>
  <c r="F185" i="24"/>
  <c r="G185" i="24"/>
  <c r="G186" i="24"/>
  <c r="G188" i="24"/>
  <c r="G189" i="24"/>
  <c r="G190" i="24"/>
  <c r="G191" i="24"/>
  <c r="G192" i="24"/>
  <c r="E193" i="24"/>
  <c r="G193" i="24"/>
  <c r="E194" i="24"/>
  <c r="F194" i="24"/>
  <c r="G194" i="24"/>
  <c r="E196" i="24"/>
  <c r="F196" i="24"/>
  <c r="G196" i="24"/>
  <c r="G197" i="24"/>
  <c r="G198" i="24"/>
  <c r="E199" i="24"/>
  <c r="F199" i="24"/>
  <c r="G199" i="24"/>
  <c r="E200" i="24"/>
  <c r="F200" i="24"/>
  <c r="G200" i="24"/>
  <c r="G201" i="24"/>
  <c r="G202" i="24"/>
  <c r="G203" i="24"/>
  <c r="E204" i="24"/>
  <c r="F204" i="24"/>
  <c r="G204" i="24"/>
  <c r="E206" i="24"/>
  <c r="F206" i="24"/>
  <c r="G206" i="24"/>
  <c r="E207" i="24"/>
  <c r="F207" i="24"/>
  <c r="G207" i="24"/>
  <c r="E208" i="24"/>
  <c r="F208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E214" i="24"/>
  <c r="F214" i="24"/>
  <c r="G214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G230" i="24"/>
  <c r="E231" i="24"/>
  <c r="F231" i="24"/>
  <c r="G231" i="24"/>
  <c r="G232" i="24"/>
  <c r="E233" i="24"/>
  <c r="F233" i="24"/>
  <c r="G233" i="24"/>
  <c r="G234" i="24"/>
  <c r="E235" i="24"/>
  <c r="F235" i="24"/>
  <c r="G235" i="24"/>
  <c r="E236" i="24"/>
  <c r="G236" i="24"/>
  <c r="E237" i="24"/>
  <c r="F237" i="24"/>
  <c r="G237" i="24"/>
  <c r="E238" i="24"/>
  <c r="F238" i="24"/>
  <c r="G238" i="24"/>
  <c r="E239" i="24"/>
  <c r="F239" i="24"/>
  <c r="G239" i="24"/>
  <c r="E240" i="24"/>
  <c r="F240" i="24"/>
  <c r="G240" i="24"/>
  <c r="E241" i="24"/>
  <c r="F241" i="24"/>
  <c r="G241" i="24"/>
  <c r="G242" i="24"/>
  <c r="E243" i="24"/>
  <c r="G243" i="24"/>
  <c r="E244" i="24"/>
  <c r="F244" i="24"/>
  <c r="G244" i="24"/>
  <c r="G245" i="24"/>
  <c r="E246" i="24"/>
  <c r="F246" i="24"/>
  <c r="G246" i="24"/>
  <c r="E247" i="24"/>
  <c r="G247" i="24"/>
  <c r="H247" i="24" s="1"/>
  <c r="G248" i="24"/>
  <c r="G249" i="24"/>
  <c r="E252" i="24"/>
  <c r="F252" i="24"/>
  <c r="G252" i="24"/>
  <c r="G253" i="24"/>
  <c r="E254" i="24"/>
  <c r="F254" i="24"/>
  <c r="G254" i="24"/>
  <c r="G261" i="24"/>
  <c r="G262" i="24"/>
  <c r="G263" i="24"/>
  <c r="G264" i="24"/>
  <c r="E265" i="24"/>
  <c r="F265" i="24"/>
  <c r="G265" i="24"/>
  <c r="E267" i="24"/>
  <c r="F267" i="24"/>
  <c r="G267" i="24"/>
  <c r="E268" i="24"/>
  <c r="G268" i="24"/>
  <c r="E269" i="24"/>
  <c r="G269" i="24"/>
  <c r="G270" i="24"/>
  <c r="E271" i="24"/>
  <c r="F271" i="24"/>
  <c r="G271" i="24"/>
  <c r="G272" i="24"/>
  <c r="G273" i="24"/>
  <c r="G276" i="24"/>
  <c r="E277" i="24"/>
  <c r="F277" i="24"/>
  <c r="G277" i="24"/>
  <c r="E281" i="24"/>
  <c r="F281" i="24"/>
  <c r="G281" i="24"/>
  <c r="E282" i="24"/>
  <c r="G282" i="24"/>
  <c r="G284" i="24"/>
  <c r="E285" i="24"/>
  <c r="F285" i="24"/>
  <c r="G285" i="24"/>
  <c r="E286" i="24"/>
  <c r="F286" i="24"/>
  <c r="G286" i="24"/>
  <c r="G287" i="24"/>
  <c r="E288" i="24"/>
  <c r="F288" i="24"/>
  <c r="G288" i="24"/>
  <c r="E289" i="24"/>
  <c r="F289" i="24"/>
  <c r="G289" i="24"/>
  <c r="E290" i="24"/>
  <c r="F290" i="24"/>
  <c r="G290" i="24"/>
  <c r="E291" i="24"/>
  <c r="F291" i="24"/>
  <c r="G291" i="24"/>
  <c r="E292" i="24"/>
  <c r="F292" i="24"/>
  <c r="G292" i="24"/>
  <c r="E293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G299" i="24"/>
  <c r="E300" i="24"/>
  <c r="F300" i="24"/>
  <c r="G300" i="24"/>
  <c r="E301" i="24"/>
  <c r="F301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E307" i="24"/>
  <c r="F307" i="24"/>
  <c r="G307" i="24"/>
  <c r="E309" i="24"/>
  <c r="F309" i="24"/>
  <c r="G309" i="24"/>
  <c r="E310" i="24"/>
  <c r="F310" i="24"/>
  <c r="G310" i="24"/>
  <c r="E311" i="24"/>
  <c r="F311" i="24"/>
  <c r="G311" i="24"/>
  <c r="E312" i="24"/>
  <c r="F312" i="24"/>
  <c r="G312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H320" i="24" s="1"/>
  <c r="G163" i="23"/>
  <c r="G164" i="23"/>
  <c r="F165" i="23"/>
  <c r="G165" i="23"/>
  <c r="G166" i="23"/>
  <c r="G167" i="23"/>
  <c r="G168" i="23"/>
  <c r="G169" i="23"/>
  <c r="G170" i="23"/>
  <c r="G171" i="23"/>
  <c r="E172" i="23"/>
  <c r="F172" i="23"/>
  <c r="G172" i="23"/>
  <c r="E173" i="23"/>
  <c r="F173" i="23"/>
  <c r="G173" i="23"/>
  <c r="G174" i="23"/>
  <c r="G176" i="23"/>
  <c r="G177" i="23"/>
  <c r="E178" i="23"/>
  <c r="F178" i="23"/>
  <c r="G178" i="23"/>
  <c r="E179" i="23"/>
  <c r="F179" i="23"/>
  <c r="G179" i="23"/>
  <c r="G182" i="23"/>
  <c r="G183" i="23"/>
  <c r="E184" i="23"/>
  <c r="F184" i="23"/>
  <c r="G184" i="23"/>
  <c r="G185" i="23"/>
  <c r="G186" i="23"/>
  <c r="G188" i="23"/>
  <c r="G189" i="23"/>
  <c r="G190" i="23"/>
  <c r="G191" i="23"/>
  <c r="G192" i="23"/>
  <c r="G193" i="23"/>
  <c r="E194" i="23"/>
  <c r="F194" i="23"/>
  <c r="G194" i="23"/>
  <c r="E196" i="23"/>
  <c r="F196" i="23"/>
  <c r="G196" i="23"/>
  <c r="G197" i="23"/>
  <c r="G198" i="23"/>
  <c r="E199" i="23"/>
  <c r="F199" i="23"/>
  <c r="G199" i="23"/>
  <c r="E200" i="23"/>
  <c r="G200" i="23"/>
  <c r="H200" i="23" s="1"/>
  <c r="G201" i="23"/>
  <c r="G202" i="23"/>
  <c r="G203" i="23"/>
  <c r="E204" i="23"/>
  <c r="F204" i="23"/>
  <c r="G204" i="23"/>
  <c r="E206" i="23"/>
  <c r="F206" i="23"/>
  <c r="G206" i="23"/>
  <c r="E207" i="23"/>
  <c r="F207" i="23"/>
  <c r="G207" i="23"/>
  <c r="H207" i="23" s="1"/>
  <c r="E208" i="23"/>
  <c r="F208" i="23"/>
  <c r="G208" i="23"/>
  <c r="G209" i="23"/>
  <c r="E210" i="23"/>
  <c r="F210" i="23"/>
  <c r="G210" i="23"/>
  <c r="G211" i="23"/>
  <c r="G212" i="23"/>
  <c r="E213" i="23"/>
  <c r="F213" i="23"/>
  <c r="G213" i="23"/>
  <c r="G214" i="23"/>
  <c r="F215" i="23"/>
  <c r="G215" i="23"/>
  <c r="E216" i="23"/>
  <c r="F216" i="23"/>
  <c r="G216" i="23"/>
  <c r="E217" i="23"/>
  <c r="F217" i="23"/>
  <c r="G217" i="23"/>
  <c r="E218" i="23"/>
  <c r="F218" i="23"/>
  <c r="G218" i="23"/>
  <c r="F219" i="23"/>
  <c r="G219" i="23"/>
  <c r="E220" i="23"/>
  <c r="F220" i="23"/>
  <c r="G220" i="23"/>
  <c r="E221" i="23"/>
  <c r="F221" i="23"/>
  <c r="G221" i="23"/>
  <c r="G222" i="23"/>
  <c r="E223" i="23"/>
  <c r="F223" i="23"/>
  <c r="G223" i="23"/>
  <c r="G224" i="23"/>
  <c r="E225" i="23"/>
  <c r="F225" i="23"/>
  <c r="G225" i="23"/>
  <c r="H225" i="23" s="1"/>
  <c r="E226" i="23"/>
  <c r="F226" i="23"/>
  <c r="G226" i="23"/>
  <c r="E227" i="23"/>
  <c r="F227" i="23"/>
  <c r="G227" i="23"/>
  <c r="E228" i="23"/>
  <c r="F228" i="23"/>
  <c r="G228" i="23"/>
  <c r="E229" i="23"/>
  <c r="F229" i="23"/>
  <c r="G229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E235" i="23"/>
  <c r="F235" i="23"/>
  <c r="G235" i="23"/>
  <c r="H235" i="23" s="1"/>
  <c r="E236" i="23"/>
  <c r="F236" i="23"/>
  <c r="G236" i="23"/>
  <c r="E237" i="23"/>
  <c r="F237" i="23"/>
  <c r="G237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G245" i="23"/>
  <c r="E246" i="23"/>
  <c r="F246" i="23"/>
  <c r="G246" i="23"/>
  <c r="G247" i="23"/>
  <c r="G248" i="23"/>
  <c r="E249" i="23"/>
  <c r="F249" i="23"/>
  <c r="G249" i="23"/>
  <c r="E252" i="23"/>
  <c r="F252" i="23"/>
  <c r="G252" i="23"/>
  <c r="G253" i="23"/>
  <c r="E254" i="23"/>
  <c r="F254" i="23"/>
  <c r="G254" i="23"/>
  <c r="G261" i="23"/>
  <c r="G262" i="23"/>
  <c r="G263" i="23"/>
  <c r="E264" i="23"/>
  <c r="F264" i="23"/>
  <c r="G264" i="23"/>
  <c r="E265" i="23"/>
  <c r="F265" i="23"/>
  <c r="G265" i="23"/>
  <c r="E267" i="23"/>
  <c r="F267" i="23"/>
  <c r="G267" i="23"/>
  <c r="E268" i="23"/>
  <c r="F268" i="23"/>
  <c r="G268" i="23"/>
  <c r="G269" i="23"/>
  <c r="G270" i="23"/>
  <c r="G271" i="23"/>
  <c r="G272" i="23"/>
  <c r="E273" i="23"/>
  <c r="F273" i="23"/>
  <c r="G273" i="23"/>
  <c r="G276" i="23"/>
  <c r="E277" i="23"/>
  <c r="F277" i="23"/>
  <c r="G277" i="23"/>
  <c r="E281" i="23"/>
  <c r="F281" i="23"/>
  <c r="G281" i="23"/>
  <c r="G282" i="23"/>
  <c r="G284" i="23"/>
  <c r="G285" i="23"/>
  <c r="E286" i="23"/>
  <c r="F286" i="23"/>
  <c r="G286" i="23"/>
  <c r="G287" i="23"/>
  <c r="E288" i="23"/>
  <c r="F288" i="23"/>
  <c r="G288" i="23"/>
  <c r="E289" i="23"/>
  <c r="F289" i="23"/>
  <c r="G289" i="23"/>
  <c r="E290" i="23"/>
  <c r="F290" i="23"/>
  <c r="G290" i="23"/>
  <c r="E291" i="23"/>
  <c r="F291" i="23"/>
  <c r="G291" i="23"/>
  <c r="E292" i="23"/>
  <c r="F292" i="23"/>
  <c r="G292" i="23"/>
  <c r="G293" i="23"/>
  <c r="E294" i="23"/>
  <c r="G294" i="23"/>
  <c r="E295" i="23"/>
  <c r="F295" i="23"/>
  <c r="G295" i="23"/>
  <c r="E296" i="23"/>
  <c r="F296" i="23"/>
  <c r="G296" i="23"/>
  <c r="G297" i="23"/>
  <c r="G298" i="23"/>
  <c r="G299" i="23"/>
  <c r="E300" i="23"/>
  <c r="G300" i="23"/>
  <c r="G301" i="23"/>
  <c r="E302" i="23"/>
  <c r="F302" i="23"/>
  <c r="G302" i="23"/>
  <c r="E303" i="23"/>
  <c r="G303" i="23"/>
  <c r="G304" i="23"/>
  <c r="E305" i="23"/>
  <c r="F305" i="23"/>
  <c r="G305" i="23"/>
  <c r="E306" i="23"/>
  <c r="F306" i="23"/>
  <c r="G306" i="23"/>
  <c r="E307" i="23"/>
  <c r="F307" i="23"/>
  <c r="G307" i="23"/>
  <c r="E309" i="23"/>
  <c r="G309" i="23"/>
  <c r="E310" i="23"/>
  <c r="F310" i="23"/>
  <c r="G310" i="23"/>
  <c r="E311" i="23"/>
  <c r="F311" i="23"/>
  <c r="G311" i="23"/>
  <c r="E312" i="23"/>
  <c r="F312" i="23"/>
  <c r="G312" i="23"/>
  <c r="E313" i="23"/>
  <c r="F313" i="23"/>
  <c r="G313" i="23"/>
  <c r="E314" i="23"/>
  <c r="F314" i="23"/>
  <c r="G314" i="23"/>
  <c r="G315" i="23"/>
  <c r="E316" i="23"/>
  <c r="F316" i="23"/>
  <c r="G316" i="23"/>
  <c r="E317" i="23"/>
  <c r="F317" i="23"/>
  <c r="G317" i="23"/>
  <c r="G318" i="23"/>
  <c r="E319" i="23"/>
  <c r="F319" i="23"/>
  <c r="G319" i="23"/>
  <c r="E320" i="23"/>
  <c r="F320" i="23"/>
  <c r="G320" i="23"/>
  <c r="G163" i="22"/>
  <c r="G164" i="22"/>
  <c r="E165" i="22"/>
  <c r="F165" i="22"/>
  <c r="G165" i="22"/>
  <c r="G166" i="22"/>
  <c r="G167" i="22"/>
  <c r="E168" i="22"/>
  <c r="F168" i="22"/>
  <c r="G168" i="22"/>
  <c r="G169" i="22"/>
  <c r="G170" i="22"/>
  <c r="E171" i="22"/>
  <c r="F171" i="22"/>
  <c r="G171" i="22"/>
  <c r="E172" i="22"/>
  <c r="F172" i="22"/>
  <c r="G172" i="22"/>
  <c r="G173" i="22"/>
  <c r="G174" i="22"/>
  <c r="G176" i="22"/>
  <c r="G177" i="22"/>
  <c r="E178" i="22"/>
  <c r="G178" i="22"/>
  <c r="E179" i="22"/>
  <c r="F179" i="22"/>
  <c r="G179" i="22"/>
  <c r="G182" i="22"/>
  <c r="G183" i="22"/>
  <c r="E184" i="22"/>
  <c r="F184" i="22"/>
  <c r="G184" i="22"/>
  <c r="H184" i="22" s="1"/>
  <c r="G185" i="22"/>
  <c r="G186" i="22"/>
  <c r="G188" i="22"/>
  <c r="G189" i="22"/>
  <c r="G190" i="22"/>
  <c r="G191" i="22"/>
  <c r="G192" i="22"/>
  <c r="G193" i="22"/>
  <c r="E194" i="22"/>
  <c r="F194" i="22"/>
  <c r="G194" i="22"/>
  <c r="G196" i="22"/>
  <c r="G197" i="22"/>
  <c r="G198" i="22"/>
  <c r="G199" i="22"/>
  <c r="E200" i="22"/>
  <c r="F200" i="22"/>
  <c r="G200" i="22"/>
  <c r="G201" i="22"/>
  <c r="G202" i="22"/>
  <c r="E203" i="22"/>
  <c r="G203" i="22"/>
  <c r="E204" i="22"/>
  <c r="F204" i="22"/>
  <c r="G204" i="22"/>
  <c r="E206" i="22"/>
  <c r="F206" i="22"/>
  <c r="G206" i="22"/>
  <c r="G207" i="22"/>
  <c r="E208" i="22"/>
  <c r="F208" i="22"/>
  <c r="G208" i="22"/>
  <c r="E209" i="22"/>
  <c r="F209" i="22"/>
  <c r="G209" i="22"/>
  <c r="E210" i="22"/>
  <c r="F210" i="22"/>
  <c r="G210" i="22"/>
  <c r="G211" i="22"/>
  <c r="G212" i="22"/>
  <c r="E213" i="22"/>
  <c r="F213" i="22"/>
  <c r="G213" i="22"/>
  <c r="E214" i="22"/>
  <c r="F214" i="22"/>
  <c r="G214" i="22"/>
  <c r="E215" i="22"/>
  <c r="F215" i="22"/>
  <c r="G215" i="22"/>
  <c r="E216" i="22"/>
  <c r="F216" i="22"/>
  <c r="G216" i="22"/>
  <c r="G217" i="22"/>
  <c r="E218" i="22"/>
  <c r="F218" i="22"/>
  <c r="G218" i="22"/>
  <c r="G219" i="22"/>
  <c r="E220" i="22"/>
  <c r="F220" i="22"/>
  <c r="G220" i="22"/>
  <c r="G221" i="22"/>
  <c r="E222" i="22"/>
  <c r="F222" i="22"/>
  <c r="G222" i="22"/>
  <c r="E223" i="22"/>
  <c r="F223" i="22"/>
  <c r="G223" i="22"/>
  <c r="G224" i="22"/>
  <c r="G225" i="22"/>
  <c r="G226" i="22"/>
  <c r="G227" i="22"/>
  <c r="E228" i="22"/>
  <c r="F228" i="22"/>
  <c r="G228" i="22"/>
  <c r="F229" i="22"/>
  <c r="G229" i="22"/>
  <c r="G230" i="22"/>
  <c r="G231" i="22"/>
  <c r="G232" i="22"/>
  <c r="G233" i="22"/>
  <c r="E234" i="22"/>
  <c r="F234" i="22"/>
  <c r="G234" i="22"/>
  <c r="G235" i="22"/>
  <c r="E236" i="22"/>
  <c r="G236" i="22"/>
  <c r="E237" i="22"/>
  <c r="F237" i="22"/>
  <c r="G237" i="22"/>
  <c r="G238" i="22"/>
  <c r="G239" i="22"/>
  <c r="E240" i="22"/>
  <c r="F240" i="22"/>
  <c r="G240" i="22"/>
  <c r="E241" i="22"/>
  <c r="F241" i="22"/>
  <c r="G241" i="22"/>
  <c r="G242" i="22"/>
  <c r="E243" i="22"/>
  <c r="F243" i="22"/>
  <c r="G243" i="22"/>
  <c r="E244" i="22"/>
  <c r="F244" i="22"/>
  <c r="G244" i="22"/>
  <c r="H244" i="22" s="1"/>
  <c r="G245" i="22"/>
  <c r="G246" i="22"/>
  <c r="G247" i="22"/>
  <c r="G248" i="22"/>
  <c r="E249" i="22"/>
  <c r="F249" i="22"/>
  <c r="G249" i="22"/>
  <c r="E252" i="22"/>
  <c r="F252" i="22"/>
  <c r="G252" i="22"/>
  <c r="G253" i="22"/>
  <c r="E254" i="22"/>
  <c r="F254" i="22"/>
  <c r="G254" i="22"/>
  <c r="G261" i="22"/>
  <c r="G262" i="22"/>
  <c r="G263" i="22"/>
  <c r="G264" i="22"/>
  <c r="E265" i="22"/>
  <c r="F265" i="22"/>
  <c r="G265" i="22"/>
  <c r="E267" i="22"/>
  <c r="F267" i="22"/>
  <c r="G267" i="22"/>
  <c r="H267" i="22" s="1"/>
  <c r="E268" i="22"/>
  <c r="F268" i="22"/>
  <c r="G268" i="22"/>
  <c r="E269" i="22"/>
  <c r="G269" i="22"/>
  <c r="G270" i="22"/>
  <c r="G271" i="22"/>
  <c r="G272" i="22"/>
  <c r="G273" i="22"/>
  <c r="G276" i="22"/>
  <c r="E277" i="22"/>
  <c r="F277" i="22"/>
  <c r="G277" i="22"/>
  <c r="E281" i="22"/>
  <c r="G281" i="22"/>
  <c r="H281" i="22" s="1"/>
  <c r="E282" i="22"/>
  <c r="G282" i="22"/>
  <c r="G284" i="22"/>
  <c r="G285" i="22"/>
  <c r="E286" i="22"/>
  <c r="F286" i="22"/>
  <c r="G286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F292" i="22"/>
  <c r="G292" i="22"/>
  <c r="G293" i="22"/>
  <c r="E294" i="22"/>
  <c r="F294" i="22"/>
  <c r="G294" i="22"/>
  <c r="E295" i="22"/>
  <c r="F295" i="22"/>
  <c r="G295" i="22"/>
  <c r="E296" i="22"/>
  <c r="F296" i="22"/>
  <c r="G296" i="22"/>
  <c r="G297" i="22"/>
  <c r="E298" i="22"/>
  <c r="F298" i="22"/>
  <c r="G298" i="22"/>
  <c r="H298" i="22" s="1"/>
  <c r="G299" i="22"/>
  <c r="E300" i="22"/>
  <c r="F300" i="22"/>
  <c r="G300" i="22"/>
  <c r="H300" i="22" s="1"/>
  <c r="E301" i="22"/>
  <c r="G301" i="22"/>
  <c r="E302" i="22"/>
  <c r="F302" i="22"/>
  <c r="G302" i="22"/>
  <c r="G303" i="22"/>
  <c r="G304" i="22"/>
  <c r="G305" i="22"/>
  <c r="E306" i="22"/>
  <c r="F306" i="22"/>
  <c r="G306" i="22"/>
  <c r="H306" i="22" s="1"/>
  <c r="E307" i="22"/>
  <c r="F307" i="22"/>
  <c r="G307" i="22"/>
  <c r="E309" i="22"/>
  <c r="F309" i="22"/>
  <c r="G309" i="22"/>
  <c r="E310" i="22"/>
  <c r="F310" i="22"/>
  <c r="G310" i="22"/>
  <c r="E311" i="22"/>
  <c r="F311" i="22"/>
  <c r="G311" i="22"/>
  <c r="H311" i="22" s="1"/>
  <c r="G312" i="22"/>
  <c r="E313" i="22"/>
  <c r="F313" i="22"/>
  <c r="G313" i="22"/>
  <c r="H313" i="22" s="1"/>
  <c r="G314" i="22"/>
  <c r="E315" i="22"/>
  <c r="G315" i="22"/>
  <c r="H315" i="22" s="1"/>
  <c r="E316" i="22"/>
  <c r="F316" i="22"/>
  <c r="G316" i="22"/>
  <c r="E317" i="22"/>
  <c r="F317" i="22"/>
  <c r="G317" i="22"/>
  <c r="H317" i="22" s="1"/>
  <c r="G318" i="22"/>
  <c r="E319" i="22"/>
  <c r="F319" i="22"/>
  <c r="G319" i="22"/>
  <c r="E320" i="22"/>
  <c r="F320" i="22"/>
  <c r="G320" i="22"/>
  <c r="G163" i="21"/>
  <c r="G164" i="21"/>
  <c r="E165" i="21"/>
  <c r="F165" i="21"/>
  <c r="G165" i="21"/>
  <c r="H165" i="21" s="1"/>
  <c r="G166" i="21"/>
  <c r="G167" i="21"/>
  <c r="G168" i="21"/>
  <c r="G169" i="21"/>
  <c r="G170" i="21"/>
  <c r="E171" i="21"/>
  <c r="F171" i="21"/>
  <c r="G171" i="21"/>
  <c r="H171" i="21" s="1"/>
  <c r="E172" i="21"/>
  <c r="F172" i="21"/>
  <c r="G172" i="21"/>
  <c r="E173" i="21"/>
  <c r="F173" i="21"/>
  <c r="G173" i="21"/>
  <c r="G174" i="21"/>
  <c r="G176" i="21"/>
  <c r="G177" i="21"/>
  <c r="G178" i="21"/>
  <c r="E179" i="21"/>
  <c r="F179" i="21"/>
  <c r="G179" i="21"/>
  <c r="G182" i="21"/>
  <c r="G183" i="21"/>
  <c r="E184" i="21"/>
  <c r="F184" i="21"/>
  <c r="G184" i="21"/>
  <c r="E185" i="21"/>
  <c r="F185" i="21"/>
  <c r="G185" i="21"/>
  <c r="G186" i="21"/>
  <c r="G188" i="21"/>
  <c r="G189" i="21"/>
  <c r="G190" i="21"/>
  <c r="G191" i="21"/>
  <c r="G192" i="21"/>
  <c r="G193" i="21"/>
  <c r="E194" i="21"/>
  <c r="F194" i="21"/>
  <c r="G194" i="21"/>
  <c r="H194" i="21" s="1"/>
  <c r="G196" i="21"/>
  <c r="G197" i="21"/>
  <c r="G198" i="21"/>
  <c r="E199" i="21"/>
  <c r="F199" i="21"/>
  <c r="G199" i="21"/>
  <c r="E200" i="21"/>
  <c r="F200" i="21"/>
  <c r="G200" i="21"/>
  <c r="G201" i="21"/>
  <c r="G202" i="21"/>
  <c r="E203" i="21"/>
  <c r="G203" i="21"/>
  <c r="G204" i="21"/>
  <c r="E206" i="21"/>
  <c r="F206" i="21"/>
  <c r="G206" i="21"/>
  <c r="E207" i="21"/>
  <c r="F207" i="21"/>
  <c r="G207" i="21"/>
  <c r="H207" i="21" s="1"/>
  <c r="E208" i="21"/>
  <c r="F208" i="21"/>
  <c r="G208" i="21"/>
  <c r="G209" i="21"/>
  <c r="E210" i="21"/>
  <c r="F210" i="21"/>
  <c r="G210" i="21"/>
  <c r="E211" i="21"/>
  <c r="F211" i="21"/>
  <c r="G211" i="21"/>
  <c r="G212" i="21"/>
  <c r="G213" i="21"/>
  <c r="G214" i="21"/>
  <c r="G215" i="21"/>
  <c r="G216" i="21"/>
  <c r="G217" i="21"/>
  <c r="E218" i="21"/>
  <c r="F218" i="21"/>
  <c r="G218" i="21"/>
  <c r="G219" i="21"/>
  <c r="E220" i="21"/>
  <c r="F220" i="21"/>
  <c r="G220" i="21"/>
  <c r="E221" i="21"/>
  <c r="F221" i="21"/>
  <c r="G221" i="21"/>
  <c r="G222" i="21"/>
  <c r="E223" i="21"/>
  <c r="F223" i="21"/>
  <c r="G223" i="21"/>
  <c r="G224" i="21"/>
  <c r="E225" i="21"/>
  <c r="F225" i="21"/>
  <c r="G225" i="21"/>
  <c r="G226" i="21"/>
  <c r="G227" i="21"/>
  <c r="E228" i="21"/>
  <c r="F228" i="21"/>
  <c r="G228" i="21"/>
  <c r="G229" i="21"/>
  <c r="G230" i="21"/>
  <c r="E231" i="21"/>
  <c r="F231" i="21"/>
  <c r="G231" i="21"/>
  <c r="G232" i="21"/>
  <c r="E233" i="21"/>
  <c r="F233" i="21"/>
  <c r="G233" i="21"/>
  <c r="E234" i="21"/>
  <c r="F234" i="21"/>
  <c r="G234" i="21"/>
  <c r="E235" i="21"/>
  <c r="F235" i="21"/>
  <c r="G235" i="21"/>
  <c r="E236" i="21"/>
  <c r="F236" i="21"/>
  <c r="G236" i="21"/>
  <c r="E237" i="21"/>
  <c r="F237" i="21"/>
  <c r="G237" i="21"/>
  <c r="G238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G245" i="21"/>
  <c r="G246" i="21"/>
  <c r="G247" i="21"/>
  <c r="G248" i="21"/>
  <c r="E249" i="21"/>
  <c r="F249" i="21"/>
  <c r="G249" i="21"/>
  <c r="E252" i="21"/>
  <c r="F252" i="21"/>
  <c r="G252" i="21"/>
  <c r="G253" i="21"/>
  <c r="E254" i="21"/>
  <c r="F254" i="21"/>
  <c r="G254" i="21"/>
  <c r="G261" i="21"/>
  <c r="G262" i="21"/>
  <c r="G263" i="21"/>
  <c r="G264" i="21"/>
  <c r="E265" i="21"/>
  <c r="F265" i="21"/>
  <c r="G265" i="21"/>
  <c r="E267" i="21"/>
  <c r="F267" i="21"/>
  <c r="G267" i="21"/>
  <c r="E268" i="21"/>
  <c r="F268" i="21"/>
  <c r="G268" i="21"/>
  <c r="G269" i="21"/>
  <c r="G270" i="21"/>
  <c r="G271" i="21"/>
  <c r="G272" i="21"/>
  <c r="G273" i="21"/>
  <c r="G276" i="21"/>
  <c r="E277" i="21"/>
  <c r="F277" i="21"/>
  <c r="G277" i="21"/>
  <c r="E281" i="21"/>
  <c r="F281" i="21"/>
  <c r="G281" i="21"/>
  <c r="G282" i="21"/>
  <c r="G284" i="21"/>
  <c r="F285" i="21"/>
  <c r="G285" i="21"/>
  <c r="E286" i="21"/>
  <c r="F286" i="21"/>
  <c r="G286" i="21"/>
  <c r="G287" i="21"/>
  <c r="G288" i="21"/>
  <c r="F289" i="21"/>
  <c r="G289" i="21"/>
  <c r="E290" i="21"/>
  <c r="F290" i="21"/>
  <c r="G290" i="21"/>
  <c r="E291" i="21"/>
  <c r="F291" i="21"/>
  <c r="G291" i="21"/>
  <c r="G292" i="21"/>
  <c r="G293" i="21"/>
  <c r="E294" i="21"/>
  <c r="F294" i="21"/>
  <c r="G294" i="21"/>
  <c r="E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E301" i="21"/>
  <c r="G301" i="21"/>
  <c r="G302" i="21"/>
  <c r="E303" i="21"/>
  <c r="F303" i="21"/>
  <c r="G303" i="21"/>
  <c r="G304" i="21"/>
  <c r="E305" i="21"/>
  <c r="F305" i="21"/>
  <c r="G305" i="21"/>
  <c r="E306" i="21"/>
  <c r="F306" i="21"/>
  <c r="G306" i="21"/>
  <c r="E307" i="21"/>
  <c r="F307" i="21"/>
  <c r="G307" i="21"/>
  <c r="E309" i="21"/>
  <c r="G309" i="21"/>
  <c r="E310" i="21"/>
  <c r="F310" i="21"/>
  <c r="G310" i="21"/>
  <c r="E311" i="21"/>
  <c r="F311" i="21"/>
  <c r="G311" i="21"/>
  <c r="E312" i="21"/>
  <c r="F312" i="21"/>
  <c r="G312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G317" i="21"/>
  <c r="E318" i="21"/>
  <c r="G318" i="21"/>
  <c r="E319" i="21"/>
  <c r="F319" i="21"/>
  <c r="G319" i="21"/>
  <c r="E320" i="21"/>
  <c r="F320" i="21"/>
  <c r="G320" i="21"/>
  <c r="G163" i="20"/>
  <c r="E164" i="20"/>
  <c r="G164" i="20"/>
  <c r="E165" i="20"/>
  <c r="F165" i="20"/>
  <c r="G165" i="20"/>
  <c r="G166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F174" i="20"/>
  <c r="G174" i="20"/>
  <c r="G176" i="20"/>
  <c r="G177" i="20"/>
  <c r="E178" i="20"/>
  <c r="F178" i="20"/>
  <c r="G178" i="20"/>
  <c r="E179" i="20"/>
  <c r="F179" i="20"/>
  <c r="G179" i="20"/>
  <c r="G182" i="20"/>
  <c r="E183" i="20"/>
  <c r="F183" i="20"/>
  <c r="G183" i="20"/>
  <c r="E184" i="20"/>
  <c r="F184" i="20"/>
  <c r="G184" i="20"/>
  <c r="E185" i="20"/>
  <c r="G185" i="20"/>
  <c r="H185" i="20" s="1"/>
  <c r="E186" i="20"/>
  <c r="G186" i="20"/>
  <c r="G188" i="20"/>
  <c r="G189" i="20"/>
  <c r="G190" i="20"/>
  <c r="G191" i="20"/>
  <c r="G192" i="20"/>
  <c r="E193" i="20"/>
  <c r="F193" i="20"/>
  <c r="G193" i="20"/>
  <c r="E194" i="20"/>
  <c r="F194" i="20"/>
  <c r="G194" i="20"/>
  <c r="E196" i="20"/>
  <c r="F196" i="20"/>
  <c r="G196" i="20"/>
  <c r="G197" i="20"/>
  <c r="G198" i="20"/>
  <c r="E199" i="20"/>
  <c r="F199" i="20"/>
  <c r="G199" i="20"/>
  <c r="E200" i="20"/>
  <c r="F200" i="20"/>
  <c r="G200" i="20"/>
  <c r="G201" i="20"/>
  <c r="G202" i="20"/>
  <c r="E203" i="20"/>
  <c r="F203" i="20"/>
  <c r="G203" i="20"/>
  <c r="E204" i="20"/>
  <c r="F204" i="20"/>
  <c r="G204" i="20"/>
  <c r="E206" i="20"/>
  <c r="F206" i="20"/>
  <c r="G206" i="20"/>
  <c r="E207" i="20"/>
  <c r="F207" i="20"/>
  <c r="G207" i="20"/>
  <c r="E208" i="20"/>
  <c r="F208" i="20"/>
  <c r="G208" i="20"/>
  <c r="E209" i="20"/>
  <c r="F209" i="20"/>
  <c r="G209" i="20"/>
  <c r="E210" i="20"/>
  <c r="F210" i="20"/>
  <c r="G210" i="20"/>
  <c r="E211" i="20"/>
  <c r="F211" i="20"/>
  <c r="G211" i="20"/>
  <c r="G212" i="20"/>
  <c r="E213" i="20"/>
  <c r="F213" i="20"/>
  <c r="G213" i="20"/>
  <c r="E214" i="20"/>
  <c r="F214" i="20"/>
  <c r="G214" i="20"/>
  <c r="E215" i="20"/>
  <c r="F215" i="20"/>
  <c r="G215" i="20"/>
  <c r="E216" i="20"/>
  <c r="F216" i="20"/>
  <c r="G216" i="20"/>
  <c r="E217" i="20"/>
  <c r="F217" i="20"/>
  <c r="G217" i="20"/>
  <c r="E218" i="20"/>
  <c r="F218" i="20"/>
  <c r="G218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G224" i="20"/>
  <c r="G225" i="20"/>
  <c r="E226" i="20"/>
  <c r="F226" i="20"/>
  <c r="G226" i="20"/>
  <c r="G227" i="20"/>
  <c r="E228" i="20"/>
  <c r="F228" i="20"/>
  <c r="G228" i="20"/>
  <c r="G229" i="20"/>
  <c r="G230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E237" i="20"/>
  <c r="F237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G245" i="20"/>
  <c r="E246" i="20"/>
  <c r="F246" i="20"/>
  <c r="G246" i="20"/>
  <c r="E247" i="20"/>
  <c r="F247" i="20"/>
  <c r="G247" i="20"/>
  <c r="G248" i="20"/>
  <c r="E249" i="20"/>
  <c r="F249" i="20"/>
  <c r="G249" i="20"/>
  <c r="E252" i="20"/>
  <c r="F252" i="20"/>
  <c r="G252" i="20"/>
  <c r="G253" i="20"/>
  <c r="E254" i="20"/>
  <c r="F254" i="20"/>
  <c r="G254" i="20"/>
  <c r="G261" i="20"/>
  <c r="G262" i="20"/>
  <c r="G263" i="20"/>
  <c r="G264" i="20"/>
  <c r="E265" i="20"/>
  <c r="F265" i="20"/>
  <c r="G265" i="20"/>
  <c r="E267" i="20"/>
  <c r="F267" i="20"/>
  <c r="G267" i="20"/>
  <c r="E268" i="20"/>
  <c r="F268" i="20"/>
  <c r="G268" i="20"/>
  <c r="E269" i="20"/>
  <c r="F269" i="20"/>
  <c r="G269" i="20"/>
  <c r="F270" i="20"/>
  <c r="G270" i="20"/>
  <c r="E271" i="20"/>
  <c r="F271" i="20"/>
  <c r="G271" i="20"/>
  <c r="G272" i="20"/>
  <c r="E273" i="20"/>
  <c r="F273" i="20"/>
  <c r="G273" i="20"/>
  <c r="G276" i="20"/>
  <c r="E277" i="20"/>
  <c r="F277" i="20"/>
  <c r="G277" i="20"/>
  <c r="E281" i="20"/>
  <c r="F281" i="20"/>
  <c r="G281" i="20"/>
  <c r="G282" i="20"/>
  <c r="G284" i="20"/>
  <c r="G285" i="20"/>
  <c r="E286" i="20"/>
  <c r="F286" i="20"/>
  <c r="G286" i="20"/>
  <c r="G287" i="20"/>
  <c r="E288" i="20"/>
  <c r="F288" i="20"/>
  <c r="G288" i="20"/>
  <c r="E289" i="20"/>
  <c r="F289" i="20"/>
  <c r="G289" i="20"/>
  <c r="F290" i="20"/>
  <c r="G290" i="20"/>
  <c r="E291" i="20"/>
  <c r="F291" i="20"/>
  <c r="G291" i="20"/>
  <c r="E292" i="20"/>
  <c r="F292" i="20"/>
  <c r="G292" i="20"/>
  <c r="G293" i="20"/>
  <c r="E294" i="20"/>
  <c r="F294" i="20"/>
  <c r="G294" i="20"/>
  <c r="E295" i="20"/>
  <c r="F295" i="20"/>
  <c r="G295" i="20"/>
  <c r="E296" i="20"/>
  <c r="F296" i="20"/>
  <c r="G296" i="20"/>
  <c r="E297" i="20"/>
  <c r="F297" i="20"/>
  <c r="G297" i="20"/>
  <c r="E298" i="20"/>
  <c r="F298" i="20"/>
  <c r="G298" i="20"/>
  <c r="G299" i="20"/>
  <c r="E300" i="20"/>
  <c r="F300" i="20"/>
  <c r="G300" i="20"/>
  <c r="E301" i="20"/>
  <c r="F301" i="20"/>
  <c r="G301" i="20"/>
  <c r="E302" i="20"/>
  <c r="F302" i="20"/>
  <c r="G302" i="20"/>
  <c r="G303" i="20"/>
  <c r="E304" i="20"/>
  <c r="G304" i="20"/>
  <c r="E305" i="20"/>
  <c r="F305" i="20"/>
  <c r="G305" i="20"/>
  <c r="E306" i="20"/>
  <c r="F306" i="20"/>
  <c r="G306" i="20"/>
  <c r="E307" i="20"/>
  <c r="F307" i="20"/>
  <c r="G307" i="20"/>
  <c r="E309" i="20"/>
  <c r="F309" i="20"/>
  <c r="G309" i="20"/>
  <c r="E310" i="20"/>
  <c r="F310" i="20"/>
  <c r="G310" i="20"/>
  <c r="E311" i="20"/>
  <c r="F311" i="20"/>
  <c r="G311" i="20"/>
  <c r="F312" i="20"/>
  <c r="G312" i="20"/>
  <c r="G313" i="20"/>
  <c r="E314" i="20"/>
  <c r="F314" i="20"/>
  <c r="G314" i="20"/>
  <c r="E315" i="20"/>
  <c r="F315" i="20"/>
  <c r="G315" i="20"/>
  <c r="E316" i="20"/>
  <c r="F316" i="20"/>
  <c r="G316" i="20"/>
  <c r="E317" i="20"/>
  <c r="F317" i="20"/>
  <c r="G317" i="20"/>
  <c r="G318" i="20"/>
  <c r="E319" i="20"/>
  <c r="F319" i="20"/>
  <c r="G319" i="20"/>
  <c r="E320" i="20"/>
  <c r="F320" i="20"/>
  <c r="G320" i="20"/>
  <c r="G163" i="19"/>
  <c r="G164" i="19"/>
  <c r="E165" i="19"/>
  <c r="F165" i="19"/>
  <c r="G165" i="19"/>
  <c r="G166" i="19"/>
  <c r="G167" i="19"/>
  <c r="E168" i="19"/>
  <c r="F168" i="19"/>
  <c r="G168" i="19"/>
  <c r="G169" i="19"/>
  <c r="G170" i="19"/>
  <c r="E171" i="19"/>
  <c r="F171" i="19"/>
  <c r="G171" i="19"/>
  <c r="E172" i="19"/>
  <c r="F172" i="19"/>
  <c r="G172" i="19"/>
  <c r="G173" i="19"/>
  <c r="G174" i="19"/>
  <c r="G176" i="19"/>
  <c r="G177" i="19"/>
  <c r="E178" i="19"/>
  <c r="F178" i="19"/>
  <c r="G178" i="19"/>
  <c r="E179" i="19"/>
  <c r="F179" i="19"/>
  <c r="G179" i="19"/>
  <c r="G182" i="19"/>
  <c r="E183" i="19"/>
  <c r="F183" i="19"/>
  <c r="G183" i="19"/>
  <c r="E184" i="19"/>
  <c r="F184" i="19"/>
  <c r="G184" i="19"/>
  <c r="G185" i="19"/>
  <c r="G186" i="19"/>
  <c r="G188" i="19"/>
  <c r="G189" i="19"/>
  <c r="G190" i="19"/>
  <c r="G191" i="19"/>
  <c r="G192" i="19"/>
  <c r="G193" i="19"/>
  <c r="E194" i="19"/>
  <c r="F194" i="19"/>
  <c r="G194" i="19"/>
  <c r="G196" i="19"/>
  <c r="G197" i="19"/>
  <c r="G198" i="19"/>
  <c r="E199" i="19"/>
  <c r="F199" i="19"/>
  <c r="G199" i="19"/>
  <c r="E200" i="19"/>
  <c r="F200" i="19"/>
  <c r="G200" i="19"/>
  <c r="G201" i="19"/>
  <c r="G202" i="19"/>
  <c r="G203" i="19"/>
  <c r="E204" i="19"/>
  <c r="F204" i="19"/>
  <c r="G204" i="19"/>
  <c r="E206" i="19"/>
  <c r="F206" i="19"/>
  <c r="G206" i="19"/>
  <c r="E207" i="19"/>
  <c r="F207" i="19"/>
  <c r="G207" i="19"/>
  <c r="E208" i="19"/>
  <c r="F208" i="19"/>
  <c r="G208" i="19"/>
  <c r="G209" i="19"/>
  <c r="E210" i="19"/>
  <c r="F210" i="19"/>
  <c r="G210" i="19"/>
  <c r="G211" i="19"/>
  <c r="G212" i="19"/>
  <c r="G213" i="19"/>
  <c r="E214" i="19"/>
  <c r="F214" i="19"/>
  <c r="G214" i="19"/>
  <c r="G215" i="19"/>
  <c r="G216" i="19"/>
  <c r="G217" i="19"/>
  <c r="E218" i="19"/>
  <c r="F218" i="19"/>
  <c r="G218" i="19"/>
  <c r="G219" i="19"/>
  <c r="E220" i="19"/>
  <c r="F220" i="19"/>
  <c r="G220" i="19"/>
  <c r="G221" i="19"/>
  <c r="G222" i="19"/>
  <c r="E223" i="19"/>
  <c r="F223" i="19"/>
  <c r="G223" i="19"/>
  <c r="G224" i="19"/>
  <c r="E225" i="19"/>
  <c r="F225" i="19"/>
  <c r="G225" i="19"/>
  <c r="G226" i="19"/>
  <c r="F227" i="19"/>
  <c r="G227" i="19"/>
  <c r="E228" i="19"/>
  <c r="F228" i="19"/>
  <c r="G228" i="19"/>
  <c r="E229" i="19"/>
  <c r="F229" i="19"/>
  <c r="G229" i="19"/>
  <c r="G230" i="19"/>
  <c r="E231" i="19"/>
  <c r="F231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E237" i="19"/>
  <c r="F237" i="19"/>
  <c r="G237" i="19"/>
  <c r="E238" i="19"/>
  <c r="F238" i="19"/>
  <c r="G238" i="19"/>
  <c r="E239" i="19"/>
  <c r="F239" i="19"/>
  <c r="G239" i="19"/>
  <c r="E240" i="19"/>
  <c r="F240" i="19"/>
  <c r="G240" i="19"/>
  <c r="E241" i="19"/>
  <c r="F241" i="19"/>
  <c r="G241" i="19"/>
  <c r="G242" i="19"/>
  <c r="E243" i="19"/>
  <c r="F243" i="19"/>
  <c r="G243" i="19"/>
  <c r="E244" i="19"/>
  <c r="F244" i="19"/>
  <c r="G244" i="19"/>
  <c r="G245" i="19"/>
  <c r="E246" i="19"/>
  <c r="F246" i="19"/>
  <c r="G246" i="19"/>
  <c r="E247" i="19"/>
  <c r="F247" i="19"/>
  <c r="G247" i="19"/>
  <c r="G248" i="19"/>
  <c r="G249" i="19"/>
  <c r="E252" i="19"/>
  <c r="F252" i="19"/>
  <c r="G252" i="19"/>
  <c r="G253" i="19"/>
  <c r="E254" i="19"/>
  <c r="F254" i="19"/>
  <c r="G254" i="19"/>
  <c r="G261" i="19"/>
  <c r="G262" i="19"/>
  <c r="G263" i="19"/>
  <c r="G264" i="19"/>
  <c r="E265" i="19"/>
  <c r="F265" i="19"/>
  <c r="G265" i="19"/>
  <c r="E267" i="19"/>
  <c r="F267" i="19"/>
  <c r="G267" i="19"/>
  <c r="E268" i="19"/>
  <c r="F268" i="19"/>
  <c r="G268" i="19"/>
  <c r="G269" i="19"/>
  <c r="E270" i="19"/>
  <c r="G270" i="19"/>
  <c r="G271" i="19"/>
  <c r="G272" i="19"/>
  <c r="G273" i="19"/>
  <c r="G276" i="19"/>
  <c r="E277" i="19"/>
  <c r="F277" i="19"/>
  <c r="G277" i="19"/>
  <c r="E281" i="19"/>
  <c r="F281" i="19"/>
  <c r="G281" i="19"/>
  <c r="G282" i="19"/>
  <c r="G284" i="19"/>
  <c r="G285" i="19"/>
  <c r="E286" i="19"/>
  <c r="F286" i="19"/>
  <c r="G286" i="19"/>
  <c r="G287" i="19"/>
  <c r="E288" i="19"/>
  <c r="F288" i="19"/>
  <c r="G288" i="19"/>
  <c r="E289" i="19"/>
  <c r="F289" i="19"/>
  <c r="G289" i="19"/>
  <c r="G290" i="19"/>
  <c r="E291" i="19"/>
  <c r="F291" i="19"/>
  <c r="G291" i="19"/>
  <c r="E292" i="19"/>
  <c r="F292" i="19"/>
  <c r="G292" i="19"/>
  <c r="G293" i="19"/>
  <c r="E294" i="19"/>
  <c r="G294" i="19"/>
  <c r="H294" i="19" s="1"/>
  <c r="G295" i="19"/>
  <c r="E296" i="19"/>
  <c r="F296" i="19"/>
  <c r="G296" i="19"/>
  <c r="G297" i="19"/>
  <c r="E298" i="19"/>
  <c r="F298" i="19"/>
  <c r="G298" i="19"/>
  <c r="G299" i="19"/>
  <c r="E300" i="19"/>
  <c r="F300" i="19"/>
  <c r="G300" i="19"/>
  <c r="G301" i="19"/>
  <c r="E302" i="19"/>
  <c r="F302" i="19"/>
  <c r="G302" i="19"/>
  <c r="G303" i="19"/>
  <c r="G304" i="19"/>
  <c r="E305" i="19"/>
  <c r="F305" i="19"/>
  <c r="G305" i="19"/>
  <c r="E306" i="19"/>
  <c r="F306" i="19"/>
  <c r="G306" i="19"/>
  <c r="G307" i="19"/>
  <c r="E309" i="19"/>
  <c r="F309" i="19"/>
  <c r="G309" i="19"/>
  <c r="E310" i="19"/>
  <c r="F310" i="19"/>
  <c r="G310" i="19"/>
  <c r="E311" i="19"/>
  <c r="F311" i="19"/>
  <c r="G311" i="19"/>
  <c r="G312" i="19"/>
  <c r="E313" i="19"/>
  <c r="F313" i="19"/>
  <c r="G313" i="19"/>
  <c r="E314" i="19"/>
  <c r="F314" i="19"/>
  <c r="G314" i="19"/>
  <c r="E315" i="19"/>
  <c r="F315" i="19"/>
  <c r="G315" i="19"/>
  <c r="E316" i="19"/>
  <c r="F316" i="19"/>
  <c r="G316" i="19"/>
  <c r="E317" i="19"/>
  <c r="F317" i="19"/>
  <c r="G317" i="19"/>
  <c r="E318" i="19"/>
  <c r="F318" i="19"/>
  <c r="G318" i="19"/>
  <c r="E319" i="19"/>
  <c r="F319" i="19"/>
  <c r="G319" i="19"/>
  <c r="E320" i="19"/>
  <c r="F320" i="19"/>
  <c r="G320" i="19"/>
  <c r="G163" i="18"/>
  <c r="G164" i="18"/>
  <c r="G165" i="18"/>
  <c r="G166" i="18"/>
  <c r="G167" i="18"/>
  <c r="G168" i="18"/>
  <c r="G169" i="18"/>
  <c r="G170" i="18"/>
  <c r="G171" i="18"/>
  <c r="E172" i="18"/>
  <c r="F172" i="18"/>
  <c r="G172" i="18"/>
  <c r="G173" i="18"/>
  <c r="G174" i="18"/>
  <c r="G176" i="18"/>
  <c r="G177" i="18"/>
  <c r="G178" i="18"/>
  <c r="G179" i="18"/>
  <c r="G182" i="18"/>
  <c r="G183" i="18"/>
  <c r="E184" i="18"/>
  <c r="F184" i="18"/>
  <c r="G184" i="18"/>
  <c r="G185" i="18"/>
  <c r="G186" i="18"/>
  <c r="G188" i="18"/>
  <c r="G189" i="18"/>
  <c r="G190" i="18"/>
  <c r="G191" i="18"/>
  <c r="G192" i="18"/>
  <c r="G193" i="18"/>
  <c r="G194" i="18"/>
  <c r="G196" i="18"/>
  <c r="G197" i="18"/>
  <c r="G198" i="18"/>
  <c r="G199" i="18"/>
  <c r="G200" i="18"/>
  <c r="G201" i="18"/>
  <c r="G202" i="18"/>
  <c r="G203" i="18"/>
  <c r="G204" i="18"/>
  <c r="E206" i="18"/>
  <c r="F206" i="18"/>
  <c r="G206" i="18"/>
  <c r="E207" i="18"/>
  <c r="F207" i="18"/>
  <c r="G207" i="18"/>
  <c r="E208" i="18"/>
  <c r="G208" i="18"/>
  <c r="H208" i="18" s="1"/>
  <c r="G209" i="18"/>
  <c r="E210" i="18"/>
  <c r="F210" i="18"/>
  <c r="G210" i="18"/>
  <c r="G211" i="18"/>
  <c r="G212" i="18"/>
  <c r="G213" i="18"/>
  <c r="G214" i="18"/>
  <c r="G215" i="18"/>
  <c r="G216" i="18"/>
  <c r="G217" i="18"/>
  <c r="E218" i="18"/>
  <c r="F218" i="18"/>
  <c r="G218" i="18"/>
  <c r="G219" i="18"/>
  <c r="E220" i="18"/>
  <c r="F220" i="18"/>
  <c r="G220" i="18"/>
  <c r="G221" i="18"/>
  <c r="G222" i="18"/>
  <c r="G223" i="18"/>
  <c r="G224" i="18"/>
  <c r="G225" i="18"/>
  <c r="G226" i="18"/>
  <c r="G227" i="18"/>
  <c r="E228" i="18"/>
  <c r="F228" i="18"/>
  <c r="G228" i="18"/>
  <c r="G229" i="18"/>
  <c r="G230" i="18"/>
  <c r="G231" i="18"/>
  <c r="G232" i="18"/>
  <c r="E233" i="18"/>
  <c r="G233" i="18"/>
  <c r="H233" i="18" s="1"/>
  <c r="G234" i="18"/>
  <c r="G235" i="18"/>
  <c r="E236" i="18"/>
  <c r="F236" i="18"/>
  <c r="G236" i="18"/>
  <c r="G237" i="18"/>
  <c r="G238" i="18"/>
  <c r="G239" i="18"/>
  <c r="E240" i="18"/>
  <c r="F240" i="18"/>
  <c r="G240" i="18"/>
  <c r="E241" i="18"/>
  <c r="F241" i="18"/>
  <c r="G241" i="18"/>
  <c r="G242" i="18"/>
  <c r="E243" i="18"/>
  <c r="F243" i="18"/>
  <c r="G243" i="18"/>
  <c r="E244" i="18"/>
  <c r="F244" i="18"/>
  <c r="G244" i="18"/>
  <c r="G245" i="18"/>
  <c r="G246" i="18"/>
  <c r="G247" i="18"/>
  <c r="G248" i="18"/>
  <c r="G249" i="18"/>
  <c r="G252" i="18"/>
  <c r="G253" i="18"/>
  <c r="E254" i="18"/>
  <c r="F254" i="18"/>
  <c r="G254" i="18"/>
  <c r="G261" i="18"/>
  <c r="G262" i="18"/>
  <c r="G263" i="18"/>
  <c r="G264" i="18"/>
  <c r="E265" i="18"/>
  <c r="F265" i="18"/>
  <c r="G265" i="18"/>
  <c r="G267" i="18"/>
  <c r="G268" i="18"/>
  <c r="G269" i="18"/>
  <c r="G270" i="18"/>
  <c r="G271" i="18"/>
  <c r="G272" i="18"/>
  <c r="G273" i="18"/>
  <c r="G276" i="18"/>
  <c r="G277" i="18"/>
  <c r="E281" i="18"/>
  <c r="G281" i="18"/>
  <c r="H281" i="18" s="1"/>
  <c r="G282" i="18"/>
  <c r="G284" i="18"/>
  <c r="G285" i="18"/>
  <c r="G286" i="18"/>
  <c r="G287" i="18"/>
  <c r="G288" i="18"/>
  <c r="G289" i="18"/>
  <c r="E290" i="18"/>
  <c r="F290" i="18"/>
  <c r="G290" i="18"/>
  <c r="E291" i="18"/>
  <c r="F291" i="18"/>
  <c r="G291" i="18"/>
  <c r="G292" i="18"/>
  <c r="G293" i="18"/>
  <c r="G294" i="18"/>
  <c r="G295" i="18"/>
  <c r="E296" i="18"/>
  <c r="F296" i="18"/>
  <c r="G296" i="18"/>
  <c r="G297" i="18"/>
  <c r="E298" i="18"/>
  <c r="F298" i="18"/>
  <c r="G298" i="18"/>
  <c r="G299" i="18"/>
  <c r="E300" i="18"/>
  <c r="G300" i="18"/>
  <c r="G301" i="18"/>
  <c r="G302" i="18"/>
  <c r="G303" i="18"/>
  <c r="G304" i="18"/>
  <c r="G305" i="18"/>
  <c r="G306" i="18"/>
  <c r="G307" i="18"/>
  <c r="E309" i="18"/>
  <c r="G309" i="18"/>
  <c r="G310" i="18"/>
  <c r="E311" i="18"/>
  <c r="F311" i="18"/>
  <c r="G311" i="18"/>
  <c r="G312" i="18"/>
  <c r="G313" i="18"/>
  <c r="G314" i="18"/>
  <c r="G315" i="18"/>
  <c r="G316" i="18"/>
  <c r="E317" i="18"/>
  <c r="F317" i="18"/>
  <c r="G317" i="18"/>
  <c r="G318" i="18"/>
  <c r="E319" i="18"/>
  <c r="F319" i="18"/>
  <c r="G319" i="18"/>
  <c r="E320" i="18"/>
  <c r="F320" i="18"/>
  <c r="G320" i="18"/>
  <c r="E163" i="17"/>
  <c r="F163" i="17"/>
  <c r="G163" i="17"/>
  <c r="G164" i="17"/>
  <c r="E165" i="17"/>
  <c r="F165" i="17"/>
  <c r="G165" i="17"/>
  <c r="E166" i="17"/>
  <c r="F166" i="17"/>
  <c r="G166" i="17"/>
  <c r="H166" i="17" s="1"/>
  <c r="G167" i="17"/>
  <c r="E168" i="17"/>
  <c r="F168" i="17"/>
  <c r="G168" i="17"/>
  <c r="H168" i="17" s="1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H172" i="17" s="1"/>
  <c r="E173" i="17"/>
  <c r="F173" i="17"/>
  <c r="G173" i="17"/>
  <c r="E174" i="17"/>
  <c r="F174" i="17"/>
  <c r="G174" i="17"/>
  <c r="G176" i="17"/>
  <c r="E177" i="17"/>
  <c r="F177" i="17"/>
  <c r="G177" i="17"/>
  <c r="E178" i="17"/>
  <c r="F178" i="17"/>
  <c r="G178" i="17"/>
  <c r="E179" i="17"/>
  <c r="F179" i="17"/>
  <c r="G179" i="17"/>
  <c r="H179" i="17" s="1"/>
  <c r="E182" i="17"/>
  <c r="F182" i="17"/>
  <c r="G182" i="17"/>
  <c r="E183" i="17"/>
  <c r="F183" i="17"/>
  <c r="G183" i="17"/>
  <c r="E184" i="17"/>
  <c r="F184" i="17"/>
  <c r="G184" i="17"/>
  <c r="E185" i="17"/>
  <c r="F185" i="17"/>
  <c r="G185" i="17"/>
  <c r="H185" i="17" s="1"/>
  <c r="G186" i="17"/>
  <c r="G188" i="17"/>
  <c r="E189" i="17"/>
  <c r="F189" i="17"/>
  <c r="G189" i="17"/>
  <c r="E190" i="17"/>
  <c r="F190" i="17"/>
  <c r="G190" i="17"/>
  <c r="H190" i="17" s="1"/>
  <c r="G191" i="17"/>
  <c r="G192" i="17"/>
  <c r="E193" i="17"/>
  <c r="F193" i="17"/>
  <c r="G193" i="17"/>
  <c r="E194" i="17"/>
  <c r="F194" i="17"/>
  <c r="G194" i="17"/>
  <c r="H194" i="17" s="1"/>
  <c r="E196" i="17"/>
  <c r="F196" i="17"/>
  <c r="G196" i="17"/>
  <c r="E197" i="17"/>
  <c r="H197" i="17" s="1"/>
  <c r="F197" i="17"/>
  <c r="G197" i="17"/>
  <c r="G198" i="17"/>
  <c r="E199" i="17"/>
  <c r="F199" i="17"/>
  <c r="G199" i="17"/>
  <c r="E200" i="17"/>
  <c r="F200" i="17"/>
  <c r="G200" i="17"/>
  <c r="G201" i="17"/>
  <c r="E202" i="17"/>
  <c r="F202" i="17"/>
  <c r="G202" i="17"/>
  <c r="E203" i="17"/>
  <c r="F203" i="17"/>
  <c r="G203" i="17"/>
  <c r="H203" i="17" s="1"/>
  <c r="E204" i="17"/>
  <c r="F204" i="17"/>
  <c r="G204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H216" i="17" s="1"/>
  <c r="E217" i="17"/>
  <c r="F217" i="17"/>
  <c r="G217" i="17"/>
  <c r="E218" i="17"/>
  <c r="F218" i="17"/>
  <c r="G218" i="17"/>
  <c r="G219" i="17"/>
  <c r="E220" i="17"/>
  <c r="F220" i="17"/>
  <c r="G220" i="17"/>
  <c r="E221" i="17"/>
  <c r="F221" i="17"/>
  <c r="G221" i="17"/>
  <c r="E222" i="17"/>
  <c r="F222" i="17"/>
  <c r="G222" i="17"/>
  <c r="H222" i="17" s="1"/>
  <c r="E223" i="17"/>
  <c r="F223" i="17"/>
  <c r="G223" i="17"/>
  <c r="G224" i="17"/>
  <c r="G225" i="17"/>
  <c r="E226" i="17"/>
  <c r="F226" i="17"/>
  <c r="G226" i="17"/>
  <c r="H226" i="17" s="1"/>
  <c r="E227" i="17"/>
  <c r="G227" i="17"/>
  <c r="E228" i="17"/>
  <c r="F228" i="17"/>
  <c r="G228" i="17"/>
  <c r="E229" i="17"/>
  <c r="F229" i="17"/>
  <c r="G229" i="17"/>
  <c r="H229" i="17" s="1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E235" i="17"/>
  <c r="F235" i="17"/>
  <c r="G235" i="17"/>
  <c r="H235" i="17" s="1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H239" i="17" s="1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G245" i="17"/>
  <c r="E246" i="17"/>
  <c r="F246" i="17"/>
  <c r="G246" i="17"/>
  <c r="E247" i="17"/>
  <c r="F247" i="17"/>
  <c r="G247" i="17"/>
  <c r="G248" i="17"/>
  <c r="E249" i="17"/>
  <c r="F249" i="17"/>
  <c r="G249" i="17"/>
  <c r="E252" i="17"/>
  <c r="F252" i="17"/>
  <c r="G252" i="17"/>
  <c r="G253" i="17"/>
  <c r="E254" i="17"/>
  <c r="F254" i="17"/>
  <c r="G254" i="17"/>
  <c r="E261" i="17"/>
  <c r="F261" i="17"/>
  <c r="G261" i="17"/>
  <c r="H261" i="17" s="1"/>
  <c r="E262" i="17"/>
  <c r="F262" i="17"/>
  <c r="G262" i="17"/>
  <c r="G263" i="17"/>
  <c r="E264" i="17"/>
  <c r="F264" i="17"/>
  <c r="G264" i="17"/>
  <c r="E265" i="17"/>
  <c r="F265" i="17"/>
  <c r="G265" i="17"/>
  <c r="E267" i="17"/>
  <c r="F267" i="17"/>
  <c r="G267" i="17"/>
  <c r="E268" i="17"/>
  <c r="F268" i="17"/>
  <c r="G268" i="17"/>
  <c r="H268" i="17" s="1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H272" i="17" s="1"/>
  <c r="G273" i="17"/>
  <c r="E276" i="17"/>
  <c r="F276" i="17"/>
  <c r="G276" i="17"/>
  <c r="E277" i="17"/>
  <c r="F277" i="17"/>
  <c r="G277" i="17"/>
  <c r="E281" i="17"/>
  <c r="F281" i="17"/>
  <c r="G281" i="17"/>
  <c r="E282" i="17"/>
  <c r="F282" i="17"/>
  <c r="G282" i="17"/>
  <c r="E284" i="17"/>
  <c r="F284" i="17"/>
  <c r="G284" i="17"/>
  <c r="H284" i="17" s="1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H292" i="17" s="1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H296" i="17" s="1"/>
  <c r="F297" i="17"/>
  <c r="G297" i="17"/>
  <c r="E298" i="17"/>
  <c r="F298" i="17"/>
  <c r="G298" i="17"/>
  <c r="E299" i="17"/>
  <c r="F299" i="17"/>
  <c r="G299" i="17"/>
  <c r="H299" i="17" s="1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H303" i="17" s="1"/>
  <c r="E304" i="17"/>
  <c r="G304" i="17"/>
  <c r="E305" i="17"/>
  <c r="F305" i="17"/>
  <c r="G305" i="17"/>
  <c r="E306" i="17"/>
  <c r="F306" i="17"/>
  <c r="G306" i="17"/>
  <c r="H306" i="17" s="1"/>
  <c r="E307" i="17"/>
  <c r="F307" i="17"/>
  <c r="G307" i="17"/>
  <c r="E309" i="17"/>
  <c r="F309" i="17"/>
  <c r="G309" i="17"/>
  <c r="E310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G163" i="16"/>
  <c r="G164" i="16"/>
  <c r="E165" i="16"/>
  <c r="F165" i="16"/>
  <c r="G165" i="16"/>
  <c r="H165" i="16" s="1"/>
  <c r="G166" i="16"/>
  <c r="G167" i="16"/>
  <c r="G168" i="16"/>
  <c r="G169" i="16"/>
  <c r="E170" i="16"/>
  <c r="F170" i="16"/>
  <c r="G170" i="16"/>
  <c r="E171" i="16"/>
  <c r="F171" i="16"/>
  <c r="G171" i="16"/>
  <c r="G172" i="16"/>
  <c r="G173" i="16"/>
  <c r="G174" i="16"/>
  <c r="G176" i="16"/>
  <c r="G177" i="16"/>
  <c r="E178" i="16"/>
  <c r="F178" i="16"/>
  <c r="G178" i="16"/>
  <c r="G179" i="16"/>
  <c r="G182" i="16"/>
  <c r="E183" i="16"/>
  <c r="F183" i="16"/>
  <c r="G183" i="16"/>
  <c r="E184" i="16"/>
  <c r="F184" i="16"/>
  <c r="G184" i="16"/>
  <c r="G185" i="16"/>
  <c r="G186" i="16"/>
  <c r="G188" i="16"/>
  <c r="G189" i="16"/>
  <c r="G190" i="16"/>
  <c r="G191" i="16"/>
  <c r="G192" i="16"/>
  <c r="G193" i="16"/>
  <c r="E194" i="16"/>
  <c r="F194" i="16"/>
  <c r="G194" i="16"/>
  <c r="E196" i="16"/>
  <c r="F196" i="16"/>
  <c r="G196" i="16"/>
  <c r="H196" i="16" s="1"/>
  <c r="G197" i="16"/>
  <c r="G198" i="16"/>
  <c r="E199" i="16"/>
  <c r="F199" i="16"/>
  <c r="G199" i="16"/>
  <c r="E200" i="16"/>
  <c r="G200" i="16"/>
  <c r="H200" i="16" s="1"/>
  <c r="G201" i="16"/>
  <c r="G202" i="16"/>
  <c r="E203" i="16"/>
  <c r="F203" i="16"/>
  <c r="G203" i="16"/>
  <c r="F204" i="16"/>
  <c r="G204" i="16"/>
  <c r="E206" i="16"/>
  <c r="F206" i="16"/>
  <c r="G206" i="16"/>
  <c r="E207" i="16"/>
  <c r="F207" i="16"/>
  <c r="G207" i="16"/>
  <c r="H207" i="16" s="1"/>
  <c r="G208" i="16"/>
  <c r="G209" i="16"/>
  <c r="E210" i="16"/>
  <c r="F210" i="16"/>
  <c r="G210" i="16"/>
  <c r="E211" i="16"/>
  <c r="F211" i="16"/>
  <c r="G211" i="16"/>
  <c r="G212" i="16"/>
  <c r="E213" i="16"/>
  <c r="F213" i="16"/>
  <c r="G213" i="16"/>
  <c r="H213" i="16" s="1"/>
  <c r="G214" i="16"/>
  <c r="E215" i="16"/>
  <c r="G215" i="16"/>
  <c r="H215" i="16" s="1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H220" i="16" s="1"/>
  <c r="E221" i="16"/>
  <c r="F221" i="16"/>
  <c r="G221" i="16"/>
  <c r="E222" i="16"/>
  <c r="G222" i="16"/>
  <c r="E223" i="16"/>
  <c r="F223" i="16"/>
  <c r="G223" i="16"/>
  <c r="G224" i="16"/>
  <c r="E225" i="16"/>
  <c r="F225" i="16"/>
  <c r="G225" i="16"/>
  <c r="F226" i="16"/>
  <c r="G226" i="16"/>
  <c r="E227" i="16"/>
  <c r="F227" i="16"/>
  <c r="G227" i="16"/>
  <c r="E228" i="16"/>
  <c r="F228" i="16"/>
  <c r="G228" i="16"/>
  <c r="E229" i="16"/>
  <c r="F229" i="16"/>
  <c r="G229" i="16"/>
  <c r="H229" i="16" s="1"/>
  <c r="G230" i="16"/>
  <c r="E231" i="16"/>
  <c r="F231" i="16"/>
  <c r="G231" i="16"/>
  <c r="H231" i="16" s="1"/>
  <c r="G232" i="16"/>
  <c r="E233" i="16"/>
  <c r="F233" i="16"/>
  <c r="G233" i="16"/>
  <c r="H233" i="16" s="1"/>
  <c r="E234" i="16"/>
  <c r="F234" i="16"/>
  <c r="G234" i="16"/>
  <c r="G235" i="16"/>
  <c r="E236" i="16"/>
  <c r="F236" i="16"/>
  <c r="G236" i="16"/>
  <c r="E237" i="16"/>
  <c r="F237" i="16"/>
  <c r="G237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G245" i="16"/>
  <c r="E246" i="16"/>
  <c r="F246" i="16"/>
  <c r="G246" i="16"/>
  <c r="G247" i="16"/>
  <c r="G248" i="16"/>
  <c r="E249" i="16"/>
  <c r="F249" i="16"/>
  <c r="G249" i="16"/>
  <c r="E252" i="16"/>
  <c r="F252" i="16"/>
  <c r="G252" i="16"/>
  <c r="G253" i="16"/>
  <c r="E254" i="16"/>
  <c r="F254" i="16"/>
  <c r="G254" i="16"/>
  <c r="G261" i="16"/>
  <c r="G262" i="16"/>
  <c r="E263" i="16"/>
  <c r="F263" i="16"/>
  <c r="G263" i="16"/>
  <c r="G264" i="16"/>
  <c r="E265" i="16"/>
  <c r="F265" i="16"/>
  <c r="G265" i="16"/>
  <c r="E267" i="16"/>
  <c r="F267" i="16"/>
  <c r="G267" i="16"/>
  <c r="H267" i="16" s="1"/>
  <c r="E268" i="16"/>
  <c r="F268" i="16"/>
  <c r="G268" i="16"/>
  <c r="H268" i="16" s="1"/>
  <c r="E269" i="16"/>
  <c r="F269" i="16"/>
  <c r="G269" i="16"/>
  <c r="G270" i="16"/>
  <c r="G271" i="16"/>
  <c r="G272" i="16"/>
  <c r="G273" i="16"/>
  <c r="G276" i="16"/>
  <c r="E277" i="16"/>
  <c r="F277" i="16"/>
  <c r="G277" i="16"/>
  <c r="G281" i="16"/>
  <c r="G282" i="16"/>
  <c r="G284" i="16"/>
  <c r="G285" i="16"/>
  <c r="E286" i="16"/>
  <c r="F286" i="16"/>
  <c r="G286" i="16"/>
  <c r="G287" i="16"/>
  <c r="E288" i="16"/>
  <c r="G288" i="16"/>
  <c r="E289" i="16"/>
  <c r="F289" i="16"/>
  <c r="G289" i="16"/>
  <c r="H289" i="16" s="1"/>
  <c r="G290" i="16"/>
  <c r="E291" i="16"/>
  <c r="F291" i="16"/>
  <c r="G291" i="16"/>
  <c r="H291" i="16" s="1"/>
  <c r="E292" i="16"/>
  <c r="G292" i="16"/>
  <c r="G293" i="16"/>
  <c r="G294" i="16"/>
  <c r="E295" i="16"/>
  <c r="F295" i="16"/>
  <c r="G295" i="16"/>
  <c r="E296" i="16"/>
  <c r="F296" i="16"/>
  <c r="G296" i="16"/>
  <c r="G297" i="16"/>
  <c r="E298" i="16"/>
  <c r="F298" i="16"/>
  <c r="G298" i="16"/>
  <c r="G299" i="16"/>
  <c r="E300" i="16"/>
  <c r="F300" i="16"/>
  <c r="G300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G318" i="16"/>
  <c r="G319" i="16"/>
  <c r="E320" i="16"/>
  <c r="F320" i="16"/>
  <c r="G320" i="16"/>
  <c r="E163" i="15"/>
  <c r="F163" i="15"/>
  <c r="G163" i="15"/>
  <c r="G164" i="15"/>
  <c r="E165" i="15"/>
  <c r="F165" i="15"/>
  <c r="G165" i="15"/>
  <c r="F166" i="15"/>
  <c r="G166" i="15"/>
  <c r="G167" i="15"/>
  <c r="E168" i="15"/>
  <c r="F168" i="15"/>
  <c r="G168" i="15"/>
  <c r="E169" i="15"/>
  <c r="G169" i="15"/>
  <c r="E170" i="15"/>
  <c r="F170" i="15"/>
  <c r="G170" i="15"/>
  <c r="E171" i="15"/>
  <c r="F171" i="15"/>
  <c r="G171" i="15"/>
  <c r="E172" i="15"/>
  <c r="F172" i="15"/>
  <c r="G172" i="15"/>
  <c r="E173" i="15"/>
  <c r="F173" i="15"/>
  <c r="G173" i="15"/>
  <c r="E174" i="15"/>
  <c r="F174" i="15"/>
  <c r="G174" i="15"/>
  <c r="G176" i="15"/>
  <c r="E177" i="15"/>
  <c r="F177" i="15"/>
  <c r="G177" i="15"/>
  <c r="E178" i="15"/>
  <c r="F178" i="15"/>
  <c r="G178" i="15"/>
  <c r="E179" i="15"/>
  <c r="F179" i="15"/>
  <c r="G179" i="15"/>
  <c r="G182" i="15"/>
  <c r="E183" i="15"/>
  <c r="F183" i="15"/>
  <c r="G183" i="15"/>
  <c r="E184" i="15"/>
  <c r="F184" i="15"/>
  <c r="G184" i="15"/>
  <c r="G185" i="15"/>
  <c r="G186" i="15"/>
  <c r="G188" i="15"/>
  <c r="G189" i="15"/>
  <c r="G190" i="15"/>
  <c r="G191" i="15"/>
  <c r="G192" i="15"/>
  <c r="E193" i="15"/>
  <c r="F193" i="15"/>
  <c r="G193" i="15"/>
  <c r="G194" i="15"/>
  <c r="E196" i="15"/>
  <c r="G196" i="15"/>
  <c r="H196" i="15" s="1"/>
  <c r="G197" i="15"/>
  <c r="G198" i="15"/>
  <c r="E199" i="15"/>
  <c r="F199" i="15"/>
  <c r="G199" i="15"/>
  <c r="E200" i="15"/>
  <c r="F200" i="15"/>
  <c r="G200" i="15"/>
  <c r="G201" i="15"/>
  <c r="E202" i="15"/>
  <c r="F202" i="15"/>
  <c r="G202" i="15"/>
  <c r="E203" i="15"/>
  <c r="F203" i="15"/>
  <c r="G203" i="15"/>
  <c r="E204" i="15"/>
  <c r="F204" i="15"/>
  <c r="G204" i="15"/>
  <c r="E206" i="15"/>
  <c r="F206" i="15"/>
  <c r="G206" i="15"/>
  <c r="E207" i="15"/>
  <c r="F207" i="15"/>
  <c r="G207" i="15"/>
  <c r="E208" i="15"/>
  <c r="F208" i="15"/>
  <c r="G208" i="15"/>
  <c r="E209" i="15"/>
  <c r="F209" i="15"/>
  <c r="G209" i="15"/>
  <c r="E210" i="15"/>
  <c r="F210" i="15"/>
  <c r="G210" i="15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G224" i="15"/>
  <c r="G225" i="15"/>
  <c r="G226" i="15"/>
  <c r="G227" i="15"/>
  <c r="E228" i="15"/>
  <c r="F228" i="15"/>
  <c r="G228" i="15"/>
  <c r="E229" i="15"/>
  <c r="F229" i="15"/>
  <c r="G229" i="15"/>
  <c r="E230" i="15"/>
  <c r="F230" i="15"/>
  <c r="G230" i="15"/>
  <c r="E231" i="15"/>
  <c r="F231" i="15"/>
  <c r="G231" i="15"/>
  <c r="F232" i="15"/>
  <c r="G232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G245" i="15"/>
  <c r="E246" i="15"/>
  <c r="F246" i="15"/>
  <c r="G246" i="15"/>
  <c r="E247" i="15"/>
  <c r="F247" i="15"/>
  <c r="G247" i="15"/>
  <c r="G248" i="15"/>
  <c r="E249" i="15"/>
  <c r="F249" i="15"/>
  <c r="G249" i="15"/>
  <c r="E252" i="15"/>
  <c r="F252" i="15"/>
  <c r="G252" i="15"/>
  <c r="G253" i="15"/>
  <c r="E254" i="15"/>
  <c r="F254" i="15"/>
  <c r="G254" i="15"/>
  <c r="G261" i="15"/>
  <c r="G262" i="15"/>
  <c r="G263" i="15"/>
  <c r="G264" i="15"/>
  <c r="E265" i="15"/>
  <c r="F265" i="15"/>
  <c r="G265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G271" i="15"/>
  <c r="G272" i="15"/>
  <c r="E273" i="15"/>
  <c r="F273" i="15"/>
  <c r="G273" i="15"/>
  <c r="G276" i="15"/>
  <c r="E277" i="15"/>
  <c r="F277" i="15"/>
  <c r="G277" i="15"/>
  <c r="E281" i="15"/>
  <c r="F281" i="15"/>
  <c r="G281" i="15"/>
  <c r="E282" i="15"/>
  <c r="F282" i="15"/>
  <c r="G282" i="15"/>
  <c r="G284" i="15"/>
  <c r="E285" i="15"/>
  <c r="F285" i="15"/>
  <c r="G285" i="15"/>
  <c r="E286" i="15"/>
  <c r="F286" i="15"/>
  <c r="G286" i="15"/>
  <c r="G287" i="15"/>
  <c r="E288" i="15"/>
  <c r="F288" i="15"/>
  <c r="G288" i="15"/>
  <c r="E289" i="15"/>
  <c r="F289" i="15"/>
  <c r="G289" i="15"/>
  <c r="E290" i="15"/>
  <c r="F290" i="15"/>
  <c r="G290" i="15"/>
  <c r="E291" i="15"/>
  <c r="F291" i="15"/>
  <c r="G291" i="15"/>
  <c r="E292" i="15"/>
  <c r="F292" i="15"/>
  <c r="G292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G318" i="15"/>
  <c r="E319" i="15"/>
  <c r="F319" i="15"/>
  <c r="G319" i="15"/>
  <c r="E320" i="15"/>
  <c r="F320" i="15"/>
  <c r="G320" i="15"/>
  <c r="G163" i="14"/>
  <c r="G164" i="14"/>
  <c r="E165" i="14"/>
  <c r="F165" i="14"/>
  <c r="G165" i="14"/>
  <c r="G166" i="14"/>
  <c r="G167" i="14"/>
  <c r="G168" i="14"/>
  <c r="G169" i="14"/>
  <c r="G170" i="14"/>
  <c r="E171" i="14"/>
  <c r="F171" i="14"/>
  <c r="G171" i="14"/>
  <c r="E172" i="14"/>
  <c r="F172" i="14"/>
  <c r="G172" i="14"/>
  <c r="G173" i="14"/>
  <c r="G174" i="14"/>
  <c r="G176" i="14"/>
  <c r="G177" i="14"/>
  <c r="E178" i="14"/>
  <c r="F178" i="14"/>
  <c r="G178" i="14"/>
  <c r="E179" i="14"/>
  <c r="F179" i="14"/>
  <c r="G179" i="14"/>
  <c r="G182" i="14"/>
  <c r="G183" i="14"/>
  <c r="E184" i="14"/>
  <c r="F184" i="14"/>
  <c r="G184" i="14"/>
  <c r="G185" i="14"/>
  <c r="G186" i="14"/>
  <c r="G188" i="14"/>
  <c r="G189" i="14"/>
  <c r="G190" i="14"/>
  <c r="G191" i="14"/>
  <c r="G192" i="14"/>
  <c r="G193" i="14"/>
  <c r="E194" i="14"/>
  <c r="F194" i="14"/>
  <c r="G194" i="14"/>
  <c r="G196" i="14"/>
  <c r="G197" i="14"/>
  <c r="G198" i="14"/>
  <c r="G199" i="14"/>
  <c r="E200" i="14"/>
  <c r="F200" i="14"/>
  <c r="G200" i="14"/>
  <c r="G201" i="14"/>
  <c r="G202" i="14"/>
  <c r="G203" i="14"/>
  <c r="G204" i="14"/>
  <c r="E206" i="14"/>
  <c r="F206" i="14"/>
  <c r="G206" i="14"/>
  <c r="E207" i="14"/>
  <c r="F207" i="14"/>
  <c r="G207" i="14"/>
  <c r="E208" i="14"/>
  <c r="F208" i="14"/>
  <c r="G208" i="14"/>
  <c r="E209" i="14"/>
  <c r="G209" i="14"/>
  <c r="E210" i="14"/>
  <c r="F210" i="14"/>
  <c r="G210" i="14"/>
  <c r="G211" i="14"/>
  <c r="G212" i="14"/>
  <c r="G213" i="14"/>
  <c r="G214" i="14"/>
  <c r="G215" i="14"/>
  <c r="G216" i="14"/>
  <c r="G217" i="14"/>
  <c r="E218" i="14"/>
  <c r="F218" i="14"/>
  <c r="G218" i="14"/>
  <c r="G219" i="14"/>
  <c r="E220" i="14"/>
  <c r="F220" i="14"/>
  <c r="G220" i="14"/>
  <c r="E221" i="14"/>
  <c r="F221" i="14"/>
  <c r="G221" i="14"/>
  <c r="G222" i="14"/>
  <c r="G223" i="14"/>
  <c r="G224" i="14"/>
  <c r="E225" i="14"/>
  <c r="F225" i="14"/>
  <c r="G225" i="14"/>
  <c r="G226" i="14"/>
  <c r="G227" i="14"/>
  <c r="E228" i="14"/>
  <c r="F228" i="14"/>
  <c r="G228" i="14"/>
  <c r="G229" i="14"/>
  <c r="G230" i="14"/>
  <c r="E231" i="14"/>
  <c r="F231" i="14"/>
  <c r="G231" i="14"/>
  <c r="G232" i="14"/>
  <c r="E233" i="14"/>
  <c r="F233" i="14"/>
  <c r="G233" i="14"/>
  <c r="G234" i="14"/>
  <c r="G235" i="14"/>
  <c r="G236" i="14"/>
  <c r="E237" i="14"/>
  <c r="F237" i="14"/>
  <c r="G237" i="14"/>
  <c r="G238" i="14"/>
  <c r="E239" i="14"/>
  <c r="F239" i="14"/>
  <c r="G239" i="14"/>
  <c r="E240" i="14"/>
  <c r="F240" i="14"/>
  <c r="G240" i="14"/>
  <c r="E241" i="14"/>
  <c r="F241" i="14"/>
  <c r="G241" i="14"/>
  <c r="G242" i="14"/>
  <c r="E243" i="14"/>
  <c r="F243" i="14"/>
  <c r="G243" i="14"/>
  <c r="E244" i="14"/>
  <c r="F244" i="14"/>
  <c r="G244" i="14"/>
  <c r="G245" i="14"/>
  <c r="G246" i="14"/>
  <c r="G247" i="14"/>
  <c r="G248" i="14"/>
  <c r="E249" i="14"/>
  <c r="G249" i="14"/>
  <c r="E252" i="14"/>
  <c r="F252" i="14"/>
  <c r="G252" i="14"/>
  <c r="G253" i="14"/>
  <c r="E254" i="14"/>
  <c r="F254" i="14"/>
  <c r="G254" i="14"/>
  <c r="G261" i="14"/>
  <c r="G262" i="14"/>
  <c r="G263" i="14"/>
  <c r="G264" i="14"/>
  <c r="E265" i="14"/>
  <c r="F265" i="14"/>
  <c r="G265" i="14"/>
  <c r="G267" i="14"/>
  <c r="G268" i="14"/>
  <c r="G269" i="14"/>
  <c r="G270" i="14"/>
  <c r="G271" i="14"/>
  <c r="G272" i="14"/>
  <c r="G273" i="14"/>
  <c r="G276" i="14"/>
  <c r="G277" i="14"/>
  <c r="F281" i="14"/>
  <c r="G281" i="14"/>
  <c r="G282" i="14"/>
  <c r="G284" i="14"/>
  <c r="G285" i="14"/>
  <c r="E286" i="14"/>
  <c r="G286" i="14"/>
  <c r="G287" i="14"/>
  <c r="E288" i="14"/>
  <c r="F288" i="14"/>
  <c r="G288" i="14"/>
  <c r="E289" i="14"/>
  <c r="F289" i="14"/>
  <c r="G289" i="14"/>
  <c r="G290" i="14"/>
  <c r="E291" i="14"/>
  <c r="F291" i="14"/>
  <c r="G291" i="14"/>
  <c r="E292" i="14"/>
  <c r="F292" i="14"/>
  <c r="G292" i="14"/>
  <c r="G293" i="14"/>
  <c r="G294" i="14"/>
  <c r="E295" i="14"/>
  <c r="F295" i="14"/>
  <c r="G295" i="14"/>
  <c r="E296" i="14"/>
  <c r="F296" i="14"/>
  <c r="G296" i="14"/>
  <c r="G297" i="14"/>
  <c r="G298" i="14"/>
  <c r="G299" i="14"/>
  <c r="E300" i="14"/>
  <c r="F300" i="14"/>
  <c r="G300" i="14"/>
  <c r="H300" i="14" s="1"/>
  <c r="G301" i="14"/>
  <c r="E302" i="14"/>
  <c r="F302" i="14"/>
  <c r="G302" i="14"/>
  <c r="G303" i="14"/>
  <c r="G304" i="14"/>
  <c r="E305" i="14"/>
  <c r="F305" i="14"/>
  <c r="G305" i="14"/>
  <c r="E306" i="14"/>
  <c r="F306" i="14"/>
  <c r="G306" i="14"/>
  <c r="E307" i="14"/>
  <c r="F307" i="14"/>
  <c r="G307" i="14"/>
  <c r="E309" i="14"/>
  <c r="G309" i="14"/>
  <c r="E310" i="14"/>
  <c r="F310" i="14"/>
  <c r="G310" i="14"/>
  <c r="E311" i="14"/>
  <c r="F311" i="14"/>
  <c r="G311" i="14"/>
  <c r="E312" i="14"/>
  <c r="F312" i="14"/>
  <c r="G312" i="14"/>
  <c r="E313" i="14"/>
  <c r="F313" i="14"/>
  <c r="G313" i="14"/>
  <c r="E314" i="14"/>
  <c r="F314" i="14"/>
  <c r="G314" i="14"/>
  <c r="E315" i="14"/>
  <c r="F315" i="14"/>
  <c r="G315" i="14"/>
  <c r="E316" i="14"/>
  <c r="F316" i="14"/>
  <c r="G316" i="14"/>
  <c r="F317" i="14"/>
  <c r="G317" i="14"/>
  <c r="G318" i="14"/>
  <c r="E319" i="14"/>
  <c r="G319" i="14"/>
  <c r="H319" i="14" s="1"/>
  <c r="E320" i="14"/>
  <c r="F320" i="14"/>
  <c r="G320" i="14"/>
  <c r="G163" i="13"/>
  <c r="G164" i="13"/>
  <c r="E165" i="13"/>
  <c r="F165" i="13"/>
  <c r="G165" i="13"/>
  <c r="G166" i="13"/>
  <c r="G167" i="13"/>
  <c r="G168" i="13"/>
  <c r="G169" i="13"/>
  <c r="G170" i="13"/>
  <c r="G171" i="13"/>
  <c r="E172" i="13"/>
  <c r="F172" i="13"/>
  <c r="G172" i="13"/>
  <c r="G173" i="13"/>
  <c r="G174" i="13"/>
  <c r="G176" i="13"/>
  <c r="F177" i="13"/>
  <c r="G177" i="13"/>
  <c r="E178" i="13"/>
  <c r="F178" i="13"/>
  <c r="G178" i="13"/>
  <c r="E179" i="13"/>
  <c r="F179" i="13"/>
  <c r="G179" i="13"/>
  <c r="G182" i="13"/>
  <c r="E183" i="13"/>
  <c r="F183" i="13"/>
  <c r="G183" i="13"/>
  <c r="E184" i="13"/>
  <c r="F184" i="13"/>
  <c r="G184" i="13"/>
  <c r="E185" i="13"/>
  <c r="F185" i="13"/>
  <c r="G185" i="13"/>
  <c r="G186" i="13"/>
  <c r="G188" i="13"/>
  <c r="G189" i="13"/>
  <c r="G190" i="13"/>
  <c r="G191" i="13"/>
  <c r="G192" i="13"/>
  <c r="G193" i="13"/>
  <c r="E194" i="13"/>
  <c r="F194" i="13"/>
  <c r="G194" i="13"/>
  <c r="E196" i="13"/>
  <c r="G196" i="13"/>
  <c r="G197" i="13"/>
  <c r="G198" i="13"/>
  <c r="E199" i="13"/>
  <c r="F199" i="13"/>
  <c r="G199" i="13"/>
  <c r="E200" i="13"/>
  <c r="F200" i="13"/>
  <c r="G200" i="13"/>
  <c r="G201" i="13"/>
  <c r="G202" i="13"/>
  <c r="G203" i="13"/>
  <c r="G204" i="13"/>
  <c r="E206" i="13"/>
  <c r="F206" i="13"/>
  <c r="G206" i="13"/>
  <c r="G207" i="13"/>
  <c r="G208" i="13"/>
  <c r="G209" i="13"/>
  <c r="G210" i="13"/>
  <c r="G211" i="13"/>
  <c r="G212" i="13"/>
  <c r="G213" i="13"/>
  <c r="E214" i="13"/>
  <c r="G214" i="13"/>
  <c r="G215" i="13"/>
  <c r="E216" i="13"/>
  <c r="G216" i="13"/>
  <c r="E217" i="13"/>
  <c r="G217" i="13"/>
  <c r="E218" i="13"/>
  <c r="F218" i="13"/>
  <c r="G218" i="13"/>
  <c r="E219" i="13"/>
  <c r="G219" i="13"/>
  <c r="H219" i="13" s="1"/>
  <c r="F220" i="13"/>
  <c r="G220" i="13"/>
  <c r="E221" i="13"/>
  <c r="G221" i="13"/>
  <c r="G222" i="13"/>
  <c r="E223" i="13"/>
  <c r="F223" i="13"/>
  <c r="G223" i="13"/>
  <c r="G224" i="13"/>
  <c r="G225" i="13"/>
  <c r="G226" i="13"/>
  <c r="G227" i="13"/>
  <c r="E228" i="13"/>
  <c r="F228" i="13"/>
  <c r="G228" i="13"/>
  <c r="E229" i="13"/>
  <c r="F229" i="13"/>
  <c r="G229" i="13"/>
  <c r="G230" i="13"/>
  <c r="E231" i="13"/>
  <c r="F231" i="13"/>
  <c r="G231" i="13"/>
  <c r="G232" i="13"/>
  <c r="E233" i="13"/>
  <c r="F233" i="13"/>
  <c r="G233" i="13"/>
  <c r="G234" i="13"/>
  <c r="E235" i="13"/>
  <c r="F235" i="13"/>
  <c r="G235" i="13"/>
  <c r="E236" i="13"/>
  <c r="F236" i="13"/>
  <c r="G236" i="13"/>
  <c r="E237" i="13"/>
  <c r="F237" i="13"/>
  <c r="G237" i="13"/>
  <c r="G238" i="13"/>
  <c r="E239" i="13"/>
  <c r="F239" i="13"/>
  <c r="G239" i="13"/>
  <c r="E240" i="13"/>
  <c r="F240" i="13"/>
  <c r="G240" i="13"/>
  <c r="E241" i="13"/>
  <c r="F241" i="13"/>
  <c r="G241" i="13"/>
  <c r="E242" i="13"/>
  <c r="F242" i="13"/>
  <c r="G242" i="13"/>
  <c r="F243" i="13"/>
  <c r="G243" i="13"/>
  <c r="E244" i="13"/>
  <c r="F244" i="13"/>
  <c r="G244" i="13"/>
  <c r="G245" i="13"/>
  <c r="E246" i="13"/>
  <c r="F246" i="13"/>
  <c r="G246" i="13"/>
  <c r="G247" i="13"/>
  <c r="G248" i="13"/>
  <c r="G249" i="13"/>
  <c r="E252" i="13"/>
  <c r="F252" i="13"/>
  <c r="G252" i="13"/>
  <c r="G253" i="13"/>
  <c r="E254" i="13"/>
  <c r="F254" i="13"/>
  <c r="G254" i="13"/>
  <c r="G261" i="13"/>
  <c r="G262" i="13"/>
  <c r="G263" i="13"/>
  <c r="G264" i="13"/>
  <c r="E265" i="13"/>
  <c r="F265" i="13"/>
  <c r="G265" i="13"/>
  <c r="E267" i="13"/>
  <c r="F267" i="13"/>
  <c r="G267" i="13"/>
  <c r="E268" i="13"/>
  <c r="G268" i="13"/>
  <c r="G269" i="13"/>
  <c r="E270" i="13"/>
  <c r="F270" i="13"/>
  <c r="G270" i="13"/>
  <c r="G271" i="13"/>
  <c r="G272" i="13"/>
  <c r="G273" i="13"/>
  <c r="G276" i="13"/>
  <c r="E277" i="13"/>
  <c r="F277" i="13"/>
  <c r="G277" i="13"/>
  <c r="E281" i="13"/>
  <c r="F281" i="13"/>
  <c r="G281" i="13"/>
  <c r="G282" i="13"/>
  <c r="G284" i="13"/>
  <c r="E285" i="13"/>
  <c r="F285" i="13"/>
  <c r="G285" i="13"/>
  <c r="E286" i="13"/>
  <c r="F286" i="13"/>
  <c r="G286" i="13"/>
  <c r="G287" i="13"/>
  <c r="G288" i="13"/>
  <c r="G289" i="13"/>
  <c r="G290" i="13"/>
  <c r="E291" i="13"/>
  <c r="F291" i="13"/>
  <c r="G291" i="13"/>
  <c r="H291" i="13" s="1"/>
  <c r="E292" i="13"/>
  <c r="F292" i="13"/>
  <c r="G292" i="13"/>
  <c r="G293" i="13"/>
  <c r="F294" i="13"/>
  <c r="G294" i="13"/>
  <c r="E295" i="13"/>
  <c r="F295" i="13"/>
  <c r="G295" i="13"/>
  <c r="E296" i="13"/>
  <c r="G296" i="13"/>
  <c r="G297" i="13"/>
  <c r="E298" i="13"/>
  <c r="F298" i="13"/>
  <c r="G298" i="13"/>
  <c r="G299" i="13"/>
  <c r="E300" i="13"/>
  <c r="F300" i="13"/>
  <c r="G300" i="13"/>
  <c r="G301" i="13"/>
  <c r="E302" i="13"/>
  <c r="F302" i="13"/>
  <c r="G302" i="13"/>
  <c r="E303" i="13"/>
  <c r="G303" i="13"/>
  <c r="G304" i="13"/>
  <c r="E305" i="13"/>
  <c r="F305" i="13"/>
  <c r="G305" i="13"/>
  <c r="E306" i="13"/>
  <c r="F306" i="13"/>
  <c r="G306" i="13"/>
  <c r="E307" i="13"/>
  <c r="F307" i="13"/>
  <c r="G307" i="13"/>
  <c r="E309" i="13"/>
  <c r="G309" i="13"/>
  <c r="E310" i="13"/>
  <c r="F310" i="13"/>
  <c r="G310" i="13"/>
  <c r="H310" i="13" s="1"/>
  <c r="E311" i="13"/>
  <c r="F311" i="13"/>
  <c r="G311" i="13"/>
  <c r="E312" i="13"/>
  <c r="F312" i="13"/>
  <c r="G312" i="13"/>
  <c r="E313" i="13"/>
  <c r="G313" i="13"/>
  <c r="E314" i="13"/>
  <c r="F314" i="13"/>
  <c r="G314" i="13"/>
  <c r="G315" i="13"/>
  <c r="E316" i="13"/>
  <c r="F316" i="13"/>
  <c r="G316" i="13"/>
  <c r="E317" i="13"/>
  <c r="F317" i="13"/>
  <c r="G317" i="13"/>
  <c r="F318" i="13"/>
  <c r="G318" i="13"/>
  <c r="E319" i="13"/>
  <c r="F319" i="13"/>
  <c r="G319" i="13"/>
  <c r="E320" i="13"/>
  <c r="F320" i="13"/>
  <c r="G320" i="13"/>
  <c r="G163" i="12"/>
  <c r="G164" i="12"/>
  <c r="E165" i="12"/>
  <c r="F165" i="12"/>
  <c r="G165" i="12"/>
  <c r="G166" i="12"/>
  <c r="G167" i="12"/>
  <c r="G168" i="12"/>
  <c r="G169" i="12"/>
  <c r="G170" i="12"/>
  <c r="E171" i="12"/>
  <c r="F171" i="12"/>
  <c r="G171" i="12"/>
  <c r="E172" i="12"/>
  <c r="F172" i="12"/>
  <c r="G172" i="12"/>
  <c r="E173" i="12"/>
  <c r="F173" i="12"/>
  <c r="G173" i="12"/>
  <c r="G174" i="12"/>
  <c r="G176" i="12"/>
  <c r="G177" i="12"/>
  <c r="E178" i="12"/>
  <c r="F178" i="12"/>
  <c r="G178" i="12"/>
  <c r="E179" i="12"/>
  <c r="F179" i="12"/>
  <c r="G179" i="12"/>
  <c r="G182" i="12"/>
  <c r="E183" i="12"/>
  <c r="G183" i="12"/>
  <c r="E184" i="12"/>
  <c r="F184" i="12"/>
  <c r="G184" i="12"/>
  <c r="H184" i="12" s="1"/>
  <c r="G185" i="12"/>
  <c r="G186" i="12"/>
  <c r="G188" i="12"/>
  <c r="G189" i="12"/>
  <c r="G190" i="12"/>
  <c r="G191" i="12"/>
  <c r="G192" i="12"/>
  <c r="G193" i="12"/>
  <c r="E194" i="12"/>
  <c r="F194" i="12"/>
  <c r="G194" i="12"/>
  <c r="E196" i="12"/>
  <c r="G196" i="12"/>
  <c r="G197" i="12"/>
  <c r="G198" i="12"/>
  <c r="E199" i="12"/>
  <c r="G199" i="12"/>
  <c r="G200" i="12"/>
  <c r="G201" i="12"/>
  <c r="G202" i="12"/>
  <c r="G203" i="12"/>
  <c r="G204" i="12"/>
  <c r="E206" i="12"/>
  <c r="F206" i="12"/>
  <c r="G206" i="12"/>
  <c r="G207" i="12"/>
  <c r="E208" i="12"/>
  <c r="F208" i="12"/>
  <c r="G208" i="12"/>
  <c r="E209" i="12"/>
  <c r="F209" i="12"/>
  <c r="G209" i="12"/>
  <c r="E210" i="12"/>
  <c r="F210" i="12"/>
  <c r="G210" i="12"/>
  <c r="G211" i="12"/>
  <c r="G212" i="12"/>
  <c r="E213" i="12"/>
  <c r="F213" i="12"/>
  <c r="G213" i="12"/>
  <c r="H213" i="12" s="1"/>
  <c r="G214" i="12"/>
  <c r="G215" i="12"/>
  <c r="G216" i="12"/>
  <c r="G217" i="12"/>
  <c r="E218" i="12"/>
  <c r="G218" i="12"/>
  <c r="E219" i="12"/>
  <c r="F219" i="12"/>
  <c r="G219" i="12"/>
  <c r="E220" i="12"/>
  <c r="F220" i="12"/>
  <c r="G220" i="12"/>
  <c r="H220" i="12" s="1"/>
  <c r="G221" i="12"/>
  <c r="G222" i="12"/>
  <c r="G223" i="12"/>
  <c r="G224" i="12"/>
  <c r="E225" i="12"/>
  <c r="G225" i="12"/>
  <c r="G226" i="12"/>
  <c r="G227" i="12"/>
  <c r="E228" i="12"/>
  <c r="F228" i="12"/>
  <c r="G228" i="12"/>
  <c r="G229" i="12"/>
  <c r="G230" i="12"/>
  <c r="E231" i="12"/>
  <c r="F231" i="12"/>
  <c r="G231" i="12"/>
  <c r="G232" i="12"/>
  <c r="E233" i="12"/>
  <c r="F233" i="12"/>
  <c r="G233" i="12"/>
  <c r="H233" i="12" s="1"/>
  <c r="E234" i="12"/>
  <c r="F234" i="12"/>
  <c r="G234" i="12"/>
  <c r="E235" i="12"/>
  <c r="F235" i="12"/>
  <c r="G235" i="12"/>
  <c r="E236" i="12"/>
  <c r="G236" i="12"/>
  <c r="H236" i="12" s="1"/>
  <c r="E237" i="12"/>
  <c r="F237" i="12"/>
  <c r="G237" i="12"/>
  <c r="G238" i="12"/>
  <c r="E239" i="12"/>
  <c r="F239" i="12"/>
  <c r="G239" i="12"/>
  <c r="E240" i="12"/>
  <c r="F240" i="12"/>
  <c r="G240" i="12"/>
  <c r="E241" i="12"/>
  <c r="F241" i="12"/>
  <c r="G241" i="12"/>
  <c r="E242" i="12"/>
  <c r="F242" i="12"/>
  <c r="G242" i="12"/>
  <c r="H242" i="12" s="1"/>
  <c r="E243" i="12"/>
  <c r="F243" i="12"/>
  <c r="G243" i="12"/>
  <c r="E244" i="12"/>
  <c r="F244" i="12"/>
  <c r="G244" i="12"/>
  <c r="G245" i="12"/>
  <c r="E246" i="12"/>
  <c r="F246" i="12"/>
  <c r="G246" i="12"/>
  <c r="G247" i="12"/>
  <c r="G248" i="12"/>
  <c r="G249" i="12"/>
  <c r="E252" i="12"/>
  <c r="F252" i="12"/>
  <c r="G252" i="12"/>
  <c r="G253" i="12"/>
  <c r="E254" i="12"/>
  <c r="F254" i="12"/>
  <c r="G254" i="12"/>
  <c r="G261" i="12"/>
  <c r="G262" i="12"/>
  <c r="G263" i="12"/>
  <c r="G264" i="12"/>
  <c r="E265" i="12"/>
  <c r="F265" i="12"/>
  <c r="G265" i="12"/>
  <c r="E267" i="12"/>
  <c r="F267" i="12"/>
  <c r="G267" i="12"/>
  <c r="E268" i="12"/>
  <c r="G268" i="12"/>
  <c r="H268" i="12" s="1"/>
  <c r="G269" i="12"/>
  <c r="G270" i="12"/>
  <c r="G271" i="12"/>
  <c r="G272" i="12"/>
  <c r="G273" i="12"/>
  <c r="G276" i="12"/>
  <c r="E277" i="12"/>
  <c r="F277" i="12"/>
  <c r="G277" i="12"/>
  <c r="E281" i="12"/>
  <c r="G281" i="12"/>
  <c r="G282" i="12"/>
  <c r="G284" i="12"/>
  <c r="G285" i="12"/>
  <c r="G286" i="12"/>
  <c r="G287" i="12"/>
  <c r="G288" i="12"/>
  <c r="G289" i="12"/>
  <c r="G290" i="12"/>
  <c r="E291" i="12"/>
  <c r="F291" i="12"/>
  <c r="G291" i="12"/>
  <c r="E292" i="12"/>
  <c r="F292" i="12"/>
  <c r="G292" i="12"/>
  <c r="G293" i="12"/>
  <c r="E294" i="12"/>
  <c r="F294" i="12"/>
  <c r="G294" i="12"/>
  <c r="E295" i="12"/>
  <c r="F295" i="12"/>
  <c r="G295" i="12"/>
  <c r="H295" i="12" s="1"/>
  <c r="E296" i="12"/>
  <c r="F296" i="12"/>
  <c r="G296" i="12"/>
  <c r="G297" i="12"/>
  <c r="E298" i="12"/>
  <c r="F298" i="12"/>
  <c r="G298" i="12"/>
  <c r="H298" i="12" s="1"/>
  <c r="G299" i="12"/>
  <c r="E300" i="12"/>
  <c r="F300" i="12"/>
  <c r="G300" i="12"/>
  <c r="G301" i="12"/>
  <c r="E302" i="12"/>
  <c r="G302" i="12"/>
  <c r="G303" i="12"/>
  <c r="G304" i="12"/>
  <c r="E305" i="12"/>
  <c r="F305" i="12"/>
  <c r="G305" i="12"/>
  <c r="E306" i="12"/>
  <c r="F306" i="12"/>
  <c r="G306" i="12"/>
  <c r="E307" i="12"/>
  <c r="F307" i="12"/>
  <c r="G307" i="12"/>
  <c r="E309" i="12"/>
  <c r="F309" i="12"/>
  <c r="G309" i="12"/>
  <c r="E310" i="12"/>
  <c r="F310" i="12"/>
  <c r="G310" i="12"/>
  <c r="E311" i="12"/>
  <c r="F311" i="12"/>
  <c r="G311" i="12"/>
  <c r="F312" i="12"/>
  <c r="G312" i="12"/>
  <c r="G313" i="12"/>
  <c r="E314" i="12"/>
  <c r="F314" i="12"/>
  <c r="G314" i="12"/>
  <c r="H314" i="12" s="1"/>
  <c r="G315" i="12"/>
  <c r="E316" i="12"/>
  <c r="F316" i="12"/>
  <c r="G316" i="12"/>
  <c r="H316" i="12" s="1"/>
  <c r="E317" i="12"/>
  <c r="F317" i="12"/>
  <c r="G317" i="12"/>
  <c r="E318" i="12"/>
  <c r="G318" i="12"/>
  <c r="E319" i="12"/>
  <c r="F319" i="12"/>
  <c r="G319" i="12"/>
  <c r="H319" i="12" s="1"/>
  <c r="E320" i="12"/>
  <c r="F320" i="12"/>
  <c r="G320" i="12"/>
  <c r="H320" i="12" s="1"/>
  <c r="G163" i="11"/>
  <c r="G164" i="11"/>
  <c r="E165" i="11"/>
  <c r="F165" i="11"/>
  <c r="G165" i="11"/>
  <c r="H165" i="11" s="1"/>
  <c r="G166" i="11"/>
  <c r="G167" i="11"/>
  <c r="G168" i="11"/>
  <c r="G169" i="11"/>
  <c r="G170" i="11"/>
  <c r="E171" i="11"/>
  <c r="F171" i="11"/>
  <c r="G171" i="11"/>
  <c r="H171" i="11" s="1"/>
  <c r="E172" i="11"/>
  <c r="F172" i="11"/>
  <c r="G172" i="11"/>
  <c r="H172" i="11" s="1"/>
  <c r="G173" i="11"/>
  <c r="G174" i="11"/>
  <c r="G176" i="11"/>
  <c r="G177" i="11"/>
  <c r="E178" i="11"/>
  <c r="F178" i="11"/>
  <c r="G178" i="11"/>
  <c r="E179" i="11"/>
  <c r="F179" i="11"/>
  <c r="G179" i="11"/>
  <c r="G182" i="11"/>
  <c r="E183" i="11"/>
  <c r="G183" i="11"/>
  <c r="E184" i="11"/>
  <c r="F184" i="11"/>
  <c r="G184" i="11"/>
  <c r="G185" i="11"/>
  <c r="G186" i="11"/>
  <c r="G188" i="11"/>
  <c r="G189" i="11"/>
  <c r="G190" i="11"/>
  <c r="G191" i="11"/>
  <c r="G192" i="11"/>
  <c r="G193" i="11"/>
  <c r="E194" i="11"/>
  <c r="F194" i="11"/>
  <c r="G194" i="11"/>
  <c r="G196" i="11"/>
  <c r="G197" i="11"/>
  <c r="G198" i="11"/>
  <c r="G199" i="11"/>
  <c r="E200" i="11"/>
  <c r="F200" i="11"/>
  <c r="G200" i="11"/>
  <c r="G201" i="11"/>
  <c r="G202" i="11"/>
  <c r="G203" i="11"/>
  <c r="G204" i="11"/>
  <c r="E206" i="11"/>
  <c r="F206" i="11"/>
  <c r="G206" i="11"/>
  <c r="E207" i="11"/>
  <c r="F207" i="11"/>
  <c r="G207" i="11"/>
  <c r="H207" i="11" s="1"/>
  <c r="E208" i="11"/>
  <c r="F208" i="11"/>
  <c r="G208" i="11"/>
  <c r="G209" i="11"/>
  <c r="E210" i="11"/>
  <c r="F210" i="11"/>
  <c r="G210" i="11"/>
  <c r="G211" i="11"/>
  <c r="G212" i="11"/>
  <c r="E213" i="11"/>
  <c r="F213" i="11"/>
  <c r="G213" i="11"/>
  <c r="H213" i="11" s="1"/>
  <c r="G214" i="11"/>
  <c r="G215" i="11"/>
  <c r="E216" i="11"/>
  <c r="F216" i="11"/>
  <c r="G216" i="11"/>
  <c r="G217" i="11"/>
  <c r="E218" i="11"/>
  <c r="F218" i="11"/>
  <c r="G218" i="11"/>
  <c r="G219" i="11"/>
  <c r="G220" i="11"/>
  <c r="E221" i="11"/>
  <c r="F221" i="11"/>
  <c r="G221" i="11"/>
  <c r="G222" i="11"/>
  <c r="E223" i="11"/>
  <c r="F223" i="11"/>
  <c r="G223" i="11"/>
  <c r="G224" i="11"/>
  <c r="G225" i="11"/>
  <c r="G226" i="11"/>
  <c r="G227" i="11"/>
  <c r="E228" i="11"/>
  <c r="F228" i="11"/>
  <c r="G228" i="11"/>
  <c r="E229" i="11"/>
  <c r="F229" i="11"/>
  <c r="G229" i="11"/>
  <c r="H229" i="11" s="1"/>
  <c r="G230" i="11"/>
  <c r="G231" i="11"/>
  <c r="G232" i="11"/>
  <c r="E233" i="11"/>
  <c r="F233" i="11"/>
  <c r="G233" i="11"/>
  <c r="G234" i="11"/>
  <c r="F235" i="11"/>
  <c r="G235" i="11"/>
  <c r="G236" i="11"/>
  <c r="F237" i="11"/>
  <c r="G237" i="11"/>
  <c r="G238" i="11"/>
  <c r="G239" i="11"/>
  <c r="E240" i="11"/>
  <c r="F240" i="11"/>
  <c r="G240" i="11"/>
  <c r="E241" i="11"/>
  <c r="F241" i="11"/>
  <c r="G241" i="11"/>
  <c r="H241" i="11" s="1"/>
  <c r="G242" i="11"/>
  <c r="G243" i="11"/>
  <c r="E244" i="11"/>
  <c r="F244" i="11"/>
  <c r="G244" i="11"/>
  <c r="G245" i="11"/>
  <c r="E246" i="11"/>
  <c r="F246" i="11"/>
  <c r="G246" i="11"/>
  <c r="G247" i="11"/>
  <c r="G248" i="11"/>
  <c r="E249" i="11"/>
  <c r="F249" i="11"/>
  <c r="G249" i="11"/>
  <c r="E252" i="11"/>
  <c r="F252" i="11"/>
  <c r="G252" i="11"/>
  <c r="G253" i="11"/>
  <c r="E254" i="11"/>
  <c r="F254" i="11"/>
  <c r="G254" i="11"/>
  <c r="H254" i="11" s="1"/>
  <c r="G261" i="11"/>
  <c r="G262" i="11"/>
  <c r="G263" i="11"/>
  <c r="G264" i="11"/>
  <c r="E265" i="11"/>
  <c r="F265" i="11"/>
  <c r="G265" i="11"/>
  <c r="H265" i="11" s="1"/>
  <c r="E267" i="11"/>
  <c r="F267" i="11"/>
  <c r="G267" i="11"/>
  <c r="E268" i="11"/>
  <c r="F268" i="11"/>
  <c r="G268" i="11"/>
  <c r="G269" i="11"/>
  <c r="G270" i="11"/>
  <c r="E271" i="11"/>
  <c r="F271" i="11"/>
  <c r="G271" i="11"/>
  <c r="G272" i="11"/>
  <c r="G273" i="11"/>
  <c r="G276" i="11"/>
  <c r="E277" i="11"/>
  <c r="F277" i="11"/>
  <c r="G277" i="11"/>
  <c r="E281" i="11"/>
  <c r="F281" i="11"/>
  <c r="G281" i="11"/>
  <c r="H281" i="11" s="1"/>
  <c r="G282" i="11"/>
  <c r="G284" i="11"/>
  <c r="G285" i="11"/>
  <c r="E286" i="11"/>
  <c r="F286" i="11"/>
  <c r="G286" i="11"/>
  <c r="G287" i="11"/>
  <c r="G288" i="11"/>
  <c r="G289" i="11"/>
  <c r="G290" i="11"/>
  <c r="E291" i="11"/>
  <c r="F291" i="11"/>
  <c r="G291" i="11"/>
  <c r="E292" i="11"/>
  <c r="G292" i="11"/>
  <c r="H292" i="11" s="1"/>
  <c r="G293" i="11"/>
  <c r="G294" i="11"/>
  <c r="E295" i="11"/>
  <c r="F295" i="11"/>
  <c r="G295" i="11"/>
  <c r="E296" i="11"/>
  <c r="F296" i="11"/>
  <c r="G296" i="11"/>
  <c r="G297" i="11"/>
  <c r="F298" i="11"/>
  <c r="G298" i="11"/>
  <c r="G299" i="11"/>
  <c r="E300" i="11"/>
  <c r="F300" i="11"/>
  <c r="G300" i="11"/>
  <c r="G301" i="11"/>
  <c r="E302" i="11"/>
  <c r="F302" i="11"/>
  <c r="G302" i="11"/>
  <c r="G303" i="11"/>
  <c r="G304" i="11"/>
  <c r="E305" i="11"/>
  <c r="F305" i="11"/>
  <c r="G305" i="11"/>
  <c r="E306" i="11"/>
  <c r="F306" i="11"/>
  <c r="G306" i="11"/>
  <c r="E307" i="11"/>
  <c r="F307" i="11"/>
  <c r="G307" i="11"/>
  <c r="H307" i="11" s="1"/>
  <c r="E309" i="11"/>
  <c r="F309" i="11"/>
  <c r="G309" i="11"/>
  <c r="E310" i="11"/>
  <c r="F310" i="11"/>
  <c r="G310" i="11"/>
  <c r="E311" i="11"/>
  <c r="F311" i="11"/>
  <c r="G311" i="11"/>
  <c r="E312" i="11"/>
  <c r="F312" i="11"/>
  <c r="G312" i="11"/>
  <c r="G313" i="11"/>
  <c r="G314" i="11"/>
  <c r="E315" i="11"/>
  <c r="F315" i="11"/>
  <c r="G315" i="11"/>
  <c r="E316" i="11"/>
  <c r="F316" i="11"/>
  <c r="G316" i="11"/>
  <c r="E317" i="11"/>
  <c r="F317" i="11"/>
  <c r="G317" i="11"/>
  <c r="H317" i="11" s="1"/>
  <c r="G318" i="11"/>
  <c r="E319" i="11"/>
  <c r="F319" i="11"/>
  <c r="G319" i="11"/>
  <c r="H319" i="11" s="1"/>
  <c r="E320" i="11"/>
  <c r="F320" i="11"/>
  <c r="G320" i="11"/>
  <c r="G163" i="10"/>
  <c r="G164" i="10"/>
  <c r="E165" i="10"/>
  <c r="F165" i="10"/>
  <c r="G165" i="10"/>
  <c r="G166" i="10"/>
  <c r="G167" i="10"/>
  <c r="G168" i="10"/>
  <c r="G169" i="10"/>
  <c r="G170" i="10"/>
  <c r="E171" i="10"/>
  <c r="F171" i="10"/>
  <c r="G171" i="10"/>
  <c r="H171" i="10" s="1"/>
  <c r="G172" i="10"/>
  <c r="G173" i="10"/>
  <c r="G174" i="10"/>
  <c r="G176" i="10"/>
  <c r="G177" i="10"/>
  <c r="E178" i="10"/>
  <c r="F178" i="10"/>
  <c r="G178" i="10"/>
  <c r="H178" i="10" s="1"/>
  <c r="E179" i="10"/>
  <c r="F179" i="10"/>
  <c r="G179" i="10"/>
  <c r="G182" i="10"/>
  <c r="G183" i="10"/>
  <c r="E184" i="10"/>
  <c r="F184" i="10"/>
  <c r="G184" i="10"/>
  <c r="H184" i="10" s="1"/>
  <c r="G185" i="10"/>
  <c r="G186" i="10"/>
  <c r="G188" i="10"/>
  <c r="G189" i="10"/>
  <c r="G190" i="10"/>
  <c r="G191" i="10"/>
  <c r="G192" i="10"/>
  <c r="G193" i="10"/>
  <c r="E194" i="10"/>
  <c r="F194" i="10"/>
  <c r="G194" i="10"/>
  <c r="G196" i="10"/>
  <c r="G197" i="10"/>
  <c r="G198" i="10"/>
  <c r="E199" i="10"/>
  <c r="F199" i="10"/>
  <c r="G199" i="10"/>
  <c r="E200" i="10"/>
  <c r="F200" i="10"/>
  <c r="G200" i="10"/>
  <c r="H200" i="10" s="1"/>
  <c r="G201" i="10"/>
  <c r="G202" i="10"/>
  <c r="G203" i="10"/>
  <c r="G204" i="10"/>
  <c r="E206" i="10"/>
  <c r="F206" i="10"/>
  <c r="G206" i="10"/>
  <c r="E207" i="10"/>
  <c r="F207" i="10"/>
  <c r="G207" i="10"/>
  <c r="E208" i="10"/>
  <c r="F208" i="10"/>
  <c r="G208" i="10"/>
  <c r="G209" i="10"/>
  <c r="E210" i="10"/>
  <c r="F210" i="10"/>
  <c r="G210" i="10"/>
  <c r="F211" i="10"/>
  <c r="G211" i="10"/>
  <c r="G212" i="10"/>
  <c r="G213" i="10"/>
  <c r="G214" i="10"/>
  <c r="G215" i="10"/>
  <c r="G216" i="10"/>
  <c r="G217" i="10"/>
  <c r="G218" i="10"/>
  <c r="G219" i="10"/>
  <c r="E220" i="10"/>
  <c r="F220" i="10"/>
  <c r="G220" i="10"/>
  <c r="E221" i="10"/>
  <c r="F221" i="10"/>
  <c r="G221" i="10"/>
  <c r="G222" i="10"/>
  <c r="E223" i="10"/>
  <c r="F223" i="10"/>
  <c r="G223" i="10"/>
  <c r="G224" i="10"/>
  <c r="E225" i="10"/>
  <c r="F225" i="10"/>
  <c r="G225" i="10"/>
  <c r="F226" i="10"/>
  <c r="G226" i="10"/>
  <c r="E227" i="10"/>
  <c r="G227" i="10"/>
  <c r="E228" i="10"/>
  <c r="F228" i="10"/>
  <c r="G228" i="10"/>
  <c r="H228" i="10" s="1"/>
  <c r="G229" i="10"/>
  <c r="G230" i="10"/>
  <c r="G231" i="10"/>
  <c r="G232" i="10"/>
  <c r="E233" i="10"/>
  <c r="F233" i="10"/>
  <c r="G233" i="10"/>
  <c r="G234" i="10"/>
  <c r="G235" i="10"/>
  <c r="G236" i="10"/>
  <c r="E237" i="10"/>
  <c r="G237" i="10"/>
  <c r="E238" i="10"/>
  <c r="G238" i="10"/>
  <c r="E239" i="10"/>
  <c r="F239" i="10"/>
  <c r="G239" i="10"/>
  <c r="E240" i="10"/>
  <c r="F240" i="10"/>
  <c r="G240" i="10"/>
  <c r="H240" i="10" s="1"/>
  <c r="E241" i="10"/>
  <c r="F241" i="10"/>
  <c r="G241" i="10"/>
  <c r="G242" i="10"/>
  <c r="E243" i="10"/>
  <c r="F243" i="10"/>
  <c r="G243" i="10"/>
  <c r="E244" i="10"/>
  <c r="F244" i="10"/>
  <c r="G244" i="10"/>
  <c r="G245" i="10"/>
  <c r="G246" i="10"/>
  <c r="G247" i="10"/>
  <c r="G248" i="10"/>
  <c r="G249" i="10"/>
  <c r="E252" i="10"/>
  <c r="F252" i="10"/>
  <c r="G252" i="10"/>
  <c r="G253" i="10"/>
  <c r="E254" i="10"/>
  <c r="F254" i="10"/>
  <c r="G254" i="10"/>
  <c r="G261" i="10"/>
  <c r="G262" i="10"/>
  <c r="G263" i="10"/>
  <c r="G264" i="10"/>
  <c r="E265" i="10"/>
  <c r="F265" i="10"/>
  <c r="G265" i="10"/>
  <c r="E267" i="10"/>
  <c r="F267" i="10"/>
  <c r="G267" i="10"/>
  <c r="H267" i="10" s="1"/>
  <c r="E268" i="10"/>
  <c r="G268" i="10"/>
  <c r="G269" i="10"/>
  <c r="G270" i="10"/>
  <c r="G271" i="10"/>
  <c r="G272" i="10"/>
  <c r="G273" i="10"/>
  <c r="G276" i="10"/>
  <c r="E277" i="10"/>
  <c r="F277" i="10"/>
  <c r="G277" i="10"/>
  <c r="G281" i="10"/>
  <c r="G282" i="10"/>
  <c r="G284" i="10"/>
  <c r="E285" i="10"/>
  <c r="F285" i="10"/>
  <c r="G285" i="10"/>
  <c r="E286" i="10"/>
  <c r="F286" i="10"/>
  <c r="G286" i="10"/>
  <c r="G287" i="10"/>
  <c r="E288" i="10"/>
  <c r="F288" i="10"/>
  <c r="G288" i="10"/>
  <c r="E289" i="10"/>
  <c r="F289" i="10"/>
  <c r="G289" i="10"/>
  <c r="G290" i="10"/>
  <c r="E291" i="10"/>
  <c r="F291" i="10"/>
  <c r="G291" i="10"/>
  <c r="E292" i="10"/>
  <c r="F292" i="10"/>
  <c r="G292" i="10"/>
  <c r="G293" i="10"/>
  <c r="E294" i="10"/>
  <c r="G294" i="10"/>
  <c r="H294" i="10" s="1"/>
  <c r="F295" i="10"/>
  <c r="G295" i="10"/>
  <c r="E296" i="10"/>
  <c r="F296" i="10"/>
  <c r="G296" i="10"/>
  <c r="G297" i="10"/>
  <c r="E298" i="10"/>
  <c r="F298" i="10"/>
  <c r="G298" i="10"/>
  <c r="G299" i="10"/>
  <c r="E300" i="10"/>
  <c r="G300" i="10"/>
  <c r="H300" i="10" s="1"/>
  <c r="G301" i="10"/>
  <c r="G302" i="10"/>
  <c r="E303" i="10"/>
  <c r="F303" i="10"/>
  <c r="G303" i="10"/>
  <c r="G304" i="10"/>
  <c r="F305" i="10"/>
  <c r="G305" i="10"/>
  <c r="E306" i="10"/>
  <c r="F306" i="10"/>
  <c r="G306" i="10"/>
  <c r="F307" i="10"/>
  <c r="G307" i="10"/>
  <c r="E309" i="10"/>
  <c r="G309" i="10"/>
  <c r="E310" i="10"/>
  <c r="F310" i="10"/>
  <c r="G310" i="10"/>
  <c r="F311" i="10"/>
  <c r="G311" i="10"/>
  <c r="E312" i="10"/>
  <c r="F312" i="10"/>
  <c r="G312" i="10"/>
  <c r="G313" i="10"/>
  <c r="E314" i="10"/>
  <c r="F314" i="10"/>
  <c r="G314" i="10"/>
  <c r="G315" i="10"/>
  <c r="E316" i="10"/>
  <c r="F316" i="10"/>
  <c r="G316" i="10"/>
  <c r="G317" i="10"/>
  <c r="G318" i="10"/>
  <c r="E319" i="10"/>
  <c r="F319" i="10"/>
  <c r="G319" i="10"/>
  <c r="E320" i="10"/>
  <c r="F320" i="10"/>
  <c r="G320" i="10"/>
  <c r="G163" i="9"/>
  <c r="G164" i="9"/>
  <c r="E165" i="9"/>
  <c r="F165" i="9"/>
  <c r="G165" i="9"/>
  <c r="G166" i="9"/>
  <c r="G167" i="9"/>
  <c r="E168" i="9"/>
  <c r="F168" i="9"/>
  <c r="G168" i="9"/>
  <c r="G169" i="9"/>
  <c r="G170" i="9"/>
  <c r="E171" i="9"/>
  <c r="F171" i="9"/>
  <c r="G171" i="9"/>
  <c r="G172" i="9"/>
  <c r="E173" i="9"/>
  <c r="F173" i="9"/>
  <c r="G173" i="9"/>
  <c r="G174" i="9"/>
  <c r="G176" i="9"/>
  <c r="E177" i="9"/>
  <c r="G177" i="9"/>
  <c r="E178" i="9"/>
  <c r="F178" i="9"/>
  <c r="G178" i="9"/>
  <c r="E179" i="9"/>
  <c r="F179" i="9"/>
  <c r="G179" i="9"/>
  <c r="H179" i="9" s="1"/>
  <c r="E182" i="9"/>
  <c r="F182" i="9"/>
  <c r="G182" i="9"/>
  <c r="E183" i="9"/>
  <c r="G183" i="9"/>
  <c r="E184" i="9"/>
  <c r="F184" i="9"/>
  <c r="G184" i="9"/>
  <c r="E185" i="9"/>
  <c r="F185" i="9"/>
  <c r="G185" i="9"/>
  <c r="G186" i="9"/>
  <c r="G188" i="9"/>
  <c r="G189" i="9"/>
  <c r="G190" i="9"/>
  <c r="G191" i="9"/>
  <c r="G192" i="9"/>
  <c r="G193" i="9"/>
  <c r="E194" i="9"/>
  <c r="F194" i="9"/>
  <c r="G194" i="9"/>
  <c r="G196" i="9"/>
  <c r="G197" i="9"/>
  <c r="G198" i="9"/>
  <c r="E199" i="9"/>
  <c r="F199" i="9"/>
  <c r="G199" i="9"/>
  <c r="E200" i="9"/>
  <c r="G200" i="9"/>
  <c r="G201" i="9"/>
  <c r="G202" i="9"/>
  <c r="E203" i="9"/>
  <c r="G203" i="9"/>
  <c r="E204" i="9"/>
  <c r="F204" i="9"/>
  <c r="G204" i="9"/>
  <c r="H204" i="9" s="1"/>
  <c r="E206" i="9"/>
  <c r="F206" i="9"/>
  <c r="G206" i="9"/>
  <c r="E207" i="9"/>
  <c r="F207" i="9"/>
  <c r="G207" i="9"/>
  <c r="F208" i="9"/>
  <c r="G208" i="9"/>
  <c r="E209" i="9"/>
  <c r="F209" i="9"/>
  <c r="G209" i="9"/>
  <c r="E210" i="9"/>
  <c r="F210" i="9"/>
  <c r="G210" i="9"/>
  <c r="G211" i="9"/>
  <c r="G212" i="9"/>
  <c r="E213" i="9"/>
  <c r="F213" i="9"/>
  <c r="G213" i="9"/>
  <c r="H213" i="9" s="1"/>
  <c r="E214" i="9"/>
  <c r="F214" i="9"/>
  <c r="G214" i="9"/>
  <c r="E215" i="9"/>
  <c r="F215" i="9"/>
  <c r="G215" i="9"/>
  <c r="E216" i="9"/>
  <c r="F216" i="9"/>
  <c r="G216" i="9"/>
  <c r="H216" i="9" s="1"/>
  <c r="E217" i="9"/>
  <c r="F217" i="9"/>
  <c r="G217" i="9"/>
  <c r="H217" i="9" s="1"/>
  <c r="E218" i="9"/>
  <c r="F218" i="9"/>
  <c r="G218" i="9"/>
  <c r="G219" i="9"/>
  <c r="E220" i="9"/>
  <c r="F220" i="9"/>
  <c r="G220" i="9"/>
  <c r="E221" i="9"/>
  <c r="F221" i="9"/>
  <c r="G221" i="9"/>
  <c r="G222" i="9"/>
  <c r="E223" i="9"/>
  <c r="F223" i="9"/>
  <c r="G223" i="9"/>
  <c r="G224" i="9"/>
  <c r="G225" i="9"/>
  <c r="G226" i="9"/>
  <c r="G227" i="9"/>
  <c r="E228" i="9"/>
  <c r="F228" i="9"/>
  <c r="G228" i="9"/>
  <c r="H228" i="9" s="1"/>
  <c r="E229" i="9"/>
  <c r="F229" i="9"/>
  <c r="G229" i="9"/>
  <c r="H229" i="9" s="1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H234" i="9" s="1"/>
  <c r="E235" i="9"/>
  <c r="F235" i="9"/>
  <c r="G235" i="9"/>
  <c r="E236" i="9"/>
  <c r="F236" i="9"/>
  <c r="G236" i="9"/>
  <c r="E237" i="9"/>
  <c r="F237" i="9"/>
  <c r="G237" i="9"/>
  <c r="G238" i="9"/>
  <c r="E239" i="9"/>
  <c r="F239" i="9"/>
  <c r="G239" i="9"/>
  <c r="E240" i="9"/>
  <c r="F240" i="9"/>
  <c r="G240" i="9"/>
  <c r="H240" i="9" s="1"/>
  <c r="E241" i="9"/>
  <c r="F241" i="9"/>
  <c r="G241" i="9"/>
  <c r="H241" i="9" s="1"/>
  <c r="E242" i="9"/>
  <c r="F242" i="9"/>
  <c r="G242" i="9"/>
  <c r="E243" i="9"/>
  <c r="F243" i="9"/>
  <c r="G243" i="9"/>
  <c r="E244" i="9"/>
  <c r="F244" i="9"/>
  <c r="G244" i="9"/>
  <c r="H244" i="9" s="1"/>
  <c r="G245" i="9"/>
  <c r="E246" i="9"/>
  <c r="F246" i="9"/>
  <c r="G246" i="9"/>
  <c r="H246" i="9" s="1"/>
  <c r="G247" i="9"/>
  <c r="G248" i="9"/>
  <c r="E249" i="9"/>
  <c r="F249" i="9"/>
  <c r="G249" i="9"/>
  <c r="E252" i="9"/>
  <c r="F252" i="9"/>
  <c r="G252" i="9"/>
  <c r="G253" i="9"/>
  <c r="E254" i="9"/>
  <c r="F254" i="9"/>
  <c r="G254" i="9"/>
  <c r="H254" i="9" s="1"/>
  <c r="G261" i="9"/>
  <c r="G262" i="9"/>
  <c r="G263" i="9"/>
  <c r="E264" i="9"/>
  <c r="G264" i="9"/>
  <c r="E265" i="9"/>
  <c r="F265" i="9"/>
  <c r="G265" i="9"/>
  <c r="E267" i="9"/>
  <c r="F267" i="9"/>
  <c r="G267" i="9"/>
  <c r="E268" i="9"/>
  <c r="H268" i="9" s="1"/>
  <c r="G268" i="9"/>
  <c r="E269" i="9"/>
  <c r="G269" i="9"/>
  <c r="E270" i="9"/>
  <c r="F270" i="9"/>
  <c r="G270" i="9"/>
  <c r="E271" i="9"/>
  <c r="F271" i="9"/>
  <c r="G271" i="9"/>
  <c r="G272" i="9"/>
  <c r="F273" i="9"/>
  <c r="G273" i="9"/>
  <c r="G276" i="9"/>
  <c r="E277" i="9"/>
  <c r="F277" i="9"/>
  <c r="G277" i="9"/>
  <c r="E281" i="9"/>
  <c r="F281" i="9"/>
  <c r="G281" i="9"/>
  <c r="G282" i="9"/>
  <c r="E284" i="9"/>
  <c r="G284" i="9"/>
  <c r="E285" i="9"/>
  <c r="F285" i="9"/>
  <c r="G285" i="9"/>
  <c r="E286" i="9"/>
  <c r="F286" i="9"/>
  <c r="G286" i="9"/>
  <c r="H286" i="9" s="1"/>
  <c r="E287" i="9"/>
  <c r="G287" i="9"/>
  <c r="E288" i="9"/>
  <c r="G288" i="9"/>
  <c r="E289" i="9"/>
  <c r="F289" i="9"/>
  <c r="G289" i="9"/>
  <c r="H289" i="9" s="1"/>
  <c r="G290" i="9"/>
  <c r="E291" i="9"/>
  <c r="F291" i="9"/>
  <c r="G291" i="9"/>
  <c r="E292" i="9"/>
  <c r="F292" i="9"/>
  <c r="G292" i="9"/>
  <c r="G293" i="9"/>
  <c r="E294" i="9"/>
  <c r="F294" i="9"/>
  <c r="G294" i="9"/>
  <c r="E295" i="9"/>
  <c r="F295" i="9"/>
  <c r="G295" i="9"/>
  <c r="E296" i="9"/>
  <c r="F296" i="9"/>
  <c r="G296" i="9"/>
  <c r="G297" i="9"/>
  <c r="E298" i="9"/>
  <c r="F298" i="9"/>
  <c r="G298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G316" i="9"/>
  <c r="E317" i="9"/>
  <c r="F317" i="9"/>
  <c r="G317" i="9"/>
  <c r="G318" i="9"/>
  <c r="E319" i="9"/>
  <c r="F319" i="9"/>
  <c r="G319" i="9"/>
  <c r="E320" i="9"/>
  <c r="F320" i="9"/>
  <c r="G320" i="9"/>
  <c r="G163" i="8"/>
  <c r="G164" i="8"/>
  <c r="E165" i="8"/>
  <c r="G165" i="8"/>
  <c r="G166" i="8"/>
  <c r="G167" i="8"/>
  <c r="G168" i="8"/>
  <c r="G169" i="8"/>
  <c r="G170" i="8"/>
  <c r="E171" i="8"/>
  <c r="F171" i="8"/>
  <c r="G171" i="8"/>
  <c r="E172" i="8"/>
  <c r="F172" i="8"/>
  <c r="G172" i="8"/>
  <c r="H172" i="8" s="1"/>
  <c r="G173" i="8"/>
  <c r="G174" i="8"/>
  <c r="G176" i="8"/>
  <c r="G177" i="8"/>
  <c r="G178" i="8"/>
  <c r="E179" i="8"/>
  <c r="F179" i="8"/>
  <c r="G179" i="8"/>
  <c r="G182" i="8"/>
  <c r="E183" i="8"/>
  <c r="F183" i="8"/>
  <c r="G183" i="8"/>
  <c r="E184" i="8"/>
  <c r="F184" i="8"/>
  <c r="G184" i="8"/>
  <c r="E185" i="8"/>
  <c r="F185" i="8"/>
  <c r="G185" i="8"/>
  <c r="G186" i="8"/>
  <c r="G188" i="8"/>
  <c r="G189" i="8"/>
  <c r="G190" i="8"/>
  <c r="G191" i="8"/>
  <c r="G192" i="8"/>
  <c r="E193" i="8"/>
  <c r="F193" i="8"/>
  <c r="G193" i="8"/>
  <c r="E194" i="8"/>
  <c r="F194" i="8"/>
  <c r="G194" i="8"/>
  <c r="G196" i="8"/>
  <c r="G197" i="8"/>
  <c r="G198" i="8"/>
  <c r="E199" i="8"/>
  <c r="F199" i="8"/>
  <c r="G199" i="8"/>
  <c r="E200" i="8"/>
  <c r="F200" i="8"/>
  <c r="G200" i="8"/>
  <c r="G201" i="8"/>
  <c r="G202" i="8"/>
  <c r="F203" i="8"/>
  <c r="G203" i="8"/>
  <c r="E204" i="8"/>
  <c r="F204" i="8"/>
  <c r="G204" i="8"/>
  <c r="E206" i="8"/>
  <c r="F206" i="8"/>
  <c r="G206" i="8"/>
  <c r="E207" i="8"/>
  <c r="F207" i="8"/>
  <c r="G207" i="8"/>
  <c r="H207" i="8" s="1"/>
  <c r="E208" i="8"/>
  <c r="F208" i="8"/>
  <c r="G208" i="8"/>
  <c r="G209" i="8"/>
  <c r="E210" i="8"/>
  <c r="F210" i="8"/>
  <c r="G210" i="8"/>
  <c r="G211" i="8"/>
  <c r="G212" i="8"/>
  <c r="G213" i="8"/>
  <c r="G214" i="8"/>
  <c r="G215" i="8"/>
  <c r="E216" i="8"/>
  <c r="G216" i="8"/>
  <c r="G217" i="8"/>
  <c r="E218" i="8"/>
  <c r="F218" i="8"/>
  <c r="G218" i="8"/>
  <c r="G219" i="8"/>
  <c r="E220" i="8"/>
  <c r="F220" i="8"/>
  <c r="G220" i="8"/>
  <c r="E221" i="8"/>
  <c r="F221" i="8"/>
  <c r="G221" i="8"/>
  <c r="G222" i="8"/>
  <c r="E223" i="8"/>
  <c r="F223" i="8"/>
  <c r="G223" i="8"/>
  <c r="G224" i="8"/>
  <c r="G225" i="8"/>
  <c r="E226" i="8"/>
  <c r="F226" i="8"/>
  <c r="G226" i="8"/>
  <c r="G227" i="8"/>
  <c r="E228" i="8"/>
  <c r="F228" i="8"/>
  <c r="G228" i="8"/>
  <c r="G229" i="8"/>
  <c r="G230" i="8"/>
  <c r="E231" i="8"/>
  <c r="F231" i="8"/>
  <c r="G231" i="8"/>
  <c r="E232" i="8"/>
  <c r="F232" i="8"/>
  <c r="G232" i="8"/>
  <c r="E233" i="8"/>
  <c r="F233" i="8"/>
  <c r="G233" i="8"/>
  <c r="E234" i="8"/>
  <c r="F234" i="8"/>
  <c r="G234" i="8"/>
  <c r="G235" i="8"/>
  <c r="E236" i="8"/>
  <c r="F236" i="8"/>
  <c r="G236" i="8"/>
  <c r="H236" i="8" s="1"/>
  <c r="E237" i="8"/>
  <c r="F237" i="8"/>
  <c r="G237" i="8"/>
  <c r="G238" i="8"/>
  <c r="F239" i="8"/>
  <c r="G239" i="8"/>
  <c r="E240" i="8"/>
  <c r="F240" i="8"/>
  <c r="G240" i="8"/>
  <c r="E241" i="8"/>
  <c r="F241" i="8"/>
  <c r="G241" i="8"/>
  <c r="G242" i="8"/>
  <c r="E243" i="8"/>
  <c r="F243" i="8"/>
  <c r="G243" i="8"/>
  <c r="E244" i="8"/>
  <c r="F244" i="8"/>
  <c r="G244" i="8"/>
  <c r="G245" i="8"/>
  <c r="E246" i="8"/>
  <c r="F246" i="8"/>
  <c r="G246" i="8"/>
  <c r="G247" i="8"/>
  <c r="G248" i="8"/>
  <c r="G249" i="8"/>
  <c r="E252" i="8"/>
  <c r="F252" i="8"/>
  <c r="G252" i="8"/>
  <c r="G253" i="8"/>
  <c r="E254" i="8"/>
  <c r="F254" i="8"/>
  <c r="G254" i="8"/>
  <c r="G261" i="8"/>
  <c r="G262" i="8"/>
  <c r="G263" i="8"/>
  <c r="G264" i="8"/>
  <c r="E265" i="8"/>
  <c r="F265" i="8"/>
  <c r="G265" i="8"/>
  <c r="E267" i="8"/>
  <c r="F267" i="8"/>
  <c r="G267" i="8"/>
  <c r="G268" i="8"/>
  <c r="G269" i="8"/>
  <c r="G270" i="8"/>
  <c r="G271" i="8"/>
  <c r="G272" i="8"/>
  <c r="G273" i="8"/>
  <c r="G276" i="8"/>
  <c r="E277" i="8"/>
  <c r="F277" i="8"/>
  <c r="G277" i="8"/>
  <c r="G281" i="8"/>
  <c r="G282" i="8"/>
  <c r="G284" i="8"/>
  <c r="F285" i="8"/>
  <c r="G285" i="8"/>
  <c r="E286" i="8"/>
  <c r="F286" i="8"/>
  <c r="G286" i="8"/>
  <c r="G287" i="8"/>
  <c r="G288" i="8"/>
  <c r="E289" i="8"/>
  <c r="G289" i="8"/>
  <c r="E290" i="8"/>
  <c r="F290" i="8"/>
  <c r="G290" i="8"/>
  <c r="E291" i="8"/>
  <c r="F291" i="8"/>
  <c r="G291" i="8"/>
  <c r="G292" i="8"/>
  <c r="G293" i="8"/>
  <c r="G294" i="8"/>
  <c r="G295" i="8"/>
  <c r="F296" i="8"/>
  <c r="G296" i="8"/>
  <c r="G297" i="8"/>
  <c r="G298" i="8"/>
  <c r="G299" i="8"/>
  <c r="E300" i="8"/>
  <c r="G300" i="8"/>
  <c r="G301" i="8"/>
  <c r="E302" i="8"/>
  <c r="F302" i="8"/>
  <c r="G302" i="8"/>
  <c r="G303" i="8"/>
  <c r="G304" i="8"/>
  <c r="E305" i="8"/>
  <c r="F305" i="8"/>
  <c r="G305" i="8"/>
  <c r="E306" i="8"/>
  <c r="F306" i="8"/>
  <c r="G306" i="8"/>
  <c r="G307" i="8"/>
  <c r="E309" i="8"/>
  <c r="F309" i="8"/>
  <c r="G309" i="8"/>
  <c r="E310" i="8"/>
  <c r="F310" i="8"/>
  <c r="G310" i="8"/>
  <c r="E311" i="8"/>
  <c r="F311" i="8"/>
  <c r="G311" i="8"/>
  <c r="G312" i="8"/>
  <c r="E313" i="8"/>
  <c r="F313" i="8"/>
  <c r="G313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G163" i="7"/>
  <c r="G164" i="7"/>
  <c r="G165" i="7"/>
  <c r="G166" i="7"/>
  <c r="G167" i="7"/>
  <c r="G168" i="7"/>
  <c r="G169" i="7"/>
  <c r="G170" i="7"/>
  <c r="E171" i="7"/>
  <c r="F171" i="7"/>
  <c r="G171" i="7"/>
  <c r="E172" i="7"/>
  <c r="G172" i="7"/>
  <c r="H172" i="7" s="1"/>
  <c r="G173" i="7"/>
  <c r="G174" i="7"/>
  <c r="G176" i="7"/>
  <c r="G177" i="7"/>
  <c r="G178" i="7"/>
  <c r="E179" i="7"/>
  <c r="F179" i="7"/>
  <c r="G179" i="7"/>
  <c r="G182" i="7"/>
  <c r="E183" i="7"/>
  <c r="F183" i="7"/>
  <c r="G183" i="7"/>
  <c r="E184" i="7"/>
  <c r="F184" i="7"/>
  <c r="G184" i="7"/>
  <c r="G185" i="7"/>
  <c r="G186" i="7"/>
  <c r="G188" i="7"/>
  <c r="G189" i="7"/>
  <c r="G190" i="7"/>
  <c r="G191" i="7"/>
  <c r="G192" i="7"/>
  <c r="G193" i="7"/>
  <c r="E194" i="7"/>
  <c r="F194" i="7"/>
  <c r="G194" i="7"/>
  <c r="G196" i="7"/>
  <c r="G197" i="7"/>
  <c r="G198" i="7"/>
  <c r="E199" i="7"/>
  <c r="F199" i="7"/>
  <c r="G199" i="7"/>
  <c r="G200" i="7"/>
  <c r="G201" i="7"/>
  <c r="G202" i="7"/>
  <c r="G203" i="7"/>
  <c r="E204" i="7"/>
  <c r="F204" i="7"/>
  <c r="G204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G211" i="7"/>
  <c r="G212" i="7"/>
  <c r="G213" i="7"/>
  <c r="G214" i="7"/>
  <c r="G215" i="7"/>
  <c r="G216" i="7"/>
  <c r="G217" i="7"/>
  <c r="E218" i="7"/>
  <c r="F218" i="7"/>
  <c r="G218" i="7"/>
  <c r="G219" i="7"/>
  <c r="G220" i="7"/>
  <c r="G221" i="7"/>
  <c r="G222" i="7"/>
  <c r="E223" i="7"/>
  <c r="F223" i="7"/>
  <c r="G223" i="7"/>
  <c r="G224" i="7"/>
  <c r="F225" i="7"/>
  <c r="G225" i="7"/>
  <c r="E226" i="7"/>
  <c r="G226" i="7"/>
  <c r="H226" i="7" s="1"/>
  <c r="G227" i="7"/>
  <c r="E228" i="7"/>
  <c r="F228" i="7"/>
  <c r="G228" i="7"/>
  <c r="E229" i="7"/>
  <c r="F229" i="7"/>
  <c r="G229" i="7"/>
  <c r="G230" i="7"/>
  <c r="E231" i="7"/>
  <c r="F231" i="7"/>
  <c r="G231" i="7"/>
  <c r="G232" i="7"/>
  <c r="E233" i="7"/>
  <c r="F233" i="7"/>
  <c r="G233" i="7"/>
  <c r="E234" i="7"/>
  <c r="G234" i="7"/>
  <c r="E235" i="7"/>
  <c r="F235" i="7"/>
  <c r="G235" i="7"/>
  <c r="G236" i="7"/>
  <c r="G237" i="7"/>
  <c r="G238" i="7"/>
  <c r="E239" i="7"/>
  <c r="F239" i="7"/>
  <c r="G239" i="7"/>
  <c r="E240" i="7"/>
  <c r="G240" i="7"/>
  <c r="H240" i="7" s="1"/>
  <c r="E241" i="7"/>
  <c r="F241" i="7"/>
  <c r="G241" i="7"/>
  <c r="G242" i="7"/>
  <c r="G243" i="7"/>
  <c r="E244" i="7"/>
  <c r="F244" i="7"/>
  <c r="G244" i="7"/>
  <c r="G245" i="7"/>
  <c r="G246" i="7"/>
  <c r="G247" i="7"/>
  <c r="G248" i="7"/>
  <c r="G249" i="7"/>
  <c r="E252" i="7"/>
  <c r="F252" i="7"/>
  <c r="G252" i="7"/>
  <c r="G253" i="7"/>
  <c r="E254" i="7"/>
  <c r="F254" i="7"/>
  <c r="G254" i="7"/>
  <c r="G261" i="7"/>
  <c r="G262" i="7"/>
  <c r="G263" i="7"/>
  <c r="G264" i="7"/>
  <c r="E265" i="7"/>
  <c r="F265" i="7"/>
  <c r="G265" i="7"/>
  <c r="E267" i="7"/>
  <c r="F267" i="7"/>
  <c r="G267" i="7"/>
  <c r="E268" i="7"/>
  <c r="F268" i="7"/>
  <c r="G268" i="7"/>
  <c r="G269" i="7"/>
  <c r="G270" i="7"/>
  <c r="G271" i="7"/>
  <c r="G272" i="7"/>
  <c r="G273" i="7"/>
  <c r="G276" i="7"/>
  <c r="G277" i="7"/>
  <c r="E281" i="7"/>
  <c r="F281" i="7"/>
  <c r="G281" i="7"/>
  <c r="G282" i="7"/>
  <c r="G284" i="7"/>
  <c r="G285" i="7"/>
  <c r="E286" i="7"/>
  <c r="F286" i="7"/>
  <c r="G286" i="7"/>
  <c r="G287" i="7"/>
  <c r="G288" i="7"/>
  <c r="G289" i="7"/>
  <c r="G290" i="7"/>
  <c r="E291" i="7"/>
  <c r="F291" i="7"/>
  <c r="G291" i="7"/>
  <c r="G292" i="7"/>
  <c r="G293" i="7"/>
  <c r="G294" i="7"/>
  <c r="G295" i="7"/>
  <c r="E296" i="7"/>
  <c r="F296" i="7"/>
  <c r="G296" i="7"/>
  <c r="G297" i="7"/>
  <c r="E298" i="7"/>
  <c r="F298" i="7"/>
  <c r="G298" i="7"/>
  <c r="G299" i="7"/>
  <c r="E300" i="7"/>
  <c r="F300" i="7"/>
  <c r="G300" i="7"/>
  <c r="G301" i="7"/>
  <c r="G302" i="7"/>
  <c r="G303" i="7"/>
  <c r="G304" i="7"/>
  <c r="E305" i="7"/>
  <c r="F305" i="7"/>
  <c r="G305" i="7"/>
  <c r="E306" i="7"/>
  <c r="F306" i="7"/>
  <c r="G306" i="7"/>
  <c r="G307" i="7"/>
  <c r="E309" i="7"/>
  <c r="G309" i="7"/>
  <c r="G310" i="7"/>
  <c r="E311" i="7"/>
  <c r="F311" i="7"/>
  <c r="G311" i="7"/>
  <c r="G312" i="7"/>
  <c r="G313" i="7"/>
  <c r="E314" i="7"/>
  <c r="F314" i="7"/>
  <c r="G314" i="7"/>
  <c r="G315" i="7"/>
  <c r="E316" i="7"/>
  <c r="F316" i="7"/>
  <c r="G316" i="7"/>
  <c r="E317" i="7"/>
  <c r="G317" i="7"/>
  <c r="E318" i="7"/>
  <c r="F318" i="7"/>
  <c r="G318" i="7"/>
  <c r="E319" i="7"/>
  <c r="F319" i="7"/>
  <c r="G319" i="7"/>
  <c r="E320" i="7"/>
  <c r="F320" i="7"/>
  <c r="G320" i="7"/>
  <c r="E163" i="6"/>
  <c r="F163" i="6"/>
  <c r="G163" i="6"/>
  <c r="E164" i="6"/>
  <c r="G164" i="6"/>
  <c r="E165" i="6"/>
  <c r="F165" i="6"/>
  <c r="G165" i="6"/>
  <c r="G166" i="6"/>
  <c r="G167" i="6"/>
  <c r="E168" i="6"/>
  <c r="F168" i="6"/>
  <c r="G168" i="6"/>
  <c r="G169" i="6"/>
  <c r="E170" i="6"/>
  <c r="G170" i="6"/>
  <c r="E171" i="6"/>
  <c r="F171" i="6"/>
  <c r="G171" i="6"/>
  <c r="G172" i="6"/>
  <c r="E173" i="6"/>
  <c r="F173" i="6"/>
  <c r="G173" i="6"/>
  <c r="G174" i="6"/>
  <c r="G176" i="6"/>
  <c r="G177" i="6"/>
  <c r="E178" i="6"/>
  <c r="F178" i="6"/>
  <c r="G178" i="6"/>
  <c r="E179" i="6"/>
  <c r="F179" i="6"/>
  <c r="G179" i="6"/>
  <c r="G182" i="6"/>
  <c r="E183" i="6"/>
  <c r="F183" i="6"/>
  <c r="G183" i="6"/>
  <c r="E184" i="6"/>
  <c r="F184" i="6"/>
  <c r="G184" i="6"/>
  <c r="E185" i="6"/>
  <c r="F185" i="6"/>
  <c r="G185" i="6"/>
  <c r="G186" i="6"/>
  <c r="G188" i="6"/>
  <c r="G189" i="6"/>
  <c r="G190" i="6"/>
  <c r="G191" i="6"/>
  <c r="G192" i="6"/>
  <c r="E193" i="6"/>
  <c r="F193" i="6"/>
  <c r="G193" i="6"/>
  <c r="E194" i="6"/>
  <c r="G194" i="6"/>
  <c r="G196" i="6"/>
  <c r="E197" i="6"/>
  <c r="G197" i="6"/>
  <c r="G198" i="6"/>
  <c r="E199" i="6"/>
  <c r="F199" i="6"/>
  <c r="G199" i="6"/>
  <c r="H199" i="6" s="1"/>
  <c r="E200" i="6"/>
  <c r="F200" i="6"/>
  <c r="G200" i="6"/>
  <c r="G201" i="6"/>
  <c r="G202" i="6"/>
  <c r="G203" i="6"/>
  <c r="E204" i="6"/>
  <c r="F204" i="6"/>
  <c r="G204" i="6"/>
  <c r="E206" i="6"/>
  <c r="F206" i="6"/>
  <c r="G206" i="6"/>
  <c r="E207" i="6"/>
  <c r="F207" i="6"/>
  <c r="G207" i="6"/>
  <c r="G208" i="6"/>
  <c r="G209" i="6"/>
  <c r="E210" i="6"/>
  <c r="F210" i="6"/>
  <c r="G210" i="6"/>
  <c r="E211" i="6"/>
  <c r="F211" i="6"/>
  <c r="G211" i="6"/>
  <c r="G212" i="6"/>
  <c r="E213" i="6"/>
  <c r="F213" i="6"/>
  <c r="G213" i="6"/>
  <c r="E214" i="6"/>
  <c r="F214" i="6"/>
  <c r="G214" i="6"/>
  <c r="E215" i="6"/>
  <c r="G215" i="6"/>
  <c r="H215" i="6" s="1"/>
  <c r="E216" i="6"/>
  <c r="F216" i="6"/>
  <c r="G216" i="6"/>
  <c r="G217" i="6"/>
  <c r="G218" i="6"/>
  <c r="E219" i="6"/>
  <c r="F219" i="6"/>
  <c r="G219" i="6"/>
  <c r="H219" i="6" s="1"/>
  <c r="E220" i="6"/>
  <c r="F220" i="6"/>
  <c r="G220" i="6"/>
  <c r="E221" i="6"/>
  <c r="G221" i="6"/>
  <c r="E222" i="6"/>
  <c r="F222" i="6"/>
  <c r="G222" i="6"/>
  <c r="E223" i="6"/>
  <c r="F223" i="6"/>
  <c r="G223" i="6"/>
  <c r="G224" i="6"/>
  <c r="E225" i="6"/>
  <c r="F225" i="6"/>
  <c r="G225" i="6"/>
  <c r="G226" i="6"/>
  <c r="E227" i="6"/>
  <c r="F227" i="6"/>
  <c r="G227" i="6"/>
  <c r="E228" i="6"/>
  <c r="F228" i="6"/>
  <c r="G228" i="6"/>
  <c r="E229" i="6"/>
  <c r="F229" i="6"/>
  <c r="G229" i="6"/>
  <c r="E230" i="6"/>
  <c r="G230" i="6"/>
  <c r="E231" i="6"/>
  <c r="F231" i="6"/>
  <c r="G231" i="6"/>
  <c r="G232" i="6"/>
  <c r="E233" i="6"/>
  <c r="F233" i="6"/>
  <c r="G233" i="6"/>
  <c r="G234" i="6"/>
  <c r="E235" i="6"/>
  <c r="F235" i="6"/>
  <c r="G235" i="6"/>
  <c r="E236" i="6"/>
  <c r="F236" i="6"/>
  <c r="G236" i="6"/>
  <c r="E237" i="6"/>
  <c r="F237" i="6"/>
  <c r="G237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G243" i="6"/>
  <c r="E244" i="6"/>
  <c r="F244" i="6"/>
  <c r="G244" i="6"/>
  <c r="G245" i="6"/>
  <c r="G246" i="6"/>
  <c r="E247" i="6"/>
  <c r="F247" i="6"/>
  <c r="G247" i="6"/>
  <c r="G248" i="6"/>
  <c r="E249" i="6"/>
  <c r="F249" i="6"/>
  <c r="G249" i="6"/>
  <c r="E252" i="6"/>
  <c r="F252" i="6"/>
  <c r="G252" i="6"/>
  <c r="G253" i="6"/>
  <c r="E254" i="6"/>
  <c r="F254" i="6"/>
  <c r="G254" i="6"/>
  <c r="G261" i="6"/>
  <c r="G262" i="6"/>
  <c r="G263" i="6"/>
  <c r="G264" i="6"/>
  <c r="E265" i="6"/>
  <c r="F265" i="6"/>
  <c r="G265" i="6"/>
  <c r="E267" i="6"/>
  <c r="F267" i="6"/>
  <c r="G267" i="6"/>
  <c r="E268" i="6"/>
  <c r="F268" i="6"/>
  <c r="G268" i="6"/>
  <c r="G269" i="6"/>
  <c r="G270" i="6"/>
  <c r="G271" i="6"/>
  <c r="G272" i="6"/>
  <c r="G273" i="6"/>
  <c r="G276" i="6"/>
  <c r="E277" i="6"/>
  <c r="F277" i="6"/>
  <c r="G277" i="6"/>
  <c r="E281" i="6"/>
  <c r="F281" i="6"/>
  <c r="G281" i="6"/>
  <c r="E282" i="6"/>
  <c r="G282" i="6"/>
  <c r="E284" i="6"/>
  <c r="F284" i="6"/>
  <c r="G284" i="6"/>
  <c r="E285" i="6"/>
  <c r="F285" i="6"/>
  <c r="G285" i="6"/>
  <c r="E286" i="6"/>
  <c r="F286" i="6"/>
  <c r="G286" i="6"/>
  <c r="G287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G293" i="6"/>
  <c r="G294" i="6"/>
  <c r="E295" i="6"/>
  <c r="F295" i="6"/>
  <c r="G295" i="6"/>
  <c r="E296" i="6"/>
  <c r="F296" i="6"/>
  <c r="G296" i="6"/>
  <c r="G297" i="6"/>
  <c r="E298" i="6"/>
  <c r="F298" i="6"/>
  <c r="G298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E307" i="6"/>
  <c r="F307" i="6"/>
  <c r="G307" i="6"/>
  <c r="E309" i="6"/>
  <c r="H309" i="6" s="1"/>
  <c r="F309" i="6"/>
  <c r="G309" i="6"/>
  <c r="E310" i="6"/>
  <c r="F310" i="6"/>
  <c r="G310" i="6"/>
  <c r="E311" i="6"/>
  <c r="F311" i="6"/>
  <c r="G311" i="6"/>
  <c r="H311" i="6" s="1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G163" i="5"/>
  <c r="G164" i="5"/>
  <c r="E165" i="5"/>
  <c r="F165" i="5"/>
  <c r="G165" i="5"/>
  <c r="G166" i="5"/>
  <c r="G167" i="5"/>
  <c r="G168" i="5"/>
  <c r="G169" i="5"/>
  <c r="G170" i="5"/>
  <c r="E171" i="5"/>
  <c r="G171" i="5"/>
  <c r="G172" i="5"/>
  <c r="G173" i="5"/>
  <c r="G174" i="5"/>
  <c r="G176" i="5"/>
  <c r="G177" i="5"/>
  <c r="G178" i="5"/>
  <c r="G179" i="5"/>
  <c r="G182" i="5"/>
  <c r="G183" i="5"/>
  <c r="G184" i="5"/>
  <c r="G185" i="5"/>
  <c r="G186" i="5"/>
  <c r="G188" i="5"/>
  <c r="G189" i="5"/>
  <c r="G190" i="5"/>
  <c r="G191" i="5"/>
  <c r="G192" i="5"/>
  <c r="G193" i="5"/>
  <c r="G194" i="5"/>
  <c r="G196" i="5"/>
  <c r="G197" i="5"/>
  <c r="G198" i="5"/>
  <c r="G199" i="5"/>
  <c r="G200" i="5"/>
  <c r="G201" i="5"/>
  <c r="G202" i="5"/>
  <c r="G203" i="5"/>
  <c r="E204" i="5"/>
  <c r="F204" i="5"/>
  <c r="G204" i="5"/>
  <c r="H204" i="5" s="1"/>
  <c r="E206" i="5"/>
  <c r="F206" i="5"/>
  <c r="G206" i="5"/>
  <c r="E207" i="5"/>
  <c r="F207" i="5"/>
  <c r="G207" i="5"/>
  <c r="G208" i="5"/>
  <c r="G209" i="5"/>
  <c r="E210" i="5"/>
  <c r="F210" i="5"/>
  <c r="G210" i="5"/>
  <c r="G211" i="5"/>
  <c r="G212" i="5"/>
  <c r="G213" i="5"/>
  <c r="G214" i="5"/>
  <c r="G215" i="5"/>
  <c r="G216" i="5"/>
  <c r="G217" i="5"/>
  <c r="E218" i="5"/>
  <c r="F218" i="5"/>
  <c r="G218" i="5"/>
  <c r="G219" i="5"/>
  <c r="E220" i="5"/>
  <c r="F220" i="5"/>
  <c r="G220" i="5"/>
  <c r="G221" i="5"/>
  <c r="G222" i="5"/>
  <c r="E223" i="5"/>
  <c r="F223" i="5"/>
  <c r="G223" i="5"/>
  <c r="G224" i="5"/>
  <c r="G225" i="5"/>
  <c r="G226" i="5"/>
  <c r="G227" i="5"/>
  <c r="E228" i="5"/>
  <c r="F228" i="5"/>
  <c r="G228" i="5"/>
  <c r="G229" i="5"/>
  <c r="G230" i="5"/>
  <c r="G231" i="5"/>
  <c r="G232" i="5"/>
  <c r="E233" i="5"/>
  <c r="F233" i="5"/>
  <c r="G233" i="5"/>
  <c r="G234" i="5"/>
  <c r="G235" i="5"/>
  <c r="G236" i="5"/>
  <c r="G237" i="5"/>
  <c r="G238" i="5"/>
  <c r="G239" i="5"/>
  <c r="E240" i="5"/>
  <c r="F240" i="5"/>
  <c r="G240" i="5"/>
  <c r="E241" i="5"/>
  <c r="F241" i="5"/>
  <c r="G241" i="5"/>
  <c r="G242" i="5"/>
  <c r="E243" i="5"/>
  <c r="F243" i="5"/>
  <c r="G243" i="5"/>
  <c r="E244" i="5"/>
  <c r="F244" i="5"/>
  <c r="G244" i="5"/>
  <c r="H244" i="5" s="1"/>
  <c r="G245" i="5"/>
  <c r="G246" i="5"/>
  <c r="G247" i="5"/>
  <c r="G248" i="5"/>
  <c r="G249" i="5"/>
  <c r="G252" i="5"/>
  <c r="G253" i="5"/>
  <c r="F254" i="5"/>
  <c r="G254" i="5"/>
  <c r="G261" i="5"/>
  <c r="G262" i="5"/>
  <c r="G263" i="5"/>
  <c r="G264" i="5"/>
  <c r="G265" i="5"/>
  <c r="E267" i="5"/>
  <c r="G267" i="5"/>
  <c r="E268" i="5"/>
  <c r="G268" i="5"/>
  <c r="G269" i="5"/>
  <c r="G270" i="5"/>
  <c r="G271" i="5"/>
  <c r="G272" i="5"/>
  <c r="G273" i="5"/>
  <c r="G276" i="5"/>
  <c r="G277" i="5"/>
  <c r="G281" i="5"/>
  <c r="G282" i="5"/>
  <c r="G284" i="5"/>
  <c r="G285" i="5"/>
  <c r="G286" i="5"/>
  <c r="G287" i="5"/>
  <c r="G288" i="5"/>
  <c r="G289" i="5"/>
  <c r="E290" i="5"/>
  <c r="F290" i="5"/>
  <c r="G290" i="5"/>
  <c r="E291" i="5"/>
  <c r="F291" i="5"/>
  <c r="G291" i="5"/>
  <c r="G292" i="5"/>
  <c r="G293" i="5"/>
  <c r="G294" i="5"/>
  <c r="G295" i="5"/>
  <c r="G296" i="5"/>
  <c r="G297" i="5"/>
  <c r="G298" i="5"/>
  <c r="G299" i="5"/>
  <c r="E300" i="5"/>
  <c r="F300" i="5"/>
  <c r="G300" i="5"/>
  <c r="G301" i="5"/>
  <c r="G302" i="5"/>
  <c r="G303" i="5"/>
  <c r="G304" i="5"/>
  <c r="G305" i="5"/>
  <c r="E306" i="5"/>
  <c r="F306" i="5"/>
  <c r="G306" i="5"/>
  <c r="G307" i="5"/>
  <c r="E309" i="5"/>
  <c r="G309" i="5"/>
  <c r="E310" i="5"/>
  <c r="F310" i="5"/>
  <c r="G310" i="5"/>
  <c r="H310" i="5" s="1"/>
  <c r="E311" i="5"/>
  <c r="F311" i="5"/>
  <c r="G311" i="5"/>
  <c r="G312" i="5"/>
  <c r="G313" i="5"/>
  <c r="E314" i="5"/>
  <c r="F314" i="5"/>
  <c r="G314" i="5"/>
  <c r="H314" i="5" s="1"/>
  <c r="G315" i="5"/>
  <c r="E316" i="5"/>
  <c r="F316" i="5"/>
  <c r="G316" i="5"/>
  <c r="H316" i="5" s="1"/>
  <c r="G317" i="5"/>
  <c r="G318" i="5"/>
  <c r="E319" i="5"/>
  <c r="F319" i="5"/>
  <c r="G319" i="5"/>
  <c r="E320" i="5"/>
  <c r="F320" i="5"/>
  <c r="G320" i="5"/>
  <c r="G163" i="4"/>
  <c r="G164" i="4"/>
  <c r="E165" i="4"/>
  <c r="F165" i="4"/>
  <c r="G165" i="4"/>
  <c r="G166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G176" i="4"/>
  <c r="G177" i="4"/>
  <c r="E178" i="4"/>
  <c r="F178" i="4"/>
  <c r="G178" i="4"/>
  <c r="E179" i="4"/>
  <c r="F179" i="4"/>
  <c r="G179" i="4"/>
  <c r="G182" i="4"/>
  <c r="E183" i="4"/>
  <c r="F183" i="4"/>
  <c r="G183" i="4"/>
  <c r="E184" i="4"/>
  <c r="F184" i="4"/>
  <c r="G184" i="4"/>
  <c r="E185" i="4"/>
  <c r="F185" i="4"/>
  <c r="G185" i="4"/>
  <c r="H185" i="4" s="1"/>
  <c r="G186" i="4"/>
  <c r="G188" i="4"/>
  <c r="G189" i="4"/>
  <c r="G190" i="4"/>
  <c r="G191" i="4"/>
  <c r="G192" i="4"/>
  <c r="G193" i="4"/>
  <c r="E194" i="4"/>
  <c r="F194" i="4"/>
  <c r="G194" i="4"/>
  <c r="E196" i="4"/>
  <c r="F196" i="4"/>
  <c r="G196" i="4"/>
  <c r="G197" i="4"/>
  <c r="G198" i="4"/>
  <c r="E199" i="4"/>
  <c r="F199" i="4"/>
  <c r="G199" i="4"/>
  <c r="E200" i="4"/>
  <c r="G200" i="4"/>
  <c r="G201" i="4"/>
  <c r="G202" i="4"/>
  <c r="E203" i="4"/>
  <c r="G203" i="4"/>
  <c r="G204" i="4"/>
  <c r="E206" i="4"/>
  <c r="F206" i="4"/>
  <c r="G206" i="4"/>
  <c r="E207" i="4"/>
  <c r="F207" i="4"/>
  <c r="G207" i="4"/>
  <c r="E208" i="4"/>
  <c r="G208" i="4"/>
  <c r="E209" i="4"/>
  <c r="G209" i="4"/>
  <c r="E210" i="4"/>
  <c r="F210" i="4"/>
  <c r="G210" i="4"/>
  <c r="G211" i="4"/>
  <c r="G212" i="4"/>
  <c r="E213" i="4"/>
  <c r="F213" i="4"/>
  <c r="G213" i="4"/>
  <c r="E214" i="4"/>
  <c r="F214" i="4"/>
  <c r="G214" i="4"/>
  <c r="G215" i="4"/>
  <c r="G216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G222" i="4"/>
  <c r="H222" i="4" s="1"/>
  <c r="E223" i="4"/>
  <c r="F223" i="4"/>
  <c r="G223" i="4"/>
  <c r="G224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G245" i="4"/>
  <c r="E246" i="4"/>
  <c r="F246" i="4"/>
  <c r="G246" i="4"/>
  <c r="F247" i="4"/>
  <c r="G247" i="4"/>
  <c r="G248" i="4"/>
  <c r="E249" i="4"/>
  <c r="F249" i="4"/>
  <c r="G249" i="4"/>
  <c r="E252" i="4"/>
  <c r="F252" i="4"/>
  <c r="G252" i="4"/>
  <c r="G253" i="4"/>
  <c r="E254" i="4"/>
  <c r="F254" i="4"/>
  <c r="G254" i="4"/>
  <c r="G261" i="4"/>
  <c r="G262" i="4"/>
  <c r="G263" i="4"/>
  <c r="G264" i="4"/>
  <c r="E265" i="4"/>
  <c r="F265" i="4"/>
  <c r="G265" i="4"/>
  <c r="E267" i="4"/>
  <c r="F267" i="4"/>
  <c r="G267" i="4"/>
  <c r="E268" i="4"/>
  <c r="G268" i="4"/>
  <c r="G269" i="4"/>
  <c r="E270" i="4"/>
  <c r="F270" i="4"/>
  <c r="G270" i="4"/>
  <c r="E271" i="4"/>
  <c r="F271" i="4"/>
  <c r="G271" i="4"/>
  <c r="G272" i="4"/>
  <c r="E273" i="4"/>
  <c r="H273" i="4" s="1"/>
  <c r="F273" i="4"/>
  <c r="G273" i="4"/>
  <c r="G276" i="4"/>
  <c r="E277" i="4"/>
  <c r="F277" i="4"/>
  <c r="G277" i="4"/>
  <c r="E281" i="4"/>
  <c r="F281" i="4"/>
  <c r="G281" i="4"/>
  <c r="G282" i="4"/>
  <c r="G284" i="4"/>
  <c r="G285" i="4"/>
  <c r="E286" i="4"/>
  <c r="F286" i="4"/>
  <c r="G286" i="4"/>
  <c r="G287" i="4"/>
  <c r="E288" i="4"/>
  <c r="F288" i="4"/>
  <c r="G288" i="4"/>
  <c r="E289" i="4"/>
  <c r="F289" i="4"/>
  <c r="G289" i="4"/>
  <c r="G290" i="4"/>
  <c r="E291" i="4"/>
  <c r="F291" i="4"/>
  <c r="G291" i="4"/>
  <c r="E292" i="4"/>
  <c r="F292" i="4"/>
  <c r="G292" i="4"/>
  <c r="G293" i="4"/>
  <c r="E294" i="4"/>
  <c r="F294" i="4"/>
  <c r="G294" i="4"/>
  <c r="E295" i="4"/>
  <c r="F295" i="4"/>
  <c r="G295" i="4"/>
  <c r="E296" i="4"/>
  <c r="F296" i="4"/>
  <c r="G296" i="4"/>
  <c r="H296" i="4" s="1"/>
  <c r="E297" i="4"/>
  <c r="G297" i="4"/>
  <c r="E298" i="4"/>
  <c r="F298" i="4"/>
  <c r="G298" i="4"/>
  <c r="H298" i="4" s="1"/>
  <c r="G299" i="4"/>
  <c r="E300" i="4"/>
  <c r="F300" i="4"/>
  <c r="G300" i="4"/>
  <c r="H300" i="4" s="1"/>
  <c r="G301" i="4"/>
  <c r="E302" i="4"/>
  <c r="F302" i="4"/>
  <c r="G302" i="4"/>
  <c r="E303" i="4"/>
  <c r="F303" i="4"/>
  <c r="G303" i="4"/>
  <c r="H303" i="4" s="1"/>
  <c r="E304" i="4"/>
  <c r="G304" i="4"/>
  <c r="E305" i="4"/>
  <c r="F305" i="4"/>
  <c r="G305" i="4"/>
  <c r="E306" i="4"/>
  <c r="F306" i="4"/>
  <c r="G306" i="4"/>
  <c r="H306" i="4" s="1"/>
  <c r="E307" i="4"/>
  <c r="F307" i="4"/>
  <c r="G307" i="4"/>
  <c r="E309" i="4"/>
  <c r="F309" i="4"/>
  <c r="G309" i="4"/>
  <c r="E310" i="4"/>
  <c r="F310" i="4"/>
  <c r="G310" i="4"/>
  <c r="E311" i="4"/>
  <c r="F311" i="4"/>
  <c r="G311" i="4"/>
  <c r="H311" i="4" s="1"/>
  <c r="E312" i="4"/>
  <c r="F312" i="4"/>
  <c r="G312" i="4"/>
  <c r="G313" i="4"/>
  <c r="E314" i="4"/>
  <c r="F314" i="4"/>
  <c r="G314" i="4"/>
  <c r="E315" i="4"/>
  <c r="F315" i="4"/>
  <c r="G315" i="4"/>
  <c r="E316" i="4"/>
  <c r="F316" i="4"/>
  <c r="G316" i="4"/>
  <c r="F317" i="4"/>
  <c r="G317" i="4"/>
  <c r="G318" i="4"/>
  <c r="E319" i="4"/>
  <c r="F319" i="4"/>
  <c r="G319" i="4"/>
  <c r="E320" i="4"/>
  <c r="F320" i="4"/>
  <c r="G320" i="4"/>
  <c r="G163" i="3"/>
  <c r="G164" i="3"/>
  <c r="E165" i="3"/>
  <c r="F165" i="3"/>
  <c r="G165" i="3"/>
  <c r="G166" i="3"/>
  <c r="G167" i="3"/>
  <c r="G168" i="3"/>
  <c r="G169" i="3"/>
  <c r="G170" i="3"/>
  <c r="E171" i="3"/>
  <c r="F171" i="3"/>
  <c r="G171" i="3"/>
  <c r="G172" i="3"/>
  <c r="G173" i="3"/>
  <c r="G174" i="3"/>
  <c r="G176" i="3"/>
  <c r="G177" i="3"/>
  <c r="G178" i="3"/>
  <c r="E179" i="3"/>
  <c r="F179" i="3"/>
  <c r="G179" i="3"/>
  <c r="G182" i="3"/>
  <c r="G183" i="3"/>
  <c r="G184" i="3"/>
  <c r="G185" i="3"/>
  <c r="G186" i="3"/>
  <c r="G188" i="3"/>
  <c r="G189" i="3"/>
  <c r="G190" i="3"/>
  <c r="G191" i="3"/>
  <c r="G192" i="3"/>
  <c r="G193" i="3"/>
  <c r="E194" i="3"/>
  <c r="F194" i="3"/>
  <c r="G194" i="3"/>
  <c r="G196" i="3"/>
  <c r="G197" i="3"/>
  <c r="G198" i="3"/>
  <c r="G199" i="3"/>
  <c r="F200" i="3"/>
  <c r="G200" i="3"/>
  <c r="G201" i="3"/>
  <c r="G202" i="3"/>
  <c r="G203" i="3"/>
  <c r="G204" i="3"/>
  <c r="E206" i="3"/>
  <c r="H206" i="3" s="1"/>
  <c r="F206" i="3"/>
  <c r="G206" i="3"/>
  <c r="E207" i="3"/>
  <c r="F207" i="3"/>
  <c r="G207" i="3"/>
  <c r="E208" i="3"/>
  <c r="F208" i="3"/>
  <c r="G208" i="3"/>
  <c r="H208" i="3" s="1"/>
  <c r="G209" i="3"/>
  <c r="E210" i="3"/>
  <c r="F210" i="3"/>
  <c r="G210" i="3"/>
  <c r="H210" i="3" s="1"/>
  <c r="G211" i="3"/>
  <c r="G212" i="3"/>
  <c r="E213" i="3"/>
  <c r="F213" i="3"/>
  <c r="G213" i="3"/>
  <c r="G214" i="3"/>
  <c r="G215" i="3"/>
  <c r="F216" i="3"/>
  <c r="G216" i="3"/>
  <c r="G217" i="3"/>
  <c r="E218" i="3"/>
  <c r="F218" i="3"/>
  <c r="G218" i="3"/>
  <c r="G219" i="3"/>
  <c r="E220" i="3"/>
  <c r="F220" i="3"/>
  <c r="G220" i="3"/>
  <c r="E221" i="3"/>
  <c r="G221" i="3"/>
  <c r="G222" i="3"/>
  <c r="E223" i="3"/>
  <c r="F223" i="3"/>
  <c r="G223" i="3"/>
  <c r="H223" i="3" s="1"/>
  <c r="G224" i="3"/>
  <c r="G225" i="3"/>
  <c r="G226" i="3"/>
  <c r="G227" i="3"/>
  <c r="E228" i="3"/>
  <c r="F228" i="3"/>
  <c r="G228" i="3"/>
  <c r="E229" i="3"/>
  <c r="F229" i="3"/>
  <c r="G229" i="3"/>
  <c r="G230" i="3"/>
  <c r="E231" i="3"/>
  <c r="F231" i="3"/>
  <c r="G231" i="3"/>
  <c r="G232" i="3"/>
  <c r="E233" i="3"/>
  <c r="F233" i="3"/>
  <c r="G233" i="3"/>
  <c r="E234" i="3"/>
  <c r="F234" i="3"/>
  <c r="G234" i="3"/>
  <c r="H234" i="3" s="1"/>
  <c r="E235" i="3"/>
  <c r="F235" i="3"/>
  <c r="G235" i="3"/>
  <c r="E236" i="3"/>
  <c r="G236" i="3"/>
  <c r="E237" i="3"/>
  <c r="F237" i="3"/>
  <c r="G237" i="3"/>
  <c r="H237" i="3" s="1"/>
  <c r="G238" i="3"/>
  <c r="G239" i="3"/>
  <c r="E240" i="3"/>
  <c r="F240" i="3"/>
  <c r="G240" i="3"/>
  <c r="E241" i="3"/>
  <c r="F241" i="3"/>
  <c r="G241" i="3"/>
  <c r="G242" i="3"/>
  <c r="E243" i="3"/>
  <c r="F243" i="3"/>
  <c r="G243" i="3"/>
  <c r="H243" i="3" s="1"/>
  <c r="E244" i="3"/>
  <c r="F244" i="3"/>
  <c r="G244" i="3"/>
  <c r="G245" i="3"/>
  <c r="G246" i="3"/>
  <c r="G247" i="3"/>
  <c r="G248" i="3"/>
  <c r="G249" i="3"/>
  <c r="E252" i="3"/>
  <c r="F252" i="3"/>
  <c r="G252" i="3"/>
  <c r="G253" i="3"/>
  <c r="E254" i="3"/>
  <c r="F254" i="3"/>
  <c r="G254" i="3"/>
  <c r="H254" i="3" s="1"/>
  <c r="G261" i="3"/>
  <c r="G262" i="3"/>
  <c r="G263" i="3"/>
  <c r="G264" i="3"/>
  <c r="E265" i="3"/>
  <c r="F265" i="3"/>
  <c r="G265" i="3"/>
  <c r="E267" i="3"/>
  <c r="F267" i="3"/>
  <c r="G267" i="3"/>
  <c r="E268" i="3"/>
  <c r="F268" i="3"/>
  <c r="G268" i="3"/>
  <c r="G269" i="3"/>
  <c r="G270" i="3"/>
  <c r="G271" i="3"/>
  <c r="G272" i="3"/>
  <c r="G273" i="3"/>
  <c r="G276" i="3"/>
  <c r="E277" i="3"/>
  <c r="F277" i="3"/>
  <c r="G277" i="3"/>
  <c r="G281" i="3"/>
  <c r="G282" i="3"/>
  <c r="G284" i="3"/>
  <c r="G285" i="3"/>
  <c r="G286" i="3"/>
  <c r="G287" i="3"/>
  <c r="G288" i="3"/>
  <c r="G289" i="3"/>
  <c r="G290" i="3"/>
  <c r="E291" i="3"/>
  <c r="F291" i="3"/>
  <c r="G291" i="3"/>
  <c r="G292" i="3"/>
  <c r="G293" i="3"/>
  <c r="G294" i="3"/>
  <c r="E295" i="3"/>
  <c r="F295" i="3"/>
  <c r="G295" i="3"/>
  <c r="G296" i="3"/>
  <c r="G297" i="3"/>
  <c r="G298" i="3"/>
  <c r="G299" i="3"/>
  <c r="G300" i="3"/>
  <c r="G301" i="3"/>
  <c r="F302" i="3"/>
  <c r="G302" i="3"/>
  <c r="G303" i="3"/>
  <c r="G304" i="3"/>
  <c r="E305" i="3"/>
  <c r="F305" i="3"/>
  <c r="G305" i="3"/>
  <c r="E306" i="3"/>
  <c r="F306" i="3"/>
  <c r="G306" i="3"/>
  <c r="H306" i="3" s="1"/>
  <c r="E307" i="3"/>
  <c r="F307" i="3"/>
  <c r="G307" i="3"/>
  <c r="E309" i="3"/>
  <c r="F309" i="3"/>
  <c r="G309" i="3"/>
  <c r="E310" i="3"/>
  <c r="F310" i="3"/>
  <c r="G310" i="3"/>
  <c r="E311" i="3"/>
  <c r="F311" i="3"/>
  <c r="G311" i="3"/>
  <c r="H311" i="3" s="1"/>
  <c r="E312" i="3"/>
  <c r="F312" i="3"/>
  <c r="G312" i="3"/>
  <c r="G313" i="3"/>
  <c r="G314" i="3"/>
  <c r="E315" i="3"/>
  <c r="F315" i="3"/>
  <c r="G315" i="3"/>
  <c r="H315" i="3" s="1"/>
  <c r="E316" i="3"/>
  <c r="F316" i="3"/>
  <c r="G316" i="3"/>
  <c r="E317" i="3"/>
  <c r="F317" i="3"/>
  <c r="G317" i="3"/>
  <c r="G318" i="3"/>
  <c r="E319" i="3"/>
  <c r="F319" i="3"/>
  <c r="G319" i="3"/>
  <c r="E320" i="3"/>
  <c r="F320" i="3"/>
  <c r="G320" i="3"/>
  <c r="G163" i="2"/>
  <c r="G164" i="2"/>
  <c r="E165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6" i="2"/>
  <c r="G177" i="2"/>
  <c r="G178" i="2"/>
  <c r="G179" i="2"/>
  <c r="G182" i="2"/>
  <c r="G183" i="2"/>
  <c r="E184" i="2"/>
  <c r="G184" i="2"/>
  <c r="G185" i="2"/>
  <c r="G186" i="2"/>
  <c r="G188" i="2"/>
  <c r="G189" i="2"/>
  <c r="G190" i="2"/>
  <c r="G191" i="2"/>
  <c r="G192" i="2"/>
  <c r="G193" i="2"/>
  <c r="G194" i="2"/>
  <c r="G196" i="2"/>
  <c r="G197" i="2"/>
  <c r="G198" i="2"/>
  <c r="E199" i="2"/>
  <c r="H199" i="2" s="1"/>
  <c r="F199" i="2"/>
  <c r="G199" i="2"/>
  <c r="G200" i="2"/>
  <c r="G201" i="2"/>
  <c r="G202" i="2"/>
  <c r="G203" i="2"/>
  <c r="E204" i="2"/>
  <c r="G204" i="2"/>
  <c r="G206" i="2"/>
  <c r="E207" i="2"/>
  <c r="F207" i="2"/>
  <c r="G207" i="2"/>
  <c r="E208" i="2"/>
  <c r="F208" i="2"/>
  <c r="G208" i="2"/>
  <c r="E209" i="2"/>
  <c r="F209" i="2"/>
  <c r="G209" i="2"/>
  <c r="G210" i="2"/>
  <c r="G211" i="2"/>
  <c r="G212" i="2"/>
  <c r="G213" i="2"/>
  <c r="G214" i="2"/>
  <c r="G215" i="2"/>
  <c r="G216" i="2"/>
  <c r="G217" i="2"/>
  <c r="G218" i="2"/>
  <c r="G219" i="2"/>
  <c r="E220" i="2"/>
  <c r="F220" i="2"/>
  <c r="G220" i="2"/>
  <c r="H220" i="2" s="1"/>
  <c r="G221" i="2"/>
  <c r="G222" i="2"/>
  <c r="E223" i="2"/>
  <c r="F223" i="2"/>
  <c r="G223" i="2"/>
  <c r="G224" i="2"/>
  <c r="G225" i="2"/>
  <c r="G226" i="2"/>
  <c r="G227" i="2"/>
  <c r="E228" i="2"/>
  <c r="F228" i="2"/>
  <c r="G228" i="2"/>
  <c r="G229" i="2"/>
  <c r="G230" i="2"/>
  <c r="E231" i="2"/>
  <c r="F231" i="2"/>
  <c r="G231" i="2"/>
  <c r="G232" i="2"/>
  <c r="E233" i="2"/>
  <c r="F233" i="2"/>
  <c r="G233" i="2"/>
  <c r="G234" i="2"/>
  <c r="G235" i="2"/>
  <c r="G236" i="2"/>
  <c r="G237" i="2"/>
  <c r="G238" i="2"/>
  <c r="G239" i="2"/>
  <c r="E240" i="2"/>
  <c r="H240" i="2" s="1"/>
  <c r="F240" i="2"/>
  <c r="G240" i="2"/>
  <c r="E241" i="2"/>
  <c r="F241" i="2"/>
  <c r="G241" i="2"/>
  <c r="G242" i="2"/>
  <c r="E243" i="2"/>
  <c r="F243" i="2"/>
  <c r="G243" i="2"/>
  <c r="E244" i="2"/>
  <c r="F244" i="2"/>
  <c r="G244" i="2"/>
  <c r="G245" i="2"/>
  <c r="G246" i="2"/>
  <c r="G247" i="2"/>
  <c r="G248" i="2"/>
  <c r="G249" i="2"/>
  <c r="E252" i="2"/>
  <c r="F252" i="2"/>
  <c r="G252" i="2"/>
  <c r="G253" i="2"/>
  <c r="E254" i="2"/>
  <c r="F254" i="2"/>
  <c r="G254" i="2"/>
  <c r="G261" i="2"/>
  <c r="G262" i="2"/>
  <c r="G263" i="2"/>
  <c r="G264" i="2"/>
  <c r="E265" i="2"/>
  <c r="F265" i="2"/>
  <c r="G265" i="2"/>
  <c r="E267" i="2"/>
  <c r="F267" i="2"/>
  <c r="G267" i="2"/>
  <c r="E268" i="2"/>
  <c r="G268" i="2"/>
  <c r="G269" i="2"/>
  <c r="G270" i="2"/>
  <c r="G271" i="2"/>
  <c r="G272" i="2"/>
  <c r="G273" i="2"/>
  <c r="G276" i="2"/>
  <c r="E277" i="2"/>
  <c r="F277" i="2"/>
  <c r="G277" i="2"/>
  <c r="G281" i="2"/>
  <c r="G282" i="2"/>
  <c r="G284" i="2"/>
  <c r="G285" i="2"/>
  <c r="G286" i="2"/>
  <c r="G287" i="2"/>
  <c r="E288" i="2"/>
  <c r="G288" i="2"/>
  <c r="G289" i="2"/>
  <c r="G290" i="2"/>
  <c r="E291" i="2"/>
  <c r="F291" i="2"/>
  <c r="G291" i="2"/>
  <c r="G292" i="2"/>
  <c r="G293" i="2"/>
  <c r="G294" i="2"/>
  <c r="G295" i="2"/>
  <c r="G296" i="2"/>
  <c r="G297" i="2"/>
  <c r="G298" i="2"/>
  <c r="G299" i="2"/>
  <c r="E300" i="2"/>
  <c r="F300" i="2"/>
  <c r="G300" i="2"/>
  <c r="G301" i="2"/>
  <c r="G302" i="2"/>
  <c r="G303" i="2"/>
  <c r="G304" i="2"/>
  <c r="G305" i="2"/>
  <c r="G306" i="2"/>
  <c r="G307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E163" i="1"/>
  <c r="F163" i="1"/>
  <c r="G163" i="1"/>
  <c r="G164" i="1"/>
  <c r="E165" i="1"/>
  <c r="F165" i="1"/>
  <c r="G165" i="1"/>
  <c r="E166" i="1"/>
  <c r="F166" i="1"/>
  <c r="G166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G182" i="1"/>
  <c r="E183" i="1"/>
  <c r="F183" i="1"/>
  <c r="G183" i="1"/>
  <c r="E184" i="1"/>
  <c r="H184" i="1" s="1"/>
  <c r="F184" i="1"/>
  <c r="G184" i="1"/>
  <c r="E185" i="1"/>
  <c r="F185" i="1"/>
  <c r="G185" i="1"/>
  <c r="G186" i="1"/>
  <c r="E188" i="1"/>
  <c r="F188" i="1"/>
  <c r="G188" i="1"/>
  <c r="E189" i="1"/>
  <c r="F189" i="1"/>
  <c r="G189" i="1"/>
  <c r="E190" i="1"/>
  <c r="F190" i="1"/>
  <c r="G190" i="1"/>
  <c r="G191" i="1"/>
  <c r="E192" i="1"/>
  <c r="F192" i="1"/>
  <c r="G192" i="1"/>
  <c r="H192" i="1" s="1"/>
  <c r="E193" i="1"/>
  <c r="F193" i="1"/>
  <c r="G193" i="1"/>
  <c r="E194" i="1"/>
  <c r="F194" i="1"/>
  <c r="G194" i="1"/>
  <c r="E196" i="1"/>
  <c r="F196" i="1"/>
  <c r="G196" i="1"/>
  <c r="H196" i="1" s="1"/>
  <c r="E197" i="1"/>
  <c r="F197" i="1"/>
  <c r="G197" i="1"/>
  <c r="H197" i="1" s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G219" i="1"/>
  <c r="E220" i="1"/>
  <c r="F220" i="1"/>
  <c r="G220" i="1"/>
  <c r="E221" i="1"/>
  <c r="F221" i="1"/>
  <c r="G221" i="1"/>
  <c r="E222" i="1"/>
  <c r="F222" i="1"/>
  <c r="G222" i="1"/>
  <c r="E223" i="1"/>
  <c r="H223" i="1" s="1"/>
  <c r="F223" i="1"/>
  <c r="G223" i="1"/>
  <c r="G224" i="1"/>
  <c r="E225" i="1"/>
  <c r="F225" i="1"/>
  <c r="G225" i="1"/>
  <c r="E226" i="1"/>
  <c r="F226" i="1"/>
  <c r="G226" i="1"/>
  <c r="E227" i="1"/>
  <c r="F227" i="1"/>
  <c r="G227" i="1"/>
  <c r="H227" i="1" s="1"/>
  <c r="E228" i="1"/>
  <c r="F228" i="1"/>
  <c r="G228" i="1"/>
  <c r="E229" i="1"/>
  <c r="F229" i="1"/>
  <c r="G229" i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H238" i="1" s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G245" i="1"/>
  <c r="E246" i="1"/>
  <c r="F246" i="1"/>
  <c r="G246" i="1"/>
  <c r="F247" i="1"/>
  <c r="G247" i="1"/>
  <c r="G248" i="1"/>
  <c r="E249" i="1"/>
  <c r="F249" i="1"/>
  <c r="G249" i="1"/>
  <c r="E252" i="1"/>
  <c r="F252" i="1"/>
  <c r="G252" i="1"/>
  <c r="G253" i="1"/>
  <c r="E254" i="1"/>
  <c r="F254" i="1"/>
  <c r="G254" i="1"/>
  <c r="E261" i="1"/>
  <c r="F261" i="1"/>
  <c r="G261" i="1"/>
  <c r="G262" i="1"/>
  <c r="E263" i="1"/>
  <c r="F263" i="1"/>
  <c r="G263" i="1"/>
  <c r="H263" i="1" s="1"/>
  <c r="E264" i="1"/>
  <c r="F264" i="1"/>
  <c r="G264" i="1"/>
  <c r="E265" i="1"/>
  <c r="F265" i="1"/>
  <c r="G265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G272" i="1"/>
  <c r="E273" i="1"/>
  <c r="F273" i="1"/>
  <c r="G273" i="1"/>
  <c r="G276" i="1"/>
  <c r="E277" i="1"/>
  <c r="F277" i="1"/>
  <c r="G277" i="1"/>
  <c r="E281" i="1"/>
  <c r="F281" i="1"/>
  <c r="G281" i="1"/>
  <c r="E282" i="1"/>
  <c r="F282" i="1"/>
  <c r="G282" i="1"/>
  <c r="G284" i="1"/>
  <c r="E285" i="1"/>
  <c r="F285" i="1"/>
  <c r="G285" i="1"/>
  <c r="E286" i="1"/>
  <c r="F286" i="1"/>
  <c r="G286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H294" i="1" s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G299" i="1"/>
  <c r="E300" i="1"/>
  <c r="F300" i="1"/>
  <c r="G300" i="1"/>
  <c r="E301" i="1"/>
  <c r="H301" i="1" s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G163" i="34"/>
  <c r="G164" i="34"/>
  <c r="G165" i="34"/>
  <c r="G166" i="34"/>
  <c r="G167" i="34"/>
  <c r="G168" i="34"/>
  <c r="E169" i="34"/>
  <c r="F169" i="34"/>
  <c r="G169" i="34"/>
  <c r="E170" i="34"/>
  <c r="F170" i="34"/>
  <c r="G170" i="34"/>
  <c r="E171" i="34"/>
  <c r="F171" i="34"/>
  <c r="G171" i="34"/>
  <c r="G172" i="34"/>
  <c r="E173" i="34"/>
  <c r="F173" i="34"/>
  <c r="G173" i="34"/>
  <c r="E174" i="34"/>
  <c r="F174" i="34"/>
  <c r="G174" i="34"/>
  <c r="F176" i="34"/>
  <c r="G176" i="34"/>
  <c r="E177" i="34"/>
  <c r="H177" i="34" s="1"/>
  <c r="F177" i="34"/>
  <c r="G177" i="34"/>
  <c r="E178" i="34"/>
  <c r="F178" i="34"/>
  <c r="G178" i="34"/>
  <c r="E179" i="34"/>
  <c r="F179" i="34"/>
  <c r="G179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G186" i="34"/>
  <c r="E188" i="34"/>
  <c r="F188" i="34"/>
  <c r="G188" i="34"/>
  <c r="E189" i="34"/>
  <c r="F189" i="34"/>
  <c r="G189" i="34"/>
  <c r="E190" i="34"/>
  <c r="F190" i="34"/>
  <c r="G190" i="34"/>
  <c r="F191" i="34"/>
  <c r="G191" i="34"/>
  <c r="E192" i="34"/>
  <c r="F192" i="34"/>
  <c r="G192" i="34"/>
  <c r="E193" i="34"/>
  <c r="F193" i="34"/>
  <c r="G193" i="34"/>
  <c r="E194" i="34"/>
  <c r="F194" i="34"/>
  <c r="G194" i="34"/>
  <c r="E196" i="34"/>
  <c r="F196" i="34"/>
  <c r="G196" i="34"/>
  <c r="E197" i="34"/>
  <c r="F197" i="34"/>
  <c r="G197" i="34"/>
  <c r="G198" i="34"/>
  <c r="E199" i="34"/>
  <c r="F199" i="34"/>
  <c r="G199" i="34"/>
  <c r="E200" i="34"/>
  <c r="F200" i="34"/>
  <c r="G200" i="34"/>
  <c r="G201" i="34"/>
  <c r="E202" i="34"/>
  <c r="F202" i="34"/>
  <c r="G202" i="34"/>
  <c r="E203" i="34"/>
  <c r="F203" i="34"/>
  <c r="G203" i="34"/>
  <c r="E204" i="34"/>
  <c r="F204" i="34"/>
  <c r="G204" i="34"/>
  <c r="E206" i="34"/>
  <c r="F206" i="34"/>
  <c r="G206" i="34"/>
  <c r="G207" i="34"/>
  <c r="E208" i="34"/>
  <c r="F208" i="34"/>
  <c r="G208" i="34"/>
  <c r="H208" i="34" s="1"/>
  <c r="E209" i="34"/>
  <c r="F209" i="34"/>
  <c r="G209" i="34"/>
  <c r="E210" i="34"/>
  <c r="F210" i="34"/>
  <c r="G210" i="34"/>
  <c r="E211" i="34"/>
  <c r="F211" i="34"/>
  <c r="G211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H218" i="34" s="1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G224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G232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H243" i="34" s="1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H247" i="34" s="1"/>
  <c r="F247" i="34"/>
  <c r="G247" i="34"/>
  <c r="G248" i="34"/>
  <c r="E249" i="34"/>
  <c r="F249" i="34"/>
  <c r="G249" i="34"/>
  <c r="E252" i="34"/>
  <c r="F252" i="34"/>
  <c r="G252" i="34"/>
  <c r="G253" i="34"/>
  <c r="E254" i="34"/>
  <c r="F254" i="34"/>
  <c r="G254" i="34"/>
  <c r="E261" i="34"/>
  <c r="F261" i="34"/>
  <c r="G261" i="34"/>
  <c r="E262" i="34"/>
  <c r="F262" i="34"/>
  <c r="G262" i="34"/>
  <c r="H262" i="34" s="1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H267" i="34" s="1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6" i="34"/>
  <c r="F276" i="34"/>
  <c r="G276" i="34"/>
  <c r="E277" i="34"/>
  <c r="F277" i="34"/>
  <c r="G277" i="34"/>
  <c r="H277" i="34" s="1"/>
  <c r="E281" i="34"/>
  <c r="F281" i="34"/>
  <c r="G281" i="34"/>
  <c r="E282" i="34"/>
  <c r="F282" i="34"/>
  <c r="G282" i="34"/>
  <c r="G284" i="34"/>
  <c r="E285" i="34"/>
  <c r="F285" i="34"/>
  <c r="G285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6" i="33"/>
  <c r="G177" i="33"/>
  <c r="G178" i="33"/>
  <c r="G179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E240" i="33"/>
  <c r="G240" i="33"/>
  <c r="E241" i="33"/>
  <c r="G241" i="33"/>
  <c r="G242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F162" i="34"/>
  <c r="E162" i="17"/>
  <c r="E162" i="34"/>
  <c r="F272" i="32"/>
  <c r="C161" i="32"/>
  <c r="E253" i="32" s="1"/>
  <c r="F178" i="31"/>
  <c r="C161" i="31"/>
  <c r="E282" i="31" s="1"/>
  <c r="F166" i="30"/>
  <c r="C161" i="30"/>
  <c r="E264" i="30" s="1"/>
  <c r="F173" i="29"/>
  <c r="C161" i="29"/>
  <c r="E314" i="29" s="1"/>
  <c r="F305" i="28"/>
  <c r="C161" i="28"/>
  <c r="E287" i="28" s="1"/>
  <c r="F182" i="27"/>
  <c r="C161" i="27"/>
  <c r="E276" i="27" s="1"/>
  <c r="C161" i="26"/>
  <c r="C161" i="25"/>
  <c r="E276" i="25" s="1"/>
  <c r="C161" i="24"/>
  <c r="E163" i="24" s="1"/>
  <c r="F188" i="23"/>
  <c r="C161" i="23"/>
  <c r="E186" i="23" s="1"/>
  <c r="F212" i="22"/>
  <c r="C161" i="22"/>
  <c r="E271" i="22" s="1"/>
  <c r="F212" i="21"/>
  <c r="C161" i="21"/>
  <c r="F224" i="20"/>
  <c r="C161" i="20"/>
  <c r="F185" i="19"/>
  <c r="C161" i="19"/>
  <c r="E295" i="19" s="1"/>
  <c r="F171" i="18"/>
  <c r="C161" i="18"/>
  <c r="E268" i="18" s="1"/>
  <c r="F191" i="17"/>
  <c r="C161" i="17"/>
  <c r="E161" i="17" s="1"/>
  <c r="E167" i="17"/>
  <c r="F161" i="16"/>
  <c r="C161" i="16"/>
  <c r="E299" i="16" s="1"/>
  <c r="F224" i="15"/>
  <c r="C161" i="15"/>
  <c r="F217" i="14"/>
  <c r="C161" i="14"/>
  <c r="E201" i="14" s="1"/>
  <c r="F191" i="13"/>
  <c r="C161" i="13"/>
  <c r="F164" i="12"/>
  <c r="C161" i="12"/>
  <c r="E215" i="12" s="1"/>
  <c r="F173" i="11"/>
  <c r="C161" i="11"/>
  <c r="E193" i="11" s="1"/>
  <c r="F201" i="10"/>
  <c r="C161" i="10"/>
  <c r="C161" i="9"/>
  <c r="F161" i="8"/>
  <c r="C161" i="8"/>
  <c r="E253" i="8" s="1"/>
  <c r="E196" i="8"/>
  <c r="F172" i="7"/>
  <c r="C161" i="7"/>
  <c r="F166" i="6"/>
  <c r="C161" i="6"/>
  <c r="E288" i="6" s="1"/>
  <c r="F200" i="5"/>
  <c r="C161" i="5"/>
  <c r="F318" i="4"/>
  <c r="C161" i="4"/>
  <c r="E204" i="4" s="1"/>
  <c r="F173" i="3"/>
  <c r="C161" i="3"/>
  <c r="E248" i="3" s="1"/>
  <c r="C161" i="2"/>
  <c r="E271" i="2" s="1"/>
  <c r="F161" i="1"/>
  <c r="C161" i="1"/>
  <c r="E161" i="1" s="1"/>
  <c r="F253" i="34"/>
  <c r="C161" i="34"/>
  <c r="E286" i="34" s="1"/>
  <c r="E164" i="34"/>
  <c r="F223" i="33"/>
  <c r="C161" i="33"/>
  <c r="E170" i="33" s="1"/>
  <c r="E206" i="33"/>
  <c r="E73" i="32"/>
  <c r="G73" i="32"/>
  <c r="G75" i="32"/>
  <c r="G76" i="32"/>
  <c r="F77" i="32"/>
  <c r="G77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G83" i="32"/>
  <c r="G84" i="32"/>
  <c r="G85" i="32"/>
  <c r="G87" i="32"/>
  <c r="G88" i="32"/>
  <c r="G89" i="32"/>
  <c r="E90" i="32"/>
  <c r="F90" i="32"/>
  <c r="G90" i="32"/>
  <c r="E91" i="32"/>
  <c r="F91" i="32"/>
  <c r="G91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G100" i="32"/>
  <c r="E101" i="32"/>
  <c r="F101" i="32"/>
  <c r="G101" i="32"/>
  <c r="E102" i="32"/>
  <c r="F102" i="32"/>
  <c r="G102" i="32"/>
  <c r="E104" i="32"/>
  <c r="F104" i="32"/>
  <c r="G104" i="32"/>
  <c r="E105" i="32"/>
  <c r="G105" i="32"/>
  <c r="G106" i="32"/>
  <c r="G107" i="32"/>
  <c r="G108" i="32"/>
  <c r="G109" i="32"/>
  <c r="E110" i="32"/>
  <c r="F110" i="32"/>
  <c r="G110" i="32"/>
  <c r="E111" i="32"/>
  <c r="F111" i="32"/>
  <c r="G111" i="32"/>
  <c r="E112" i="32"/>
  <c r="F112" i="32"/>
  <c r="G112" i="32"/>
  <c r="E113" i="32"/>
  <c r="F113" i="32"/>
  <c r="G113" i="32"/>
  <c r="F114" i="32"/>
  <c r="G114" i="32"/>
  <c r="G115" i="32"/>
  <c r="E116" i="32"/>
  <c r="F116" i="32"/>
  <c r="G116" i="32"/>
  <c r="E117" i="32"/>
  <c r="F117" i="32"/>
  <c r="G117" i="32"/>
  <c r="E118" i="32"/>
  <c r="F118" i="32"/>
  <c r="G118" i="32"/>
  <c r="G119" i="32"/>
  <c r="G120" i="32"/>
  <c r="E121" i="32"/>
  <c r="F121" i="32"/>
  <c r="G121" i="32"/>
  <c r="G122" i="32"/>
  <c r="G123" i="32"/>
  <c r="E124" i="32"/>
  <c r="G124" i="32"/>
  <c r="G125" i="32"/>
  <c r="E126" i="32"/>
  <c r="G126" i="32"/>
  <c r="G127" i="32"/>
  <c r="G128" i="32"/>
  <c r="G129" i="32"/>
  <c r="G131" i="32"/>
  <c r="G132" i="32"/>
  <c r="G133" i="32"/>
  <c r="E134" i="32"/>
  <c r="F134" i="32"/>
  <c r="G134" i="32"/>
  <c r="E135" i="32"/>
  <c r="F135" i="32"/>
  <c r="G135" i="32"/>
  <c r="G136" i="32"/>
  <c r="G137" i="32"/>
  <c r="E138" i="32"/>
  <c r="F138" i="32"/>
  <c r="G138" i="32"/>
  <c r="G139" i="32"/>
  <c r="G140" i="32"/>
  <c r="E141" i="32"/>
  <c r="F141" i="32"/>
  <c r="G141" i="32"/>
  <c r="E142" i="32"/>
  <c r="F142" i="32"/>
  <c r="G142" i="32"/>
  <c r="E143" i="32"/>
  <c r="F143" i="32"/>
  <c r="G143" i="32"/>
  <c r="G144" i="32"/>
  <c r="G145" i="32"/>
  <c r="F146" i="32"/>
  <c r="G146" i="32"/>
  <c r="E147" i="32"/>
  <c r="F147" i="32"/>
  <c r="G147" i="32"/>
  <c r="F148" i="32"/>
  <c r="G148" i="32"/>
  <c r="G149" i="32"/>
  <c r="G150" i="32"/>
  <c r="E151" i="32"/>
  <c r="F151" i="32"/>
  <c r="G151" i="32"/>
  <c r="G73" i="31"/>
  <c r="G75" i="31"/>
  <c r="G76" i="31"/>
  <c r="G77" i="31"/>
  <c r="G79" i="31"/>
  <c r="G80" i="31"/>
  <c r="G81" i="31"/>
  <c r="G82" i="31"/>
  <c r="G83" i="31"/>
  <c r="G84" i="31"/>
  <c r="G85" i="31"/>
  <c r="G87" i="31"/>
  <c r="G88" i="31"/>
  <c r="G89" i="31"/>
  <c r="G90" i="31"/>
  <c r="G91" i="31"/>
  <c r="G94" i="31"/>
  <c r="G95" i="31"/>
  <c r="G96" i="31"/>
  <c r="E97" i="31"/>
  <c r="G97" i="31"/>
  <c r="G98" i="31"/>
  <c r="G99" i="31"/>
  <c r="G100" i="31"/>
  <c r="G101" i="31"/>
  <c r="G102" i="31"/>
  <c r="G104" i="31"/>
  <c r="G105" i="31"/>
  <c r="G106" i="31"/>
  <c r="G107" i="31"/>
  <c r="G108" i="31"/>
  <c r="G109" i="31"/>
  <c r="G110" i="31"/>
  <c r="G111" i="31"/>
  <c r="G112" i="31"/>
  <c r="E113" i="31"/>
  <c r="G113" i="31"/>
  <c r="G114" i="31"/>
  <c r="G115" i="31"/>
  <c r="G116" i="31"/>
  <c r="G117" i="31"/>
  <c r="G118" i="31"/>
  <c r="G119" i="31"/>
  <c r="G120" i="31"/>
  <c r="E121" i="31"/>
  <c r="F121" i="31"/>
  <c r="G121" i="31"/>
  <c r="G122" i="31"/>
  <c r="G123" i="31"/>
  <c r="G124" i="31"/>
  <c r="G125" i="31"/>
  <c r="G126" i="31"/>
  <c r="G127" i="31"/>
  <c r="G128" i="31"/>
  <c r="G129" i="31"/>
  <c r="G131" i="31"/>
  <c r="E132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73" i="30"/>
  <c r="G75" i="30"/>
  <c r="G76" i="30"/>
  <c r="G77" i="30"/>
  <c r="E79" i="30"/>
  <c r="F79" i="30"/>
  <c r="G79" i="30"/>
  <c r="G80" i="30"/>
  <c r="E81" i="30"/>
  <c r="G81" i="30"/>
  <c r="E82" i="30"/>
  <c r="F82" i="30"/>
  <c r="G82" i="30"/>
  <c r="G83" i="30"/>
  <c r="E84" i="30"/>
  <c r="G84" i="30"/>
  <c r="G85" i="30"/>
  <c r="G87" i="30"/>
  <c r="G88" i="30"/>
  <c r="G89" i="30"/>
  <c r="G90" i="30"/>
  <c r="E91" i="30"/>
  <c r="G91" i="30"/>
  <c r="G94" i="30"/>
  <c r="E95" i="30"/>
  <c r="G95" i="30"/>
  <c r="E96" i="30"/>
  <c r="F96" i="30"/>
  <c r="G96" i="30"/>
  <c r="E97" i="30"/>
  <c r="G97" i="30"/>
  <c r="G98" i="30"/>
  <c r="G99" i="30"/>
  <c r="G100" i="30"/>
  <c r="E101" i="30"/>
  <c r="F101" i="30"/>
  <c r="G101" i="30"/>
  <c r="G102" i="30"/>
  <c r="G104" i="30"/>
  <c r="E105" i="30"/>
  <c r="F105" i="30"/>
  <c r="G105" i="30"/>
  <c r="G106" i="30"/>
  <c r="E107" i="30"/>
  <c r="F107" i="30"/>
  <c r="G107" i="30"/>
  <c r="G108" i="30"/>
  <c r="G109" i="30"/>
  <c r="G110" i="30"/>
  <c r="G111" i="30"/>
  <c r="E112" i="30"/>
  <c r="F112" i="30"/>
  <c r="G112" i="30"/>
  <c r="E113" i="30"/>
  <c r="F113" i="30"/>
  <c r="G113" i="30"/>
  <c r="E114" i="30"/>
  <c r="F114" i="30"/>
  <c r="G114" i="30"/>
  <c r="G115" i="30"/>
  <c r="G116" i="30"/>
  <c r="G117" i="30"/>
  <c r="G118" i="30"/>
  <c r="G119" i="30"/>
  <c r="G120" i="30"/>
  <c r="E121" i="30"/>
  <c r="F121" i="30"/>
  <c r="G121" i="30"/>
  <c r="G122" i="30"/>
  <c r="G123" i="30"/>
  <c r="G124" i="30"/>
  <c r="G125" i="30"/>
  <c r="E126" i="30"/>
  <c r="F126" i="30"/>
  <c r="G126" i="30"/>
  <c r="E127" i="30"/>
  <c r="F127" i="30"/>
  <c r="G127" i="30"/>
  <c r="G128" i="30"/>
  <c r="G129" i="30"/>
  <c r="G131" i="30"/>
  <c r="E132" i="30"/>
  <c r="F132" i="30"/>
  <c r="G132" i="30"/>
  <c r="E133" i="30"/>
  <c r="G133" i="30"/>
  <c r="E134" i="30"/>
  <c r="F134" i="30"/>
  <c r="G134" i="30"/>
  <c r="E135" i="30"/>
  <c r="F135" i="30"/>
  <c r="G135" i="30"/>
  <c r="G136" i="30"/>
  <c r="G137" i="30"/>
  <c r="E138" i="30"/>
  <c r="F138" i="30"/>
  <c r="G138" i="30"/>
  <c r="G139" i="30"/>
  <c r="G140" i="30"/>
  <c r="E141" i="30"/>
  <c r="F141" i="30"/>
  <c r="G141" i="30"/>
  <c r="E142" i="30"/>
  <c r="F142" i="30"/>
  <c r="G142" i="30"/>
  <c r="E143" i="30"/>
  <c r="F143" i="30"/>
  <c r="G143" i="30"/>
  <c r="F144" i="30"/>
  <c r="G144" i="30"/>
  <c r="E145" i="30"/>
  <c r="F145" i="30"/>
  <c r="G145" i="30"/>
  <c r="E146" i="30"/>
  <c r="F146" i="30"/>
  <c r="G146" i="30"/>
  <c r="E147" i="30"/>
  <c r="F147" i="30"/>
  <c r="G147" i="30"/>
  <c r="F148" i="30"/>
  <c r="G148" i="30"/>
  <c r="F149" i="30"/>
  <c r="G149" i="30"/>
  <c r="E150" i="30"/>
  <c r="F150" i="30"/>
  <c r="G150" i="30"/>
  <c r="E151" i="30"/>
  <c r="F151" i="30"/>
  <c r="G151" i="30"/>
  <c r="G73" i="29"/>
  <c r="G75" i="29"/>
  <c r="G76" i="29"/>
  <c r="G77" i="29"/>
  <c r="E79" i="29"/>
  <c r="F79" i="29"/>
  <c r="G79" i="29"/>
  <c r="G80" i="29"/>
  <c r="E81" i="29"/>
  <c r="F81" i="29"/>
  <c r="G81" i="29"/>
  <c r="G82" i="29"/>
  <c r="G83" i="29"/>
  <c r="G84" i="29"/>
  <c r="G85" i="29"/>
  <c r="G87" i="29"/>
  <c r="G88" i="29"/>
  <c r="G89" i="29"/>
  <c r="G90" i="29"/>
  <c r="G91" i="29"/>
  <c r="G94" i="29"/>
  <c r="G95" i="29"/>
  <c r="E96" i="29"/>
  <c r="F96" i="29"/>
  <c r="G96" i="29"/>
  <c r="G97" i="29"/>
  <c r="G98" i="29"/>
  <c r="G99" i="29"/>
  <c r="G100" i="29"/>
  <c r="G101" i="29"/>
  <c r="E102" i="29"/>
  <c r="G102" i="29"/>
  <c r="F104" i="29"/>
  <c r="G104" i="29"/>
  <c r="G105" i="29"/>
  <c r="G106" i="29"/>
  <c r="G107" i="29"/>
  <c r="G108" i="29"/>
  <c r="G109" i="29"/>
  <c r="G110" i="29"/>
  <c r="G111" i="29"/>
  <c r="G112" i="29"/>
  <c r="E113" i="29"/>
  <c r="F113" i="29"/>
  <c r="G113" i="29"/>
  <c r="G114" i="29"/>
  <c r="G115" i="29"/>
  <c r="G116" i="29"/>
  <c r="G117" i="29"/>
  <c r="G118" i="29"/>
  <c r="G119" i="29"/>
  <c r="G120" i="29"/>
  <c r="E121" i="29"/>
  <c r="F121" i="29"/>
  <c r="G121" i="29"/>
  <c r="G122" i="29"/>
  <c r="G123" i="29"/>
  <c r="E124" i="29"/>
  <c r="F124" i="29"/>
  <c r="G124" i="29"/>
  <c r="G125" i="29"/>
  <c r="G126" i="29"/>
  <c r="G127" i="29"/>
  <c r="G128" i="29"/>
  <c r="G129" i="29"/>
  <c r="G131" i="29"/>
  <c r="G132" i="29"/>
  <c r="G133" i="29"/>
  <c r="E134" i="29"/>
  <c r="F134" i="29"/>
  <c r="G134" i="29"/>
  <c r="G135" i="29"/>
  <c r="G136" i="29"/>
  <c r="G137" i="29"/>
  <c r="E138" i="29"/>
  <c r="F138" i="29"/>
  <c r="G138" i="29"/>
  <c r="G139" i="29"/>
  <c r="G140" i="29"/>
  <c r="G141" i="29"/>
  <c r="G142" i="29"/>
  <c r="E143" i="29"/>
  <c r="F143" i="29"/>
  <c r="G143" i="29"/>
  <c r="G144" i="29"/>
  <c r="G145" i="29"/>
  <c r="G146" i="29"/>
  <c r="G147" i="29"/>
  <c r="G148" i="29"/>
  <c r="G149" i="29"/>
  <c r="E150" i="29"/>
  <c r="F150" i="29"/>
  <c r="G150" i="29"/>
  <c r="G151" i="29"/>
  <c r="G73" i="28"/>
  <c r="G75" i="28"/>
  <c r="G76" i="28"/>
  <c r="G77" i="28"/>
  <c r="G79" i="28"/>
  <c r="G80" i="28"/>
  <c r="G81" i="28"/>
  <c r="G82" i="28"/>
  <c r="G83" i="28"/>
  <c r="G84" i="28"/>
  <c r="G85" i="28"/>
  <c r="G87" i="28"/>
  <c r="G88" i="28"/>
  <c r="G89" i="28"/>
  <c r="G90" i="28"/>
  <c r="G91" i="28"/>
  <c r="G94" i="28"/>
  <c r="G95" i="28"/>
  <c r="G96" i="28"/>
  <c r="G97" i="28"/>
  <c r="G98" i="28"/>
  <c r="G99" i="28"/>
  <c r="G100" i="28"/>
  <c r="G101" i="28"/>
  <c r="G102" i="28"/>
  <c r="G104" i="28"/>
  <c r="G105" i="28"/>
  <c r="G106" i="28"/>
  <c r="G107" i="28"/>
  <c r="G108" i="28"/>
  <c r="G109" i="28"/>
  <c r="G110" i="28"/>
  <c r="G111" i="28"/>
  <c r="G112" i="28"/>
  <c r="E113" i="28"/>
  <c r="F113" i="28"/>
  <c r="G113" i="28"/>
  <c r="G114" i="28"/>
  <c r="G115" i="28"/>
  <c r="G116" i="28"/>
  <c r="G117" i="28"/>
  <c r="G118" i="28"/>
  <c r="G119" i="28"/>
  <c r="G120" i="28"/>
  <c r="E121" i="28"/>
  <c r="G121" i="28"/>
  <c r="G122" i="28"/>
  <c r="G123" i="28"/>
  <c r="G124" i="28"/>
  <c r="G125" i="28"/>
  <c r="G126" i="28"/>
  <c r="G127" i="28"/>
  <c r="G128" i="28"/>
  <c r="G129" i="28"/>
  <c r="G131" i="28"/>
  <c r="E132" i="28"/>
  <c r="F132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73" i="27"/>
  <c r="G75" i="27"/>
  <c r="G76" i="27"/>
  <c r="G77" i="27"/>
  <c r="E79" i="27"/>
  <c r="F79" i="27"/>
  <c r="G79" i="27"/>
  <c r="G80" i="27"/>
  <c r="G81" i="27"/>
  <c r="E82" i="27"/>
  <c r="F82" i="27"/>
  <c r="G82" i="27"/>
  <c r="G83" i="27"/>
  <c r="E84" i="27"/>
  <c r="G84" i="27"/>
  <c r="G85" i="27"/>
  <c r="G87" i="27"/>
  <c r="G88" i="27"/>
  <c r="G89" i="27"/>
  <c r="G90" i="27"/>
  <c r="G91" i="27"/>
  <c r="G94" i="27"/>
  <c r="E95" i="27"/>
  <c r="F95" i="27"/>
  <c r="G95" i="27"/>
  <c r="G96" i="27"/>
  <c r="G97" i="27"/>
  <c r="G98" i="27"/>
  <c r="G99" i="27"/>
  <c r="G100" i="27"/>
  <c r="E101" i="27"/>
  <c r="F101" i="27"/>
  <c r="G101" i="27"/>
  <c r="G102" i="27"/>
  <c r="E104" i="27"/>
  <c r="F104" i="27"/>
  <c r="G104" i="27"/>
  <c r="G105" i="27"/>
  <c r="G106" i="27"/>
  <c r="G107" i="27"/>
  <c r="G108" i="27"/>
  <c r="G109" i="27"/>
  <c r="G110" i="27"/>
  <c r="G111" i="27"/>
  <c r="G112" i="27"/>
  <c r="E113" i="27"/>
  <c r="F113" i="27"/>
  <c r="G113" i="27"/>
  <c r="G114" i="27"/>
  <c r="G115" i="27"/>
  <c r="G116" i="27"/>
  <c r="G117" i="27"/>
  <c r="G118" i="27"/>
  <c r="G119" i="27"/>
  <c r="G120" i="27"/>
  <c r="E121" i="27"/>
  <c r="F121" i="27"/>
  <c r="G121" i="27"/>
  <c r="G122" i="27"/>
  <c r="G123" i="27"/>
  <c r="E124" i="27"/>
  <c r="F124" i="27"/>
  <c r="G124" i="27"/>
  <c r="G125" i="27"/>
  <c r="G126" i="27"/>
  <c r="G127" i="27"/>
  <c r="G128" i="27"/>
  <c r="G129" i="27"/>
  <c r="G131" i="27"/>
  <c r="E132" i="27"/>
  <c r="F132" i="27"/>
  <c r="G132" i="27"/>
  <c r="G133" i="27"/>
  <c r="E134" i="27"/>
  <c r="G134" i="27"/>
  <c r="G135" i="27"/>
  <c r="G136" i="27"/>
  <c r="G137" i="27"/>
  <c r="E138" i="27"/>
  <c r="F138" i="27"/>
  <c r="G138" i="27"/>
  <c r="E139" i="27"/>
  <c r="F139" i="27"/>
  <c r="G139" i="27"/>
  <c r="G140" i="27"/>
  <c r="E141" i="27"/>
  <c r="F141" i="27"/>
  <c r="G141" i="27"/>
  <c r="E142" i="27"/>
  <c r="F142" i="27"/>
  <c r="G142" i="27"/>
  <c r="E143" i="27"/>
  <c r="G143" i="27"/>
  <c r="G144" i="27"/>
  <c r="G145" i="27"/>
  <c r="G146" i="27"/>
  <c r="G147" i="27"/>
  <c r="G148" i="27"/>
  <c r="E149" i="27"/>
  <c r="G149" i="27"/>
  <c r="G150" i="27"/>
  <c r="G151" i="27"/>
  <c r="G73" i="26"/>
  <c r="G75" i="26"/>
  <c r="G76" i="26"/>
  <c r="G77" i="26"/>
  <c r="E79" i="26"/>
  <c r="F79" i="26"/>
  <c r="G79" i="26"/>
  <c r="G80" i="26"/>
  <c r="G81" i="26"/>
  <c r="E82" i="26"/>
  <c r="F82" i="26"/>
  <c r="G82" i="26"/>
  <c r="G83" i="26"/>
  <c r="G84" i="26"/>
  <c r="G85" i="26"/>
  <c r="G87" i="26"/>
  <c r="G88" i="26"/>
  <c r="G89" i="26"/>
  <c r="G90" i="26"/>
  <c r="G91" i="26"/>
  <c r="G94" i="26"/>
  <c r="G95" i="26"/>
  <c r="G96" i="26"/>
  <c r="E97" i="26"/>
  <c r="F97" i="26"/>
  <c r="G97" i="26"/>
  <c r="G98" i="26"/>
  <c r="G99" i="26"/>
  <c r="G100" i="26"/>
  <c r="E101" i="26"/>
  <c r="F101" i="26"/>
  <c r="G101" i="26"/>
  <c r="E102" i="26"/>
  <c r="F102" i="26"/>
  <c r="G102" i="26"/>
  <c r="G104" i="26"/>
  <c r="G105" i="26"/>
  <c r="G106" i="26"/>
  <c r="G107" i="26"/>
  <c r="G108" i="26"/>
  <c r="G109" i="26"/>
  <c r="G110" i="26"/>
  <c r="G111" i="26"/>
  <c r="G112" i="26"/>
  <c r="E113" i="26"/>
  <c r="F113" i="26"/>
  <c r="G113" i="26"/>
  <c r="G114" i="26"/>
  <c r="G115" i="26"/>
  <c r="G116" i="26"/>
  <c r="G117" i="26"/>
  <c r="G118" i="26"/>
  <c r="G119" i="26"/>
  <c r="G120" i="26"/>
  <c r="E121" i="26"/>
  <c r="F121" i="26"/>
  <c r="G121" i="26"/>
  <c r="G122" i="26"/>
  <c r="G123" i="26"/>
  <c r="G124" i="26"/>
  <c r="G125" i="26"/>
  <c r="G126" i="26"/>
  <c r="G127" i="26"/>
  <c r="G128" i="26"/>
  <c r="G129" i="26"/>
  <c r="G131" i="26"/>
  <c r="E132" i="26"/>
  <c r="F132" i="26"/>
  <c r="G132" i="26"/>
  <c r="G133" i="26"/>
  <c r="E134" i="26"/>
  <c r="F134" i="26"/>
  <c r="G134" i="26"/>
  <c r="G135" i="26"/>
  <c r="G136" i="26"/>
  <c r="G137" i="26"/>
  <c r="E138" i="26"/>
  <c r="F138" i="26"/>
  <c r="G138" i="26"/>
  <c r="G139" i="26"/>
  <c r="G140" i="26"/>
  <c r="G141" i="26"/>
  <c r="E142" i="26"/>
  <c r="F142" i="26"/>
  <c r="G142" i="26"/>
  <c r="E143" i="26"/>
  <c r="F143" i="26"/>
  <c r="G143" i="26"/>
  <c r="G144" i="26"/>
  <c r="G145" i="26"/>
  <c r="G146" i="26"/>
  <c r="E147" i="26"/>
  <c r="G147" i="26"/>
  <c r="G148" i="26"/>
  <c r="G149" i="26"/>
  <c r="E150" i="26"/>
  <c r="G150" i="26"/>
  <c r="E151" i="26"/>
  <c r="F151" i="26"/>
  <c r="G151" i="26"/>
  <c r="G73" i="25"/>
  <c r="G75" i="25"/>
  <c r="G76" i="25"/>
  <c r="G77" i="25"/>
  <c r="E79" i="25"/>
  <c r="F79" i="25"/>
  <c r="G79" i="25"/>
  <c r="G80" i="25"/>
  <c r="G81" i="25"/>
  <c r="E82" i="25"/>
  <c r="F82" i="25"/>
  <c r="G82" i="25"/>
  <c r="G83" i="25"/>
  <c r="G84" i="25"/>
  <c r="G85" i="25"/>
  <c r="G87" i="25"/>
  <c r="G88" i="25"/>
  <c r="G89" i="25"/>
  <c r="G90" i="25"/>
  <c r="G91" i="25"/>
  <c r="G94" i="25"/>
  <c r="G95" i="25"/>
  <c r="E96" i="25"/>
  <c r="G96" i="25"/>
  <c r="E97" i="25"/>
  <c r="F97" i="25"/>
  <c r="G97" i="25"/>
  <c r="G98" i="25"/>
  <c r="G99" i="25"/>
  <c r="G100" i="25"/>
  <c r="E101" i="25"/>
  <c r="F101" i="25"/>
  <c r="G101" i="25"/>
  <c r="G102" i="25"/>
  <c r="E104" i="25"/>
  <c r="F104" i="25"/>
  <c r="G104" i="25"/>
  <c r="G105" i="25"/>
  <c r="G106" i="25"/>
  <c r="G107" i="25"/>
  <c r="G108" i="25"/>
  <c r="G109" i="25"/>
  <c r="E110" i="25"/>
  <c r="G110" i="25"/>
  <c r="G111" i="25"/>
  <c r="G112" i="25"/>
  <c r="E113" i="25"/>
  <c r="F113" i="25"/>
  <c r="G113" i="25"/>
  <c r="G114" i="25"/>
  <c r="G115" i="25"/>
  <c r="G116" i="25"/>
  <c r="G117" i="25"/>
  <c r="G118" i="25"/>
  <c r="G119" i="25"/>
  <c r="G120" i="25"/>
  <c r="E121" i="25"/>
  <c r="F121" i="25"/>
  <c r="G121" i="25"/>
  <c r="H121" i="25" s="1"/>
  <c r="G122" i="25"/>
  <c r="G123" i="25"/>
  <c r="G124" i="25"/>
  <c r="G125" i="25"/>
  <c r="G126" i="25"/>
  <c r="G127" i="25"/>
  <c r="G128" i="25"/>
  <c r="G129" i="25"/>
  <c r="G131" i="25"/>
  <c r="G132" i="25"/>
  <c r="G133" i="25"/>
  <c r="E134" i="25"/>
  <c r="F134" i="25"/>
  <c r="G134" i="25"/>
  <c r="F135" i="25"/>
  <c r="G135" i="25"/>
  <c r="G136" i="25"/>
  <c r="G137" i="25"/>
  <c r="E138" i="25"/>
  <c r="F138" i="25"/>
  <c r="G138" i="25"/>
  <c r="G139" i="25"/>
  <c r="G140" i="25"/>
  <c r="G141" i="25"/>
  <c r="E142" i="25"/>
  <c r="F142" i="25"/>
  <c r="G142" i="25"/>
  <c r="E143" i="25"/>
  <c r="F143" i="25"/>
  <c r="G143" i="25"/>
  <c r="G144" i="25"/>
  <c r="E145" i="25"/>
  <c r="F145" i="25"/>
  <c r="G145" i="25"/>
  <c r="G146" i="25"/>
  <c r="G147" i="25"/>
  <c r="G148" i="25"/>
  <c r="G149" i="25"/>
  <c r="E150" i="25"/>
  <c r="F150" i="25"/>
  <c r="G150" i="25"/>
  <c r="E151" i="25"/>
  <c r="F151" i="25"/>
  <c r="G151" i="25"/>
  <c r="G73" i="24"/>
  <c r="G75" i="24"/>
  <c r="G76" i="24"/>
  <c r="G77" i="24"/>
  <c r="E79" i="24"/>
  <c r="F79" i="24"/>
  <c r="G79" i="24"/>
  <c r="G80" i="24"/>
  <c r="E81" i="24"/>
  <c r="F81" i="24"/>
  <c r="G81" i="24"/>
  <c r="E82" i="24"/>
  <c r="F82" i="24"/>
  <c r="G82" i="24"/>
  <c r="G83" i="24"/>
  <c r="E84" i="24"/>
  <c r="F84" i="24"/>
  <c r="G84" i="24"/>
  <c r="G85" i="24"/>
  <c r="G87" i="24"/>
  <c r="G88" i="24"/>
  <c r="G89" i="24"/>
  <c r="G90" i="24"/>
  <c r="E91" i="24"/>
  <c r="F91" i="24"/>
  <c r="G91" i="24"/>
  <c r="G94" i="24"/>
  <c r="E95" i="24"/>
  <c r="F95" i="24"/>
  <c r="G95" i="24"/>
  <c r="E96" i="24"/>
  <c r="F96" i="24"/>
  <c r="G96" i="24"/>
  <c r="E97" i="24"/>
  <c r="F97" i="24"/>
  <c r="G97" i="24"/>
  <c r="G98" i="24"/>
  <c r="G99" i="24"/>
  <c r="E100" i="24"/>
  <c r="F100" i="24"/>
  <c r="G100" i="24"/>
  <c r="E101" i="24"/>
  <c r="F101" i="24"/>
  <c r="G101" i="24"/>
  <c r="G102" i="24"/>
  <c r="E104" i="24"/>
  <c r="F104" i="24"/>
  <c r="G104" i="24"/>
  <c r="G105" i="24"/>
  <c r="G106" i="24"/>
  <c r="G107" i="24"/>
  <c r="G108" i="24"/>
  <c r="G109" i="24"/>
  <c r="G110" i="24"/>
  <c r="G111" i="24"/>
  <c r="E112" i="24"/>
  <c r="F112" i="24"/>
  <c r="G112" i="24"/>
  <c r="E113" i="24"/>
  <c r="F113" i="24"/>
  <c r="G113" i="24"/>
  <c r="G114" i="24"/>
  <c r="G115" i="24"/>
  <c r="E116" i="24"/>
  <c r="G116" i="24"/>
  <c r="G117" i="24"/>
  <c r="G118" i="24"/>
  <c r="G119" i="24"/>
  <c r="G120" i="24"/>
  <c r="E121" i="24"/>
  <c r="F121" i="24"/>
  <c r="G121" i="24"/>
  <c r="G122" i="24"/>
  <c r="G123" i="24"/>
  <c r="G124" i="24"/>
  <c r="G125" i="24"/>
  <c r="G126" i="24"/>
  <c r="G127" i="24"/>
  <c r="G128" i="24"/>
  <c r="G129" i="24"/>
  <c r="G131" i="24"/>
  <c r="E132" i="24"/>
  <c r="G132" i="24"/>
  <c r="E133" i="24"/>
  <c r="F133" i="24"/>
  <c r="G133" i="24"/>
  <c r="E134" i="24"/>
  <c r="F134" i="24"/>
  <c r="G134" i="24"/>
  <c r="F135" i="24"/>
  <c r="G135" i="24"/>
  <c r="G136" i="24"/>
  <c r="G137" i="24"/>
  <c r="F138" i="24"/>
  <c r="G138" i="24"/>
  <c r="G139" i="24"/>
  <c r="G140" i="24"/>
  <c r="E141" i="24"/>
  <c r="F141" i="24"/>
  <c r="G141" i="24"/>
  <c r="E142" i="24"/>
  <c r="F142" i="24"/>
  <c r="G142" i="24"/>
  <c r="E143" i="24"/>
  <c r="F143" i="24"/>
  <c r="G143" i="24"/>
  <c r="G144" i="24"/>
  <c r="E145" i="24"/>
  <c r="G145" i="24"/>
  <c r="G146" i="24"/>
  <c r="E147" i="24"/>
  <c r="F147" i="24"/>
  <c r="G147" i="24"/>
  <c r="G148" i="24"/>
  <c r="G149" i="24"/>
  <c r="E150" i="24"/>
  <c r="F150" i="24"/>
  <c r="G150" i="24"/>
  <c r="E151" i="24"/>
  <c r="F151" i="24"/>
  <c r="G151" i="24"/>
  <c r="G73" i="23"/>
  <c r="G75" i="23"/>
  <c r="G76" i="23"/>
  <c r="G77" i="23"/>
  <c r="E79" i="23"/>
  <c r="F79" i="23"/>
  <c r="G79" i="23"/>
  <c r="G80" i="23"/>
  <c r="E81" i="23"/>
  <c r="G81" i="23"/>
  <c r="E82" i="23"/>
  <c r="F82" i="23"/>
  <c r="G82" i="23"/>
  <c r="G83" i="23"/>
  <c r="G84" i="23"/>
  <c r="G85" i="23"/>
  <c r="G87" i="23"/>
  <c r="G88" i="23"/>
  <c r="G89" i="23"/>
  <c r="G90" i="23"/>
  <c r="G91" i="23"/>
  <c r="G94" i="23"/>
  <c r="G95" i="23"/>
  <c r="E96" i="23"/>
  <c r="F96" i="23"/>
  <c r="G96" i="23"/>
  <c r="G97" i="23"/>
  <c r="G98" i="23"/>
  <c r="G99" i="23"/>
  <c r="G100" i="23"/>
  <c r="E101" i="23"/>
  <c r="F101" i="23"/>
  <c r="G101" i="23"/>
  <c r="E102" i="23"/>
  <c r="G102" i="23"/>
  <c r="E104" i="23"/>
  <c r="F104" i="23"/>
  <c r="G104" i="23"/>
  <c r="G105" i="23"/>
  <c r="G106" i="23"/>
  <c r="G107" i="23"/>
  <c r="G108" i="23"/>
  <c r="G109" i="23"/>
  <c r="G110" i="23"/>
  <c r="E111" i="23"/>
  <c r="F111" i="23"/>
  <c r="G111" i="23"/>
  <c r="G112" i="23"/>
  <c r="E113" i="23"/>
  <c r="F113" i="23"/>
  <c r="G113" i="23"/>
  <c r="G114" i="23"/>
  <c r="G115" i="23"/>
  <c r="E116" i="23"/>
  <c r="F116" i="23"/>
  <c r="G116" i="23"/>
  <c r="G117" i="23"/>
  <c r="G118" i="23"/>
  <c r="G119" i="23"/>
  <c r="G120" i="23"/>
  <c r="E121" i="23"/>
  <c r="F121" i="23"/>
  <c r="G121" i="23"/>
  <c r="G122" i="23"/>
  <c r="G123" i="23"/>
  <c r="E124" i="23"/>
  <c r="F124" i="23"/>
  <c r="G124" i="23"/>
  <c r="G125" i="23"/>
  <c r="G126" i="23"/>
  <c r="G127" i="23"/>
  <c r="G128" i="23"/>
  <c r="G129" i="23"/>
  <c r="G131" i="23"/>
  <c r="E132" i="23"/>
  <c r="F132" i="23"/>
  <c r="G132" i="23"/>
  <c r="G133" i="23"/>
  <c r="G134" i="23"/>
  <c r="E135" i="23"/>
  <c r="F135" i="23"/>
  <c r="G135" i="23"/>
  <c r="G136" i="23"/>
  <c r="G137" i="23"/>
  <c r="E138" i="23"/>
  <c r="F138" i="23"/>
  <c r="G138" i="23"/>
  <c r="G139" i="23"/>
  <c r="E140" i="23"/>
  <c r="G140" i="23"/>
  <c r="E141" i="23"/>
  <c r="F141" i="23"/>
  <c r="G141" i="23"/>
  <c r="E142" i="23"/>
  <c r="F142" i="23"/>
  <c r="G142" i="23"/>
  <c r="G143" i="23"/>
  <c r="G144" i="23"/>
  <c r="G145" i="23"/>
  <c r="G146" i="23"/>
  <c r="E147" i="23"/>
  <c r="F147" i="23"/>
  <c r="G147" i="23"/>
  <c r="F148" i="23"/>
  <c r="G148" i="23"/>
  <c r="E149" i="23"/>
  <c r="F149" i="23"/>
  <c r="G149" i="23"/>
  <c r="G150" i="23"/>
  <c r="E151" i="23"/>
  <c r="F151" i="23"/>
  <c r="G151" i="23"/>
  <c r="G73" i="22"/>
  <c r="G75" i="22"/>
  <c r="G76" i="22"/>
  <c r="G77" i="22"/>
  <c r="E79" i="22"/>
  <c r="F79" i="22"/>
  <c r="G79" i="22"/>
  <c r="G80" i="22"/>
  <c r="F81" i="22"/>
  <c r="G81" i="22"/>
  <c r="E82" i="22"/>
  <c r="F82" i="22"/>
  <c r="G82" i="22"/>
  <c r="G83" i="22"/>
  <c r="G84" i="22"/>
  <c r="G85" i="22"/>
  <c r="G87" i="22"/>
  <c r="G88" i="22"/>
  <c r="G89" i="22"/>
  <c r="G90" i="22"/>
  <c r="G91" i="22"/>
  <c r="G94" i="22"/>
  <c r="G95" i="22"/>
  <c r="E96" i="22"/>
  <c r="F96" i="22"/>
  <c r="G96" i="22"/>
  <c r="E97" i="22"/>
  <c r="F97" i="22"/>
  <c r="G97" i="22"/>
  <c r="G98" i="22"/>
  <c r="G99" i="22"/>
  <c r="G100" i="22"/>
  <c r="E101" i="22"/>
  <c r="F101" i="22"/>
  <c r="G101" i="22"/>
  <c r="G102" i="22"/>
  <c r="G104" i="22"/>
  <c r="G105" i="22"/>
  <c r="G106" i="22"/>
  <c r="G107" i="22"/>
  <c r="G108" i="22"/>
  <c r="G109" i="22"/>
  <c r="G110" i="22"/>
  <c r="G111" i="22"/>
  <c r="G112" i="22"/>
  <c r="E113" i="22"/>
  <c r="F113" i="22"/>
  <c r="G113" i="22"/>
  <c r="G114" i="22"/>
  <c r="G115" i="22"/>
  <c r="E116" i="22"/>
  <c r="G116" i="22"/>
  <c r="G117" i="22"/>
  <c r="G118" i="22"/>
  <c r="G119" i="22"/>
  <c r="G120" i="22"/>
  <c r="E121" i="22"/>
  <c r="F121" i="22"/>
  <c r="G121" i="22"/>
  <c r="G122" i="22"/>
  <c r="G123" i="22"/>
  <c r="E124" i="22"/>
  <c r="F124" i="22"/>
  <c r="G124" i="22"/>
  <c r="G125" i="22"/>
  <c r="G126" i="22"/>
  <c r="G127" i="22"/>
  <c r="G128" i="22"/>
  <c r="G129" i="22"/>
  <c r="G131" i="22"/>
  <c r="G132" i="22"/>
  <c r="G133" i="22"/>
  <c r="E134" i="22"/>
  <c r="F134" i="22"/>
  <c r="G134" i="22"/>
  <c r="G135" i="22"/>
  <c r="G136" i="22"/>
  <c r="G137" i="22"/>
  <c r="G138" i="22"/>
  <c r="G139" i="22"/>
  <c r="G140" i="22"/>
  <c r="E141" i="22"/>
  <c r="F141" i="22"/>
  <c r="G141" i="22"/>
  <c r="E142" i="22"/>
  <c r="F142" i="22"/>
  <c r="G142" i="22"/>
  <c r="E143" i="22"/>
  <c r="F143" i="22"/>
  <c r="G143" i="22"/>
  <c r="G144" i="22"/>
  <c r="G145" i="22"/>
  <c r="G146" i="22"/>
  <c r="E147" i="22"/>
  <c r="F147" i="22"/>
  <c r="G147" i="22"/>
  <c r="F148" i="22"/>
  <c r="G148" i="22"/>
  <c r="G149" i="22"/>
  <c r="F150" i="22"/>
  <c r="G150" i="22"/>
  <c r="G151" i="22"/>
  <c r="G73" i="21"/>
  <c r="G75" i="21"/>
  <c r="G76" i="21"/>
  <c r="G77" i="21"/>
  <c r="G79" i="21"/>
  <c r="G80" i="21"/>
  <c r="G81" i="21"/>
  <c r="E82" i="21"/>
  <c r="F82" i="21"/>
  <c r="G82" i="21"/>
  <c r="G83" i="21"/>
  <c r="G84" i="21"/>
  <c r="G85" i="21"/>
  <c r="G87" i="21"/>
  <c r="G88" i="21"/>
  <c r="G89" i="21"/>
  <c r="G90" i="21"/>
  <c r="G91" i="21"/>
  <c r="G94" i="21"/>
  <c r="E95" i="21"/>
  <c r="F95" i="21"/>
  <c r="G95" i="21"/>
  <c r="G96" i="21"/>
  <c r="G97" i="21"/>
  <c r="G98" i="21"/>
  <c r="G99" i="21"/>
  <c r="G100" i="21"/>
  <c r="E101" i="21"/>
  <c r="F101" i="21"/>
  <c r="G101" i="21"/>
  <c r="G102" i="21"/>
  <c r="E104" i="21"/>
  <c r="F104" i="21"/>
  <c r="G104" i="21"/>
  <c r="G105" i="21"/>
  <c r="F106" i="21"/>
  <c r="G106" i="21"/>
  <c r="G107" i="21"/>
  <c r="G108" i="21"/>
  <c r="G109" i="21"/>
  <c r="G110" i="21"/>
  <c r="G111" i="21"/>
  <c r="G112" i="21"/>
  <c r="E113" i="21"/>
  <c r="F113" i="21"/>
  <c r="G113" i="21"/>
  <c r="G114" i="21"/>
  <c r="G115" i="21"/>
  <c r="G116" i="21"/>
  <c r="G117" i="21"/>
  <c r="G118" i="21"/>
  <c r="G119" i="21"/>
  <c r="G120" i="21"/>
  <c r="E121" i="21"/>
  <c r="F121" i="21"/>
  <c r="G121" i="21"/>
  <c r="G122" i="21"/>
  <c r="G123" i="21"/>
  <c r="G124" i="21"/>
  <c r="G125" i="21"/>
  <c r="G126" i="21"/>
  <c r="G127" i="21"/>
  <c r="G128" i="21"/>
  <c r="G129" i="21"/>
  <c r="G131" i="21"/>
  <c r="E132" i="21"/>
  <c r="F132" i="21"/>
  <c r="G132" i="21"/>
  <c r="G133" i="21"/>
  <c r="F134" i="21"/>
  <c r="G134" i="21"/>
  <c r="G135" i="21"/>
  <c r="G136" i="21"/>
  <c r="G137" i="21"/>
  <c r="G138" i="21"/>
  <c r="G139" i="21"/>
  <c r="G140" i="21"/>
  <c r="G141" i="21"/>
  <c r="E142" i="21"/>
  <c r="F142" i="21"/>
  <c r="G142" i="21"/>
  <c r="E143" i="21"/>
  <c r="F143" i="21"/>
  <c r="G143" i="21"/>
  <c r="G144" i="21"/>
  <c r="E145" i="21"/>
  <c r="F145" i="21"/>
  <c r="G145" i="21"/>
  <c r="G146" i="21"/>
  <c r="E147" i="21"/>
  <c r="F147" i="21"/>
  <c r="G147" i="21"/>
  <c r="F148" i="21"/>
  <c r="G148" i="21"/>
  <c r="G149" i="21"/>
  <c r="E150" i="21"/>
  <c r="F150" i="21"/>
  <c r="G150" i="21"/>
  <c r="E151" i="21"/>
  <c r="F151" i="21"/>
  <c r="G151" i="21"/>
  <c r="E73" i="20"/>
  <c r="F73" i="20"/>
  <c r="G73" i="20"/>
  <c r="G75" i="20"/>
  <c r="G76" i="20"/>
  <c r="E77" i="20"/>
  <c r="G77" i="20"/>
  <c r="E79" i="20"/>
  <c r="F79" i="20"/>
  <c r="G79" i="20"/>
  <c r="E80" i="20"/>
  <c r="F80" i="20"/>
  <c r="G80" i="20"/>
  <c r="E81" i="20"/>
  <c r="F81" i="20"/>
  <c r="G81" i="20"/>
  <c r="E82" i="20"/>
  <c r="F82" i="20"/>
  <c r="G82" i="20"/>
  <c r="G83" i="20"/>
  <c r="G84" i="20"/>
  <c r="G85" i="20"/>
  <c r="G87" i="20"/>
  <c r="E88" i="20"/>
  <c r="F88" i="20"/>
  <c r="G88" i="20"/>
  <c r="G89" i="20"/>
  <c r="G90" i="20"/>
  <c r="G91" i="20"/>
  <c r="G94" i="20"/>
  <c r="E95" i="20"/>
  <c r="F95" i="20"/>
  <c r="G95" i="20"/>
  <c r="G96" i="20"/>
  <c r="E97" i="20"/>
  <c r="F97" i="20"/>
  <c r="G97" i="20"/>
  <c r="G98" i="20"/>
  <c r="G99" i="20"/>
  <c r="G100" i="20"/>
  <c r="E101" i="20"/>
  <c r="F101" i="20"/>
  <c r="G101" i="20"/>
  <c r="G102" i="20"/>
  <c r="E104" i="20"/>
  <c r="F104" i="20"/>
  <c r="G104" i="20"/>
  <c r="G105" i="20"/>
  <c r="G106" i="20"/>
  <c r="G107" i="20"/>
  <c r="G108" i="20"/>
  <c r="G109" i="20"/>
  <c r="G110" i="20"/>
  <c r="G111" i="20"/>
  <c r="E112" i="20"/>
  <c r="F112" i="20"/>
  <c r="G112" i="20"/>
  <c r="E113" i="20"/>
  <c r="F113" i="20"/>
  <c r="G113" i="20"/>
  <c r="G114" i="20"/>
  <c r="G115" i="20"/>
  <c r="F116" i="20"/>
  <c r="G116" i="20"/>
  <c r="E117" i="20"/>
  <c r="G117" i="20"/>
  <c r="G118" i="20"/>
  <c r="G119" i="20"/>
  <c r="G120" i="20"/>
  <c r="E121" i="20"/>
  <c r="F121" i="20"/>
  <c r="G121" i="20"/>
  <c r="G122" i="20"/>
  <c r="G123" i="20"/>
  <c r="E124" i="20"/>
  <c r="F124" i="20"/>
  <c r="G124" i="20"/>
  <c r="G125" i="20"/>
  <c r="G126" i="20"/>
  <c r="G127" i="20"/>
  <c r="G128" i="20"/>
  <c r="G129" i="20"/>
  <c r="G131" i="20"/>
  <c r="E132" i="20"/>
  <c r="G132" i="20"/>
  <c r="G133" i="20"/>
  <c r="E134" i="20"/>
  <c r="F134" i="20"/>
  <c r="G134" i="20"/>
  <c r="G135" i="20"/>
  <c r="G136" i="20"/>
  <c r="G137" i="20"/>
  <c r="G138" i="20"/>
  <c r="G139" i="20"/>
  <c r="E140" i="20"/>
  <c r="F140" i="20"/>
  <c r="G140" i="20"/>
  <c r="E141" i="20"/>
  <c r="F141" i="20"/>
  <c r="G141" i="20"/>
  <c r="E142" i="20"/>
  <c r="F142" i="20"/>
  <c r="G142" i="20"/>
  <c r="E143" i="20"/>
  <c r="F143" i="20"/>
  <c r="G143" i="20"/>
  <c r="G144" i="20"/>
  <c r="E145" i="20"/>
  <c r="F145" i="20"/>
  <c r="G145" i="20"/>
  <c r="E146" i="20"/>
  <c r="F146" i="20"/>
  <c r="G146" i="20"/>
  <c r="E147" i="20"/>
  <c r="F147" i="20"/>
  <c r="G147" i="20"/>
  <c r="F148" i="20"/>
  <c r="G148" i="20"/>
  <c r="E149" i="20"/>
  <c r="G149" i="20"/>
  <c r="E150" i="20"/>
  <c r="F150" i="20"/>
  <c r="G150" i="20"/>
  <c r="E151" i="20"/>
  <c r="F151" i="20"/>
  <c r="G151" i="20"/>
  <c r="G73" i="19"/>
  <c r="G75" i="19"/>
  <c r="G76" i="19"/>
  <c r="G77" i="19"/>
  <c r="E79" i="19"/>
  <c r="F79" i="19"/>
  <c r="G79" i="19"/>
  <c r="G80" i="19"/>
  <c r="E81" i="19"/>
  <c r="F81" i="19"/>
  <c r="G81" i="19"/>
  <c r="E82" i="19"/>
  <c r="F82" i="19"/>
  <c r="G82" i="19"/>
  <c r="G83" i="19"/>
  <c r="G84" i="19"/>
  <c r="G85" i="19"/>
  <c r="G87" i="19"/>
  <c r="G88" i="19"/>
  <c r="G89" i="19"/>
  <c r="G90" i="19"/>
  <c r="G91" i="19"/>
  <c r="G94" i="19"/>
  <c r="E95" i="19"/>
  <c r="F95" i="19"/>
  <c r="G95" i="19"/>
  <c r="E96" i="19"/>
  <c r="F96" i="19"/>
  <c r="G96" i="19"/>
  <c r="E97" i="19"/>
  <c r="F97" i="19"/>
  <c r="G97" i="19"/>
  <c r="G98" i="19"/>
  <c r="G99" i="19"/>
  <c r="G100" i="19"/>
  <c r="G101" i="19"/>
  <c r="G102" i="19"/>
  <c r="E104" i="19"/>
  <c r="F104" i="19"/>
  <c r="G104" i="19"/>
  <c r="G105" i="19"/>
  <c r="G106" i="19"/>
  <c r="G107" i="19"/>
  <c r="G108" i="19"/>
  <c r="G109" i="19"/>
  <c r="G110" i="19"/>
  <c r="G111" i="19"/>
  <c r="G112" i="19"/>
  <c r="E113" i="19"/>
  <c r="F113" i="19"/>
  <c r="G113" i="19"/>
  <c r="G114" i="19"/>
  <c r="G115" i="19"/>
  <c r="G116" i="19"/>
  <c r="G117" i="19"/>
  <c r="G118" i="19"/>
  <c r="G119" i="19"/>
  <c r="G120" i="19"/>
  <c r="E121" i="19"/>
  <c r="F121" i="19"/>
  <c r="G121" i="19"/>
  <c r="G122" i="19"/>
  <c r="G123" i="19"/>
  <c r="F124" i="19"/>
  <c r="G124" i="19"/>
  <c r="G125" i="19"/>
  <c r="G126" i="19"/>
  <c r="G127" i="19"/>
  <c r="G128" i="19"/>
  <c r="G129" i="19"/>
  <c r="G131" i="19"/>
  <c r="E132" i="19"/>
  <c r="F132" i="19"/>
  <c r="G132" i="19"/>
  <c r="G133" i="19"/>
  <c r="E134" i="19"/>
  <c r="F134" i="19"/>
  <c r="G134" i="19"/>
  <c r="G135" i="19"/>
  <c r="G136" i="19"/>
  <c r="G137" i="19"/>
  <c r="G138" i="19"/>
  <c r="E139" i="19"/>
  <c r="F139" i="19"/>
  <c r="G139" i="19"/>
  <c r="G140" i="19"/>
  <c r="E141" i="19"/>
  <c r="F141" i="19"/>
  <c r="G141" i="19"/>
  <c r="E142" i="19"/>
  <c r="F142" i="19"/>
  <c r="G142" i="19"/>
  <c r="E143" i="19"/>
  <c r="F143" i="19"/>
  <c r="G143" i="19"/>
  <c r="G144" i="19"/>
  <c r="F145" i="19"/>
  <c r="G145" i="19"/>
  <c r="G146" i="19"/>
  <c r="E147" i="19"/>
  <c r="G147" i="19"/>
  <c r="H147" i="19" s="1"/>
  <c r="F148" i="19"/>
  <c r="G148" i="19"/>
  <c r="E149" i="19"/>
  <c r="F149" i="19"/>
  <c r="G149" i="19"/>
  <c r="E150" i="19"/>
  <c r="F150" i="19"/>
  <c r="G150" i="19"/>
  <c r="G151" i="19"/>
  <c r="G73" i="18"/>
  <c r="G75" i="18"/>
  <c r="G76" i="18"/>
  <c r="G77" i="18"/>
  <c r="E79" i="18"/>
  <c r="G79" i="18"/>
  <c r="G80" i="18"/>
  <c r="E81" i="18"/>
  <c r="F81" i="18"/>
  <c r="G81" i="18"/>
  <c r="E82" i="18"/>
  <c r="F82" i="18"/>
  <c r="G82" i="18"/>
  <c r="H82" i="18" s="1"/>
  <c r="G83" i="18"/>
  <c r="G84" i="18"/>
  <c r="G85" i="18"/>
  <c r="G87" i="18"/>
  <c r="G88" i="18"/>
  <c r="G89" i="18"/>
  <c r="G90" i="18"/>
  <c r="G91" i="18"/>
  <c r="G94" i="18"/>
  <c r="G95" i="18"/>
  <c r="G96" i="18"/>
  <c r="G97" i="18"/>
  <c r="G98" i="18"/>
  <c r="G99" i="18"/>
  <c r="G100" i="18"/>
  <c r="E101" i="18"/>
  <c r="F101" i="18"/>
  <c r="G101" i="18"/>
  <c r="E102" i="18"/>
  <c r="F102" i="18"/>
  <c r="G102" i="18"/>
  <c r="G104" i="18"/>
  <c r="G105" i="18"/>
  <c r="G106" i="18"/>
  <c r="G107" i="18"/>
  <c r="G108" i="18"/>
  <c r="G109" i="18"/>
  <c r="G110" i="18"/>
  <c r="G111" i="18"/>
  <c r="G112" i="18"/>
  <c r="E113" i="18"/>
  <c r="F113" i="18"/>
  <c r="G113" i="18"/>
  <c r="G114" i="18"/>
  <c r="G115" i="18"/>
  <c r="G116" i="18"/>
  <c r="G117" i="18"/>
  <c r="G118" i="18"/>
  <c r="G119" i="18"/>
  <c r="G120" i="18"/>
  <c r="E121" i="18"/>
  <c r="F121" i="18"/>
  <c r="G121" i="18"/>
  <c r="G122" i="18"/>
  <c r="G123" i="18"/>
  <c r="G124" i="18"/>
  <c r="G125" i="18"/>
  <c r="G126" i="18"/>
  <c r="G127" i="18"/>
  <c r="G128" i="18"/>
  <c r="G129" i="18"/>
  <c r="G131" i="18"/>
  <c r="G132" i="18"/>
  <c r="G133" i="18"/>
  <c r="G134" i="18"/>
  <c r="G135" i="18"/>
  <c r="G136" i="18"/>
  <c r="G137" i="18"/>
  <c r="E138" i="18"/>
  <c r="F138" i="18"/>
  <c r="G138" i="18"/>
  <c r="G139" i="18"/>
  <c r="G140" i="18"/>
  <c r="G141" i="18"/>
  <c r="G142" i="18"/>
  <c r="E143" i="18"/>
  <c r="F143" i="18"/>
  <c r="G143" i="18"/>
  <c r="H143" i="18" s="1"/>
  <c r="G144" i="18"/>
  <c r="G145" i="18"/>
  <c r="G146" i="18"/>
  <c r="G147" i="18"/>
  <c r="F148" i="18"/>
  <c r="G148" i="18"/>
  <c r="G149" i="18"/>
  <c r="G150" i="18"/>
  <c r="G151" i="18"/>
  <c r="G73" i="17"/>
  <c r="G75" i="17"/>
  <c r="G76" i="17"/>
  <c r="G77" i="17"/>
  <c r="E79" i="17"/>
  <c r="F79" i="17"/>
  <c r="G79" i="17"/>
  <c r="G80" i="17"/>
  <c r="E81" i="17"/>
  <c r="F81" i="17"/>
  <c r="G81" i="17"/>
  <c r="E82" i="17"/>
  <c r="F82" i="17"/>
  <c r="G82" i="17"/>
  <c r="G83" i="17"/>
  <c r="E84" i="17"/>
  <c r="F84" i="17"/>
  <c r="G84" i="17"/>
  <c r="G85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G99" i="17"/>
  <c r="G100" i="17"/>
  <c r="G101" i="17"/>
  <c r="E102" i="17"/>
  <c r="F102" i="17"/>
  <c r="G102" i="17"/>
  <c r="E104" i="17"/>
  <c r="F104" i="17"/>
  <c r="G104" i="17"/>
  <c r="E105" i="17"/>
  <c r="F105" i="17"/>
  <c r="G105" i="17"/>
  <c r="E106" i="17"/>
  <c r="F106" i="17"/>
  <c r="G106" i="17"/>
  <c r="E107" i="17"/>
  <c r="F107" i="17"/>
  <c r="G107" i="17"/>
  <c r="F108" i="17"/>
  <c r="G108" i="17"/>
  <c r="G109" i="17"/>
  <c r="E110" i="17"/>
  <c r="G110" i="17"/>
  <c r="G111" i="17"/>
  <c r="E112" i="17"/>
  <c r="F112" i="17"/>
  <c r="G112" i="17"/>
  <c r="E113" i="17"/>
  <c r="F113" i="17"/>
  <c r="G113" i="17"/>
  <c r="G114" i="17"/>
  <c r="G115" i="17"/>
  <c r="E116" i="17"/>
  <c r="F116" i="17"/>
  <c r="G116" i="17"/>
  <c r="G117" i="17"/>
  <c r="E118" i="17"/>
  <c r="F118" i="17"/>
  <c r="G118" i="17"/>
  <c r="G119" i="17"/>
  <c r="G120" i="17"/>
  <c r="E121" i="17"/>
  <c r="F121" i="17"/>
  <c r="G121" i="17"/>
  <c r="G122" i="17"/>
  <c r="G123" i="17"/>
  <c r="E124" i="17"/>
  <c r="G124" i="17"/>
  <c r="G125" i="17"/>
  <c r="E126" i="17"/>
  <c r="F126" i="17"/>
  <c r="G126" i="17"/>
  <c r="E127" i="17"/>
  <c r="F127" i="17"/>
  <c r="G127" i="17"/>
  <c r="G128" i="17"/>
  <c r="E129" i="17"/>
  <c r="F129" i="17"/>
  <c r="G129" i="17"/>
  <c r="G131" i="17"/>
  <c r="E132" i="17"/>
  <c r="F132" i="17"/>
  <c r="G132" i="17"/>
  <c r="E133" i="17"/>
  <c r="F133" i="17"/>
  <c r="G133" i="17"/>
  <c r="E134" i="17"/>
  <c r="F134" i="17"/>
  <c r="G134" i="17"/>
  <c r="G135" i="17"/>
  <c r="G136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E146" i="17"/>
  <c r="F146" i="17"/>
  <c r="G146" i="17"/>
  <c r="E147" i="17"/>
  <c r="F147" i="17"/>
  <c r="G147" i="17"/>
  <c r="G148" i="17"/>
  <c r="E149" i="17"/>
  <c r="F149" i="17"/>
  <c r="G149" i="17"/>
  <c r="E150" i="17"/>
  <c r="F150" i="17"/>
  <c r="G150" i="17"/>
  <c r="G151" i="17"/>
  <c r="G73" i="16"/>
  <c r="G75" i="16"/>
  <c r="G76" i="16"/>
  <c r="G77" i="16"/>
  <c r="E79" i="16"/>
  <c r="F79" i="16"/>
  <c r="G79" i="16"/>
  <c r="G80" i="16"/>
  <c r="E81" i="16"/>
  <c r="F81" i="16"/>
  <c r="G81" i="16"/>
  <c r="E82" i="16"/>
  <c r="F82" i="16"/>
  <c r="G82" i="16"/>
  <c r="E83" i="16"/>
  <c r="G83" i="16"/>
  <c r="E84" i="16"/>
  <c r="F84" i="16"/>
  <c r="G84" i="16"/>
  <c r="G85" i="16"/>
  <c r="G87" i="16"/>
  <c r="G88" i="16"/>
  <c r="G89" i="16"/>
  <c r="G90" i="16"/>
  <c r="G91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G100" i="16"/>
  <c r="E101" i="16"/>
  <c r="F101" i="16"/>
  <c r="G101" i="16"/>
  <c r="E102" i="16"/>
  <c r="F102" i="16"/>
  <c r="G102" i="16"/>
  <c r="E104" i="16"/>
  <c r="F104" i="16"/>
  <c r="G104" i="16"/>
  <c r="G105" i="16"/>
  <c r="G106" i="16"/>
  <c r="E107" i="16"/>
  <c r="F107" i="16"/>
  <c r="G107" i="16"/>
  <c r="G108" i="16"/>
  <c r="G109" i="16"/>
  <c r="G110" i="16"/>
  <c r="G111" i="16"/>
  <c r="G112" i="16"/>
  <c r="E113" i="16"/>
  <c r="F113" i="16"/>
  <c r="G113" i="16"/>
  <c r="G114" i="16"/>
  <c r="G115" i="16"/>
  <c r="G116" i="16"/>
  <c r="G117" i="16"/>
  <c r="G118" i="16"/>
  <c r="G119" i="16"/>
  <c r="G120" i="16"/>
  <c r="E121" i="16"/>
  <c r="F121" i="16"/>
  <c r="G121" i="16"/>
  <c r="G122" i="16"/>
  <c r="G123" i="16"/>
  <c r="E124" i="16"/>
  <c r="F124" i="16"/>
  <c r="G124" i="16"/>
  <c r="G125" i="16"/>
  <c r="G126" i="16"/>
  <c r="G127" i="16"/>
  <c r="G128" i="16"/>
  <c r="G129" i="16"/>
  <c r="G131" i="16"/>
  <c r="E132" i="16"/>
  <c r="F132" i="16"/>
  <c r="G132" i="16"/>
  <c r="G133" i="16"/>
  <c r="E134" i="16"/>
  <c r="F134" i="16"/>
  <c r="G134" i="16"/>
  <c r="G135" i="16"/>
  <c r="G136" i="16"/>
  <c r="G137" i="16"/>
  <c r="E138" i="16"/>
  <c r="F138" i="16"/>
  <c r="G138" i="16"/>
  <c r="G139" i="16"/>
  <c r="G140" i="16"/>
  <c r="E141" i="16"/>
  <c r="F141" i="16"/>
  <c r="G141" i="16"/>
  <c r="E142" i="16"/>
  <c r="F142" i="16"/>
  <c r="G142" i="16"/>
  <c r="E143" i="16"/>
  <c r="F143" i="16"/>
  <c r="G143" i="16"/>
  <c r="G144" i="16"/>
  <c r="G145" i="16"/>
  <c r="E146" i="16"/>
  <c r="F146" i="16"/>
  <c r="G146" i="16"/>
  <c r="E147" i="16"/>
  <c r="F147" i="16"/>
  <c r="G147" i="16"/>
  <c r="F148" i="16"/>
  <c r="G148" i="16"/>
  <c r="G149" i="16"/>
  <c r="E150" i="16"/>
  <c r="F150" i="16"/>
  <c r="G150" i="16"/>
  <c r="G151" i="16"/>
  <c r="G73" i="15"/>
  <c r="E75" i="15"/>
  <c r="G75" i="15"/>
  <c r="G76" i="15"/>
  <c r="G77" i="15"/>
  <c r="E79" i="15"/>
  <c r="F79" i="15"/>
  <c r="G79" i="15"/>
  <c r="E80" i="15"/>
  <c r="F80" i="15"/>
  <c r="G80" i="15"/>
  <c r="G81" i="15"/>
  <c r="E82" i="15"/>
  <c r="F82" i="15"/>
  <c r="G82" i="15"/>
  <c r="G83" i="15"/>
  <c r="G84" i="15"/>
  <c r="G85" i="15"/>
  <c r="G87" i="15"/>
  <c r="E88" i="15"/>
  <c r="F88" i="15"/>
  <c r="G88" i="15"/>
  <c r="G89" i="15"/>
  <c r="E90" i="15"/>
  <c r="F90" i="15"/>
  <c r="G90" i="15"/>
  <c r="E91" i="15"/>
  <c r="F91" i="15"/>
  <c r="G91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G99" i="15"/>
  <c r="E100" i="15"/>
  <c r="F100" i="15"/>
  <c r="G100" i="15"/>
  <c r="E101" i="15"/>
  <c r="F101" i="15"/>
  <c r="G101" i="15"/>
  <c r="E102" i="15"/>
  <c r="F102" i="15"/>
  <c r="G102" i="15"/>
  <c r="F104" i="15"/>
  <c r="G104" i="15"/>
  <c r="E105" i="15"/>
  <c r="F105" i="15"/>
  <c r="G105" i="15"/>
  <c r="G106" i="15"/>
  <c r="F107" i="15"/>
  <c r="G107" i="15"/>
  <c r="G108" i="15"/>
  <c r="G109" i="15"/>
  <c r="E110" i="15"/>
  <c r="F110" i="15"/>
  <c r="G110" i="15"/>
  <c r="G111" i="15"/>
  <c r="E112" i="15"/>
  <c r="F112" i="15"/>
  <c r="G112" i="15"/>
  <c r="E113" i="15"/>
  <c r="F113" i="15"/>
  <c r="G113" i="15"/>
  <c r="G114" i="15"/>
  <c r="G115" i="15"/>
  <c r="G116" i="15"/>
  <c r="G117" i="15"/>
  <c r="G118" i="15"/>
  <c r="G119" i="15"/>
  <c r="G120" i="15"/>
  <c r="E121" i="15"/>
  <c r="F121" i="15"/>
  <c r="G121" i="15"/>
  <c r="G122" i="15"/>
  <c r="E123" i="15"/>
  <c r="F123" i="15"/>
  <c r="G123" i="15"/>
  <c r="E124" i="15"/>
  <c r="F124" i="15"/>
  <c r="G124" i="15"/>
  <c r="H124" i="15" s="1"/>
  <c r="G125" i="15"/>
  <c r="G126" i="15"/>
  <c r="G127" i="15"/>
  <c r="G128" i="15"/>
  <c r="E129" i="15"/>
  <c r="F129" i="15"/>
  <c r="G129" i="15"/>
  <c r="G131" i="15"/>
  <c r="E132" i="15"/>
  <c r="G132" i="15"/>
  <c r="E133" i="15"/>
  <c r="F133" i="15"/>
  <c r="G133" i="15"/>
  <c r="E134" i="15"/>
  <c r="F134" i="15"/>
  <c r="G134" i="15"/>
  <c r="H134" i="15" s="1"/>
  <c r="E135" i="15"/>
  <c r="F135" i="15"/>
  <c r="G135" i="15"/>
  <c r="F136" i="15"/>
  <c r="G136" i="15"/>
  <c r="G137" i="15"/>
  <c r="E138" i="15"/>
  <c r="F138" i="15"/>
  <c r="G138" i="15"/>
  <c r="G139" i="15"/>
  <c r="G140" i="15"/>
  <c r="E141" i="15"/>
  <c r="F141" i="15"/>
  <c r="G141" i="15"/>
  <c r="E142" i="15"/>
  <c r="F142" i="15"/>
  <c r="G142" i="15"/>
  <c r="E143" i="15"/>
  <c r="F143" i="15"/>
  <c r="G143" i="15"/>
  <c r="G144" i="15"/>
  <c r="E145" i="15"/>
  <c r="F145" i="15"/>
  <c r="G145" i="15"/>
  <c r="E146" i="15"/>
  <c r="F146" i="15"/>
  <c r="G146" i="15"/>
  <c r="E147" i="15"/>
  <c r="F147" i="15"/>
  <c r="G147" i="15"/>
  <c r="G148" i="15"/>
  <c r="G149" i="15"/>
  <c r="G150" i="15"/>
  <c r="E151" i="15"/>
  <c r="F151" i="15"/>
  <c r="G151" i="15"/>
  <c r="G73" i="14"/>
  <c r="G75" i="14"/>
  <c r="G76" i="14"/>
  <c r="G77" i="14"/>
  <c r="G79" i="14"/>
  <c r="G80" i="14"/>
  <c r="G81" i="14"/>
  <c r="E82" i="14"/>
  <c r="F82" i="14"/>
  <c r="G82" i="14"/>
  <c r="G83" i="14"/>
  <c r="G84" i="14"/>
  <c r="G85" i="14"/>
  <c r="G87" i="14"/>
  <c r="G88" i="14"/>
  <c r="G89" i="14"/>
  <c r="G90" i="14"/>
  <c r="G91" i="14"/>
  <c r="G94" i="14"/>
  <c r="G95" i="14"/>
  <c r="E96" i="14"/>
  <c r="F96" i="14"/>
  <c r="G96" i="14"/>
  <c r="G97" i="14"/>
  <c r="G98" i="14"/>
  <c r="G99" i="14"/>
  <c r="G100" i="14"/>
  <c r="E101" i="14"/>
  <c r="F101" i="14"/>
  <c r="G101" i="14"/>
  <c r="G102" i="14"/>
  <c r="G104" i="14"/>
  <c r="G105" i="14"/>
  <c r="G106" i="14"/>
  <c r="G107" i="14"/>
  <c r="G108" i="14"/>
  <c r="G109" i="14"/>
  <c r="G110" i="14"/>
  <c r="G111" i="14"/>
  <c r="G112" i="14"/>
  <c r="E113" i="14"/>
  <c r="F113" i="14"/>
  <c r="G113" i="14"/>
  <c r="G114" i="14"/>
  <c r="G115" i="14"/>
  <c r="G116" i="14"/>
  <c r="G117" i="14"/>
  <c r="G118" i="14"/>
  <c r="G119" i="14"/>
  <c r="G120" i="14"/>
  <c r="E121" i="14"/>
  <c r="F121" i="14"/>
  <c r="G121" i="14"/>
  <c r="G122" i="14"/>
  <c r="G123" i="14"/>
  <c r="G124" i="14"/>
  <c r="G125" i="14"/>
  <c r="G126" i="14"/>
  <c r="G127" i="14"/>
  <c r="G128" i="14"/>
  <c r="G129" i="14"/>
  <c r="G131" i="14"/>
  <c r="E132" i="14"/>
  <c r="F132" i="14"/>
  <c r="G132" i="14"/>
  <c r="G133" i="14"/>
  <c r="E134" i="14"/>
  <c r="F134" i="14"/>
  <c r="G134" i="14"/>
  <c r="G135" i="14"/>
  <c r="G136" i="14"/>
  <c r="G137" i="14"/>
  <c r="E138" i="14"/>
  <c r="F138" i="14"/>
  <c r="G138" i="14"/>
  <c r="G139" i="14"/>
  <c r="G140" i="14"/>
  <c r="E141" i="14"/>
  <c r="F141" i="14"/>
  <c r="G141" i="14"/>
  <c r="E142" i="14"/>
  <c r="F142" i="14"/>
  <c r="G142" i="14"/>
  <c r="G143" i="14"/>
  <c r="G144" i="14"/>
  <c r="G145" i="14"/>
  <c r="G146" i="14"/>
  <c r="E147" i="14"/>
  <c r="F147" i="14"/>
  <c r="G147" i="14"/>
  <c r="F148" i="14"/>
  <c r="G148" i="14"/>
  <c r="G149" i="14"/>
  <c r="G150" i="14"/>
  <c r="G151" i="14"/>
  <c r="G73" i="13"/>
  <c r="G75" i="13"/>
  <c r="G76" i="13"/>
  <c r="E77" i="13"/>
  <c r="F77" i="13"/>
  <c r="G77" i="13"/>
  <c r="F79" i="13"/>
  <c r="G79" i="13"/>
  <c r="G80" i="13"/>
  <c r="E81" i="13"/>
  <c r="F81" i="13"/>
  <c r="G81" i="13"/>
  <c r="E82" i="13"/>
  <c r="F82" i="13"/>
  <c r="G82" i="13"/>
  <c r="G83" i="13"/>
  <c r="E84" i="13"/>
  <c r="F84" i="13"/>
  <c r="G84" i="13"/>
  <c r="G85" i="13"/>
  <c r="G87" i="13"/>
  <c r="G88" i="13"/>
  <c r="G89" i="13"/>
  <c r="G90" i="13"/>
  <c r="G91" i="13"/>
  <c r="G94" i="13"/>
  <c r="E95" i="13"/>
  <c r="F95" i="13"/>
  <c r="G95" i="13"/>
  <c r="E96" i="13"/>
  <c r="G96" i="13"/>
  <c r="E97" i="13"/>
  <c r="F97" i="13"/>
  <c r="G97" i="13"/>
  <c r="G98" i="13"/>
  <c r="G99" i="13"/>
  <c r="G100" i="13"/>
  <c r="E101" i="13"/>
  <c r="F101" i="13"/>
  <c r="G101" i="13"/>
  <c r="G102" i="13"/>
  <c r="G104" i="13"/>
  <c r="G105" i="13"/>
  <c r="G106" i="13"/>
  <c r="G107" i="13"/>
  <c r="G108" i="13"/>
  <c r="G109" i="13"/>
  <c r="G110" i="13"/>
  <c r="G111" i="13"/>
  <c r="E112" i="13"/>
  <c r="G112" i="13"/>
  <c r="E113" i="13"/>
  <c r="F113" i="13"/>
  <c r="G113" i="13"/>
  <c r="G114" i="13"/>
  <c r="G115" i="13"/>
  <c r="G116" i="13"/>
  <c r="G117" i="13"/>
  <c r="G118" i="13"/>
  <c r="G119" i="13"/>
  <c r="G120" i="13"/>
  <c r="E121" i="13"/>
  <c r="F121" i="13"/>
  <c r="G121" i="13"/>
  <c r="G122" i="13"/>
  <c r="G123" i="13"/>
  <c r="E124" i="13"/>
  <c r="F124" i="13"/>
  <c r="G124" i="13"/>
  <c r="G125" i="13"/>
  <c r="G126" i="13"/>
  <c r="G127" i="13"/>
  <c r="G128" i="13"/>
  <c r="G129" i="13"/>
  <c r="G131" i="13"/>
  <c r="E132" i="13"/>
  <c r="F132" i="13"/>
  <c r="G132" i="13"/>
  <c r="G133" i="13"/>
  <c r="E134" i="13"/>
  <c r="F134" i="13"/>
  <c r="G134" i="13"/>
  <c r="G135" i="13"/>
  <c r="G136" i="13"/>
  <c r="G137" i="13"/>
  <c r="E138" i="13"/>
  <c r="F138" i="13"/>
  <c r="G138" i="13"/>
  <c r="G139" i="13"/>
  <c r="G140" i="13"/>
  <c r="E141" i="13"/>
  <c r="F141" i="13"/>
  <c r="G141" i="13"/>
  <c r="E142" i="13"/>
  <c r="F142" i="13"/>
  <c r="G142" i="13"/>
  <c r="E143" i="13"/>
  <c r="F143" i="13"/>
  <c r="G143" i="13"/>
  <c r="G144" i="13"/>
  <c r="G145" i="13"/>
  <c r="G146" i="13"/>
  <c r="G147" i="13"/>
  <c r="G148" i="13"/>
  <c r="G149" i="13"/>
  <c r="E150" i="13"/>
  <c r="F150" i="13"/>
  <c r="G150" i="13"/>
  <c r="E151" i="13"/>
  <c r="F151" i="13"/>
  <c r="G151" i="13"/>
  <c r="G73" i="12"/>
  <c r="G75" i="12"/>
  <c r="G76" i="12"/>
  <c r="G77" i="12"/>
  <c r="E79" i="12"/>
  <c r="F79" i="12"/>
  <c r="G79" i="12"/>
  <c r="G80" i="12"/>
  <c r="G81" i="12"/>
  <c r="E82" i="12"/>
  <c r="F82" i="12"/>
  <c r="G82" i="12"/>
  <c r="G83" i="12"/>
  <c r="G84" i="12"/>
  <c r="G85" i="12"/>
  <c r="G87" i="12"/>
  <c r="G88" i="12"/>
  <c r="G89" i="12"/>
  <c r="G90" i="12"/>
  <c r="G91" i="12"/>
  <c r="G94" i="12"/>
  <c r="G95" i="12"/>
  <c r="E96" i="12"/>
  <c r="F96" i="12"/>
  <c r="G96" i="12"/>
  <c r="G97" i="12"/>
  <c r="G98" i="12"/>
  <c r="G99" i="12"/>
  <c r="G100" i="12"/>
  <c r="E101" i="12"/>
  <c r="F101" i="12"/>
  <c r="G101" i="12"/>
  <c r="G102" i="12"/>
  <c r="G104" i="12"/>
  <c r="G105" i="12"/>
  <c r="G106" i="12"/>
  <c r="G107" i="12"/>
  <c r="G108" i="12"/>
  <c r="G109" i="12"/>
  <c r="G110" i="12"/>
  <c r="G111" i="12"/>
  <c r="G112" i="12"/>
  <c r="E113" i="12"/>
  <c r="F113" i="12"/>
  <c r="G113" i="12"/>
  <c r="G114" i="12"/>
  <c r="G115" i="12"/>
  <c r="G116" i="12"/>
  <c r="G117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G129" i="12"/>
  <c r="G131" i="12"/>
  <c r="E132" i="12"/>
  <c r="F132" i="12"/>
  <c r="G132" i="12"/>
  <c r="G133" i="12"/>
  <c r="G134" i="12"/>
  <c r="G135" i="12"/>
  <c r="G136" i="12"/>
  <c r="G137" i="12"/>
  <c r="G138" i="12"/>
  <c r="G139" i="12"/>
  <c r="G140" i="12"/>
  <c r="E141" i="12"/>
  <c r="F141" i="12"/>
  <c r="G141" i="12"/>
  <c r="E142" i="12"/>
  <c r="F142" i="12"/>
  <c r="G142" i="12"/>
  <c r="E143" i="12"/>
  <c r="F143" i="12"/>
  <c r="G143" i="12"/>
  <c r="G144" i="12"/>
  <c r="G145" i="12"/>
  <c r="G146" i="12"/>
  <c r="E147" i="12"/>
  <c r="F147" i="12"/>
  <c r="G147" i="12"/>
  <c r="F148" i="12"/>
  <c r="G148" i="12"/>
  <c r="G149" i="12"/>
  <c r="E150" i="12"/>
  <c r="F150" i="12"/>
  <c r="G150" i="12"/>
  <c r="G151" i="12"/>
  <c r="G73" i="11"/>
  <c r="G75" i="11"/>
  <c r="G76" i="11"/>
  <c r="G77" i="11"/>
  <c r="G79" i="11"/>
  <c r="G80" i="11"/>
  <c r="G81" i="11"/>
  <c r="E82" i="11"/>
  <c r="F82" i="11"/>
  <c r="G82" i="11"/>
  <c r="G83" i="11"/>
  <c r="G84" i="11"/>
  <c r="G85" i="11"/>
  <c r="G87" i="11"/>
  <c r="G88" i="11"/>
  <c r="G89" i="11"/>
  <c r="G90" i="11"/>
  <c r="G91" i="11"/>
  <c r="G94" i="11"/>
  <c r="E95" i="11"/>
  <c r="F95" i="11"/>
  <c r="G95" i="11"/>
  <c r="E96" i="11"/>
  <c r="F96" i="11"/>
  <c r="G96" i="11"/>
  <c r="G97" i="11"/>
  <c r="G98" i="11"/>
  <c r="G99" i="11"/>
  <c r="G100" i="11"/>
  <c r="E101" i="11"/>
  <c r="F101" i="11"/>
  <c r="G101" i="11"/>
  <c r="G102" i="11"/>
  <c r="G104" i="11"/>
  <c r="G105" i="11"/>
  <c r="G106" i="11"/>
  <c r="G107" i="11"/>
  <c r="G108" i="11"/>
  <c r="G109" i="11"/>
  <c r="G110" i="11"/>
  <c r="G111" i="11"/>
  <c r="G112" i="11"/>
  <c r="E113" i="11"/>
  <c r="F113" i="11"/>
  <c r="G113" i="11"/>
  <c r="G114" i="11"/>
  <c r="G115" i="11"/>
  <c r="G116" i="11"/>
  <c r="G117" i="11"/>
  <c r="G118" i="11"/>
  <c r="G119" i="11"/>
  <c r="G120" i="11"/>
  <c r="E121" i="11"/>
  <c r="F121" i="11"/>
  <c r="G121" i="11"/>
  <c r="G122" i="11"/>
  <c r="G123" i="11"/>
  <c r="G124" i="11"/>
  <c r="G125" i="11"/>
  <c r="G126" i="11"/>
  <c r="G127" i="11"/>
  <c r="G128" i="11"/>
  <c r="G129" i="11"/>
  <c r="G131" i="11"/>
  <c r="E132" i="11"/>
  <c r="F132" i="11"/>
  <c r="G132" i="11"/>
  <c r="G133" i="11"/>
  <c r="G134" i="11"/>
  <c r="G135" i="11"/>
  <c r="G136" i="11"/>
  <c r="G137" i="11"/>
  <c r="E138" i="11"/>
  <c r="F138" i="11"/>
  <c r="G138" i="11"/>
  <c r="G139" i="11"/>
  <c r="G140" i="11"/>
  <c r="E141" i="11"/>
  <c r="F141" i="11"/>
  <c r="G141" i="11"/>
  <c r="E142" i="11"/>
  <c r="F142" i="11"/>
  <c r="G142" i="11"/>
  <c r="E143" i="11"/>
  <c r="F143" i="11"/>
  <c r="G143" i="11"/>
  <c r="G144" i="11"/>
  <c r="E145" i="11"/>
  <c r="F145" i="11"/>
  <c r="G145" i="11"/>
  <c r="G146" i="11"/>
  <c r="E147" i="11"/>
  <c r="G147" i="11"/>
  <c r="G148" i="11"/>
  <c r="E149" i="11"/>
  <c r="G149" i="11"/>
  <c r="G150" i="11"/>
  <c r="E151" i="11"/>
  <c r="F151" i="11"/>
  <c r="G151" i="11"/>
  <c r="G73" i="10"/>
  <c r="G75" i="10"/>
  <c r="G76" i="10"/>
  <c r="G77" i="10"/>
  <c r="E79" i="10"/>
  <c r="F79" i="10"/>
  <c r="G79" i="10"/>
  <c r="G80" i="10"/>
  <c r="G81" i="10"/>
  <c r="E82" i="10"/>
  <c r="F82" i="10"/>
  <c r="G82" i="10"/>
  <c r="G83" i="10"/>
  <c r="G84" i="10"/>
  <c r="G85" i="10"/>
  <c r="G87" i="10"/>
  <c r="G88" i="10"/>
  <c r="G89" i="10"/>
  <c r="G90" i="10"/>
  <c r="G91" i="10"/>
  <c r="G94" i="10"/>
  <c r="G95" i="10"/>
  <c r="G96" i="10"/>
  <c r="G97" i="10"/>
  <c r="G98" i="10"/>
  <c r="G99" i="10"/>
  <c r="G100" i="10"/>
  <c r="E101" i="10"/>
  <c r="F101" i="10"/>
  <c r="G101" i="10"/>
  <c r="H101" i="10" s="1"/>
  <c r="G102" i="10"/>
  <c r="G104" i="10"/>
  <c r="G105" i="10"/>
  <c r="G106" i="10"/>
  <c r="G107" i="10"/>
  <c r="G108" i="10"/>
  <c r="G109" i="10"/>
  <c r="G110" i="10"/>
  <c r="G111" i="10"/>
  <c r="G112" i="10"/>
  <c r="E113" i="10"/>
  <c r="F113" i="10"/>
  <c r="G113" i="10"/>
  <c r="G114" i="10"/>
  <c r="G115" i="10"/>
  <c r="G116" i="10"/>
  <c r="G117" i="10"/>
  <c r="G118" i="10"/>
  <c r="G119" i="10"/>
  <c r="G120" i="10"/>
  <c r="E121" i="10"/>
  <c r="F121" i="10"/>
  <c r="G121" i="10"/>
  <c r="G122" i="10"/>
  <c r="G123" i="10"/>
  <c r="G124" i="10"/>
  <c r="G125" i="10"/>
  <c r="G126" i="10"/>
  <c r="G127" i="10"/>
  <c r="G128" i="10"/>
  <c r="G129" i="10"/>
  <c r="G131" i="10"/>
  <c r="E132" i="10"/>
  <c r="F132" i="10"/>
  <c r="G132" i="10"/>
  <c r="G133" i="10"/>
  <c r="G134" i="10"/>
  <c r="G135" i="10"/>
  <c r="G136" i="10"/>
  <c r="G137" i="10"/>
  <c r="G138" i="10"/>
  <c r="G139" i="10"/>
  <c r="G140" i="10"/>
  <c r="G141" i="10"/>
  <c r="E142" i="10"/>
  <c r="F142" i="10"/>
  <c r="G142" i="10"/>
  <c r="E143" i="10"/>
  <c r="G143" i="10"/>
  <c r="G144" i="10"/>
  <c r="G145" i="10"/>
  <c r="G146" i="10"/>
  <c r="E147" i="10"/>
  <c r="F147" i="10"/>
  <c r="G147" i="10"/>
  <c r="G148" i="10"/>
  <c r="E149" i="10"/>
  <c r="F149" i="10"/>
  <c r="G149" i="10"/>
  <c r="E150" i="10"/>
  <c r="G150" i="10"/>
  <c r="E151" i="10"/>
  <c r="F151" i="10"/>
  <c r="G151" i="10"/>
  <c r="G73" i="9"/>
  <c r="G75" i="9"/>
  <c r="G76" i="9"/>
  <c r="G77" i="9"/>
  <c r="E79" i="9"/>
  <c r="F79" i="9"/>
  <c r="G79" i="9"/>
  <c r="G80" i="9"/>
  <c r="G81" i="9"/>
  <c r="E82" i="9"/>
  <c r="F82" i="9"/>
  <c r="G82" i="9"/>
  <c r="G83" i="9"/>
  <c r="G84" i="9"/>
  <c r="G85" i="9"/>
  <c r="G87" i="9"/>
  <c r="G88" i="9"/>
  <c r="G89" i="9"/>
  <c r="G90" i="9"/>
  <c r="G91" i="9"/>
  <c r="G94" i="9"/>
  <c r="G95" i="9"/>
  <c r="E96" i="9"/>
  <c r="F96" i="9"/>
  <c r="G96" i="9"/>
  <c r="G97" i="9"/>
  <c r="G98" i="9"/>
  <c r="G99" i="9"/>
  <c r="G100" i="9"/>
  <c r="E101" i="9"/>
  <c r="F101" i="9"/>
  <c r="G101" i="9"/>
  <c r="E102" i="9"/>
  <c r="F102" i="9"/>
  <c r="G102" i="9"/>
  <c r="E104" i="9"/>
  <c r="F104" i="9"/>
  <c r="G104" i="9"/>
  <c r="E105" i="9"/>
  <c r="G105" i="9"/>
  <c r="E106" i="9"/>
  <c r="F106" i="9"/>
  <c r="G106" i="9"/>
  <c r="G107" i="9"/>
  <c r="G108" i="9"/>
  <c r="G109" i="9"/>
  <c r="E110" i="9"/>
  <c r="F110" i="9"/>
  <c r="G110" i="9"/>
  <c r="E111" i="9"/>
  <c r="F111" i="9"/>
  <c r="G111" i="9"/>
  <c r="G112" i="9"/>
  <c r="E113" i="9"/>
  <c r="F113" i="9"/>
  <c r="G113" i="9"/>
  <c r="F114" i="9"/>
  <c r="G114" i="9"/>
  <c r="G115" i="9"/>
  <c r="E116" i="9"/>
  <c r="F116" i="9"/>
  <c r="G116" i="9"/>
  <c r="G117" i="9"/>
  <c r="G118" i="9"/>
  <c r="G119" i="9"/>
  <c r="G120" i="9"/>
  <c r="E121" i="9"/>
  <c r="F121" i="9"/>
  <c r="G121" i="9"/>
  <c r="G122" i="9"/>
  <c r="G123" i="9"/>
  <c r="G124" i="9"/>
  <c r="G125" i="9"/>
  <c r="E126" i="9"/>
  <c r="F126" i="9"/>
  <c r="G126" i="9"/>
  <c r="G127" i="9"/>
  <c r="G128" i="9"/>
  <c r="E129" i="9"/>
  <c r="G129" i="9"/>
  <c r="H129" i="9" s="1"/>
  <c r="G131" i="9"/>
  <c r="E132" i="9"/>
  <c r="F132" i="9"/>
  <c r="G132" i="9"/>
  <c r="G133" i="9"/>
  <c r="E134" i="9"/>
  <c r="F134" i="9"/>
  <c r="G134" i="9"/>
  <c r="E135" i="9"/>
  <c r="F135" i="9"/>
  <c r="G135" i="9"/>
  <c r="G136" i="9"/>
  <c r="G137" i="9"/>
  <c r="E138" i="9"/>
  <c r="F138" i="9"/>
  <c r="G138" i="9"/>
  <c r="G139" i="9"/>
  <c r="G140" i="9"/>
  <c r="E141" i="9"/>
  <c r="F141" i="9"/>
  <c r="G141" i="9"/>
  <c r="E142" i="9"/>
  <c r="F142" i="9"/>
  <c r="G142" i="9"/>
  <c r="E143" i="9"/>
  <c r="F143" i="9"/>
  <c r="G143" i="9"/>
  <c r="G144" i="9"/>
  <c r="E145" i="9"/>
  <c r="F145" i="9"/>
  <c r="G145" i="9"/>
  <c r="G146" i="9"/>
  <c r="E147" i="9"/>
  <c r="F147" i="9"/>
  <c r="G147" i="9"/>
  <c r="F148" i="9"/>
  <c r="G148" i="9"/>
  <c r="G149" i="9"/>
  <c r="E150" i="9"/>
  <c r="F150" i="9"/>
  <c r="G150" i="9"/>
  <c r="E151" i="9"/>
  <c r="F151" i="9"/>
  <c r="G151" i="9"/>
  <c r="G73" i="8"/>
  <c r="G75" i="8"/>
  <c r="G76" i="8"/>
  <c r="G77" i="8"/>
  <c r="E79" i="8"/>
  <c r="F79" i="8"/>
  <c r="G79" i="8"/>
  <c r="G80" i="8"/>
  <c r="E81" i="8"/>
  <c r="F81" i="8"/>
  <c r="G81" i="8"/>
  <c r="E82" i="8"/>
  <c r="F82" i="8"/>
  <c r="G82" i="8"/>
  <c r="G83" i="8"/>
  <c r="G84" i="8"/>
  <c r="G85" i="8"/>
  <c r="G87" i="8"/>
  <c r="G88" i="8"/>
  <c r="G89" i="8"/>
  <c r="G90" i="8"/>
  <c r="E91" i="8"/>
  <c r="G91" i="8"/>
  <c r="G94" i="8"/>
  <c r="E95" i="8"/>
  <c r="F95" i="8"/>
  <c r="G95" i="8"/>
  <c r="E96" i="8"/>
  <c r="F96" i="8"/>
  <c r="G96" i="8"/>
  <c r="E97" i="8"/>
  <c r="F97" i="8"/>
  <c r="G97" i="8"/>
  <c r="G98" i="8"/>
  <c r="G99" i="8"/>
  <c r="G100" i="8"/>
  <c r="E101" i="8"/>
  <c r="F101" i="8"/>
  <c r="G101" i="8"/>
  <c r="E102" i="8"/>
  <c r="F102" i="8"/>
  <c r="G102" i="8"/>
  <c r="G104" i="8"/>
  <c r="G105" i="8"/>
  <c r="G106" i="8"/>
  <c r="G107" i="8"/>
  <c r="G108" i="8"/>
  <c r="G109" i="8"/>
  <c r="G110" i="8"/>
  <c r="G111" i="8"/>
  <c r="G112" i="8"/>
  <c r="E113" i="8"/>
  <c r="F113" i="8"/>
  <c r="G113" i="8"/>
  <c r="G114" i="8"/>
  <c r="G115" i="8"/>
  <c r="G116" i="8"/>
  <c r="G117" i="8"/>
  <c r="F118" i="8"/>
  <c r="G118" i="8"/>
  <c r="G119" i="8"/>
  <c r="G120" i="8"/>
  <c r="E121" i="8"/>
  <c r="F121" i="8"/>
  <c r="G121" i="8"/>
  <c r="G122" i="8"/>
  <c r="G123" i="8"/>
  <c r="G124" i="8"/>
  <c r="G125" i="8"/>
  <c r="G126" i="8"/>
  <c r="G127" i="8"/>
  <c r="G128" i="8"/>
  <c r="G129" i="8"/>
  <c r="G131" i="8"/>
  <c r="E132" i="8"/>
  <c r="F132" i="8"/>
  <c r="G132" i="8"/>
  <c r="G133" i="8"/>
  <c r="E134" i="8"/>
  <c r="F134" i="8"/>
  <c r="G134" i="8"/>
  <c r="G135" i="8"/>
  <c r="G136" i="8"/>
  <c r="G137" i="8"/>
  <c r="E138" i="8"/>
  <c r="G138" i="8"/>
  <c r="G139" i="8"/>
  <c r="G140" i="8"/>
  <c r="E141" i="8"/>
  <c r="F141" i="8"/>
  <c r="G141" i="8"/>
  <c r="E142" i="8"/>
  <c r="F142" i="8"/>
  <c r="G142" i="8"/>
  <c r="G143" i="8"/>
  <c r="G144" i="8"/>
  <c r="G145" i="8"/>
  <c r="G146" i="8"/>
  <c r="E147" i="8"/>
  <c r="F147" i="8"/>
  <c r="G147" i="8"/>
  <c r="G148" i="8"/>
  <c r="F149" i="8"/>
  <c r="G149" i="8"/>
  <c r="G150" i="8"/>
  <c r="E151" i="8"/>
  <c r="F151" i="8"/>
  <c r="G151" i="8"/>
  <c r="G73" i="7"/>
  <c r="G75" i="7"/>
  <c r="G76" i="7"/>
  <c r="G77" i="7"/>
  <c r="G79" i="7"/>
  <c r="G80" i="7"/>
  <c r="E81" i="7"/>
  <c r="F81" i="7"/>
  <c r="G81" i="7"/>
  <c r="E82" i="7"/>
  <c r="F82" i="7"/>
  <c r="G82" i="7"/>
  <c r="G83" i="7"/>
  <c r="G84" i="7"/>
  <c r="G85" i="7"/>
  <c r="G87" i="7"/>
  <c r="G88" i="7"/>
  <c r="G89" i="7"/>
  <c r="G90" i="7"/>
  <c r="G91" i="7"/>
  <c r="G94" i="7"/>
  <c r="E95" i="7"/>
  <c r="F95" i="7"/>
  <c r="G95" i="7"/>
  <c r="E96" i="7"/>
  <c r="F96" i="7"/>
  <c r="G96" i="7"/>
  <c r="E97" i="7"/>
  <c r="H97" i="7" s="1"/>
  <c r="F97" i="7"/>
  <c r="G97" i="7"/>
  <c r="G98" i="7"/>
  <c r="G99" i="7"/>
  <c r="G100" i="7"/>
  <c r="E101" i="7"/>
  <c r="F101" i="7"/>
  <c r="G101" i="7"/>
  <c r="E102" i="7"/>
  <c r="F102" i="7"/>
  <c r="G102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E121" i="7"/>
  <c r="F121" i="7"/>
  <c r="G121" i="7"/>
  <c r="G122" i="7"/>
  <c r="G123" i="7"/>
  <c r="G124" i="7"/>
  <c r="G125" i="7"/>
  <c r="G126" i="7"/>
  <c r="G127" i="7"/>
  <c r="G128" i="7"/>
  <c r="G129" i="7"/>
  <c r="G131" i="7"/>
  <c r="E132" i="7"/>
  <c r="F132" i="7"/>
  <c r="G132" i="7"/>
  <c r="E133" i="7"/>
  <c r="F133" i="7"/>
  <c r="G133" i="7"/>
  <c r="E134" i="7"/>
  <c r="F134" i="7"/>
  <c r="G134" i="7"/>
  <c r="G135" i="7"/>
  <c r="G136" i="7"/>
  <c r="G137" i="7"/>
  <c r="G138" i="7"/>
  <c r="G139" i="7"/>
  <c r="G140" i="7"/>
  <c r="E141" i="7"/>
  <c r="F141" i="7"/>
  <c r="G141" i="7"/>
  <c r="G142" i="7"/>
  <c r="G143" i="7"/>
  <c r="G144" i="7"/>
  <c r="G145" i="7"/>
  <c r="G146" i="7"/>
  <c r="G147" i="7"/>
  <c r="F148" i="7"/>
  <c r="G148" i="7"/>
  <c r="G149" i="7"/>
  <c r="E150" i="7"/>
  <c r="G150" i="7"/>
  <c r="E151" i="7"/>
  <c r="F151" i="7"/>
  <c r="G151" i="7"/>
  <c r="G73" i="6"/>
  <c r="G75" i="6"/>
  <c r="G76" i="6"/>
  <c r="G77" i="6"/>
  <c r="E79" i="6"/>
  <c r="F79" i="6"/>
  <c r="G79" i="6"/>
  <c r="G80" i="6"/>
  <c r="G81" i="6"/>
  <c r="E82" i="6"/>
  <c r="F82" i="6"/>
  <c r="G82" i="6"/>
  <c r="G83" i="6"/>
  <c r="E84" i="6"/>
  <c r="F84" i="6"/>
  <c r="G84" i="6"/>
  <c r="G85" i="6"/>
  <c r="G87" i="6"/>
  <c r="G88" i="6"/>
  <c r="G89" i="6"/>
  <c r="G90" i="6"/>
  <c r="G91" i="6"/>
  <c r="G94" i="6"/>
  <c r="E95" i="6"/>
  <c r="F95" i="6"/>
  <c r="G95" i="6"/>
  <c r="E96" i="6"/>
  <c r="F96" i="6"/>
  <c r="G96" i="6"/>
  <c r="E97" i="6"/>
  <c r="F97" i="6"/>
  <c r="G97" i="6"/>
  <c r="G98" i="6"/>
  <c r="G99" i="6"/>
  <c r="G100" i="6"/>
  <c r="E101" i="6"/>
  <c r="F101" i="6"/>
  <c r="G101" i="6"/>
  <c r="E102" i="6"/>
  <c r="F102" i="6"/>
  <c r="G102" i="6"/>
  <c r="F104" i="6"/>
  <c r="G104" i="6"/>
  <c r="G105" i="6"/>
  <c r="F106" i="6"/>
  <c r="G106" i="6"/>
  <c r="E107" i="6"/>
  <c r="F107" i="6"/>
  <c r="G107" i="6"/>
  <c r="G108" i="6"/>
  <c r="G109" i="6"/>
  <c r="G110" i="6"/>
  <c r="G111" i="6"/>
  <c r="G112" i="6"/>
  <c r="E113" i="6"/>
  <c r="F113" i="6"/>
  <c r="G113" i="6"/>
  <c r="G114" i="6"/>
  <c r="G115" i="6"/>
  <c r="E116" i="6"/>
  <c r="F116" i="6"/>
  <c r="G116" i="6"/>
  <c r="G117" i="6"/>
  <c r="E118" i="6"/>
  <c r="G118" i="6"/>
  <c r="G119" i="6"/>
  <c r="G120" i="6"/>
  <c r="E121" i="6"/>
  <c r="F121" i="6"/>
  <c r="G121" i="6"/>
  <c r="G122" i="6"/>
  <c r="E123" i="6"/>
  <c r="F123" i="6"/>
  <c r="G123" i="6"/>
  <c r="G124" i="6"/>
  <c r="G125" i="6"/>
  <c r="G126" i="6"/>
  <c r="G127" i="6"/>
  <c r="E128" i="6"/>
  <c r="G128" i="6"/>
  <c r="E129" i="6"/>
  <c r="F129" i="6"/>
  <c r="G129" i="6"/>
  <c r="G131" i="6"/>
  <c r="G132" i="6"/>
  <c r="G133" i="6"/>
  <c r="E134" i="6"/>
  <c r="F134" i="6"/>
  <c r="G134" i="6"/>
  <c r="G135" i="6"/>
  <c r="E136" i="6"/>
  <c r="F136" i="6"/>
  <c r="G136" i="6"/>
  <c r="G137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G143" i="6"/>
  <c r="G144" i="6"/>
  <c r="E145" i="6"/>
  <c r="F145" i="6"/>
  <c r="G145" i="6"/>
  <c r="G146" i="6"/>
  <c r="G147" i="6"/>
  <c r="G148" i="6"/>
  <c r="G149" i="6"/>
  <c r="E150" i="6"/>
  <c r="F150" i="6"/>
  <c r="G150" i="6"/>
  <c r="G151" i="6"/>
  <c r="G73" i="5"/>
  <c r="G75" i="5"/>
  <c r="G76" i="5"/>
  <c r="G77" i="5"/>
  <c r="E79" i="5"/>
  <c r="F79" i="5"/>
  <c r="G79" i="5"/>
  <c r="G80" i="5"/>
  <c r="G81" i="5"/>
  <c r="E82" i="5"/>
  <c r="F82" i="5"/>
  <c r="G82" i="5"/>
  <c r="G83" i="5"/>
  <c r="G84" i="5"/>
  <c r="G85" i="5"/>
  <c r="G87" i="5"/>
  <c r="G88" i="5"/>
  <c r="G89" i="5"/>
  <c r="G90" i="5"/>
  <c r="G91" i="5"/>
  <c r="G94" i="5"/>
  <c r="G95" i="5"/>
  <c r="G96" i="5"/>
  <c r="G97" i="5"/>
  <c r="G98" i="5"/>
  <c r="G99" i="5"/>
  <c r="G100" i="5"/>
  <c r="G101" i="5"/>
  <c r="G102" i="5"/>
  <c r="G104" i="5"/>
  <c r="G105" i="5"/>
  <c r="G106" i="5"/>
  <c r="G107" i="5"/>
  <c r="G108" i="5"/>
  <c r="G109" i="5"/>
  <c r="G110" i="5"/>
  <c r="G111" i="5"/>
  <c r="G112" i="5"/>
  <c r="E113" i="5"/>
  <c r="F113" i="5"/>
  <c r="G113" i="5"/>
  <c r="G114" i="5"/>
  <c r="G115" i="5"/>
  <c r="G116" i="5"/>
  <c r="G117" i="5"/>
  <c r="G118" i="5"/>
  <c r="G119" i="5"/>
  <c r="G120" i="5"/>
  <c r="E121" i="5"/>
  <c r="F121" i="5"/>
  <c r="G121" i="5"/>
  <c r="G122" i="5"/>
  <c r="G123" i="5"/>
  <c r="G124" i="5"/>
  <c r="G125" i="5"/>
  <c r="G126" i="5"/>
  <c r="G127" i="5"/>
  <c r="G128" i="5"/>
  <c r="G129" i="5"/>
  <c r="G131" i="5"/>
  <c r="E132" i="5"/>
  <c r="F132" i="5"/>
  <c r="G132" i="5"/>
  <c r="G133" i="5"/>
  <c r="G134" i="5"/>
  <c r="G135" i="5"/>
  <c r="G136" i="5"/>
  <c r="G137" i="5"/>
  <c r="E138" i="5"/>
  <c r="F138" i="5"/>
  <c r="G138" i="5"/>
  <c r="G139" i="5"/>
  <c r="G140" i="5"/>
  <c r="E141" i="5"/>
  <c r="F141" i="5"/>
  <c r="G141" i="5"/>
  <c r="H141" i="5" s="1"/>
  <c r="F142" i="5"/>
  <c r="G142" i="5"/>
  <c r="E143" i="5"/>
  <c r="G143" i="5"/>
  <c r="G144" i="5"/>
  <c r="G145" i="5"/>
  <c r="G146" i="5"/>
  <c r="G147" i="5"/>
  <c r="G148" i="5"/>
  <c r="G149" i="5"/>
  <c r="G150" i="5"/>
  <c r="G151" i="5"/>
  <c r="G73" i="4"/>
  <c r="G75" i="4"/>
  <c r="G76" i="4"/>
  <c r="E77" i="4"/>
  <c r="F77" i="4"/>
  <c r="G77" i="4"/>
  <c r="E79" i="4"/>
  <c r="G79" i="4"/>
  <c r="E80" i="4"/>
  <c r="F80" i="4"/>
  <c r="G80" i="4"/>
  <c r="E81" i="4"/>
  <c r="F81" i="4"/>
  <c r="G81" i="4"/>
  <c r="E82" i="4"/>
  <c r="F82" i="4"/>
  <c r="G82" i="4"/>
  <c r="G83" i="4"/>
  <c r="E84" i="4"/>
  <c r="F84" i="4"/>
  <c r="G84" i="4"/>
  <c r="G85" i="4"/>
  <c r="G87" i="4"/>
  <c r="G88" i="4"/>
  <c r="G89" i="4"/>
  <c r="G90" i="4"/>
  <c r="E91" i="4"/>
  <c r="F91" i="4"/>
  <c r="G91" i="4"/>
  <c r="G94" i="4"/>
  <c r="E95" i="4"/>
  <c r="F95" i="4"/>
  <c r="G95" i="4"/>
  <c r="E96" i="4"/>
  <c r="F96" i="4"/>
  <c r="G96" i="4"/>
  <c r="E97" i="4"/>
  <c r="F97" i="4"/>
  <c r="G97" i="4"/>
  <c r="G98" i="4"/>
  <c r="G99" i="4"/>
  <c r="G100" i="4"/>
  <c r="E101" i="4"/>
  <c r="F101" i="4"/>
  <c r="G101" i="4"/>
  <c r="E102" i="4"/>
  <c r="F102" i="4"/>
  <c r="G102" i="4"/>
  <c r="G104" i="4"/>
  <c r="E105" i="4"/>
  <c r="G105" i="4"/>
  <c r="G106" i="4"/>
  <c r="G107" i="4"/>
  <c r="G108" i="4"/>
  <c r="G109" i="4"/>
  <c r="G110" i="4"/>
  <c r="E111" i="4"/>
  <c r="F111" i="4"/>
  <c r="G111" i="4"/>
  <c r="E112" i="4"/>
  <c r="F112" i="4"/>
  <c r="G112" i="4"/>
  <c r="E113" i="4"/>
  <c r="F113" i="4"/>
  <c r="G113" i="4"/>
  <c r="G114" i="4"/>
  <c r="G115" i="4"/>
  <c r="G116" i="4"/>
  <c r="F117" i="4"/>
  <c r="G117" i="4"/>
  <c r="G118" i="4"/>
  <c r="G119" i="4"/>
  <c r="G120" i="4"/>
  <c r="E121" i="4"/>
  <c r="F121" i="4"/>
  <c r="G121" i="4"/>
  <c r="G122" i="4"/>
  <c r="G123" i="4"/>
  <c r="E124" i="4"/>
  <c r="F124" i="4"/>
  <c r="G124" i="4"/>
  <c r="G125" i="4"/>
  <c r="G126" i="4"/>
  <c r="E127" i="4"/>
  <c r="F127" i="4"/>
  <c r="G127" i="4"/>
  <c r="E128" i="4"/>
  <c r="F128" i="4"/>
  <c r="G128" i="4"/>
  <c r="G129" i="4"/>
  <c r="G131" i="4"/>
  <c r="E132" i="4"/>
  <c r="F132" i="4"/>
  <c r="G132" i="4"/>
  <c r="G133" i="4"/>
  <c r="E134" i="4"/>
  <c r="F134" i="4"/>
  <c r="G134" i="4"/>
  <c r="G135" i="4"/>
  <c r="G136" i="4"/>
  <c r="G137" i="4"/>
  <c r="E138" i="4"/>
  <c r="F138" i="4"/>
  <c r="G138" i="4"/>
  <c r="E139" i="4"/>
  <c r="F139" i="4"/>
  <c r="G139" i="4"/>
  <c r="G140" i="4"/>
  <c r="E141" i="4"/>
  <c r="F141" i="4"/>
  <c r="G141" i="4"/>
  <c r="E142" i="4"/>
  <c r="F142" i="4"/>
  <c r="G142" i="4"/>
  <c r="E143" i="4"/>
  <c r="F143" i="4"/>
  <c r="G143" i="4"/>
  <c r="E144" i="4"/>
  <c r="G144" i="4"/>
  <c r="E145" i="4"/>
  <c r="F145" i="4"/>
  <c r="G145" i="4"/>
  <c r="G146" i="4"/>
  <c r="E147" i="4"/>
  <c r="F147" i="4"/>
  <c r="G147" i="4"/>
  <c r="F148" i="4"/>
  <c r="G148" i="4"/>
  <c r="E149" i="4"/>
  <c r="F149" i="4"/>
  <c r="G149" i="4"/>
  <c r="E150" i="4"/>
  <c r="F150" i="4"/>
  <c r="G150" i="4"/>
  <c r="E151" i="4"/>
  <c r="F151" i="4"/>
  <c r="G151" i="4"/>
  <c r="G73" i="3"/>
  <c r="G75" i="3"/>
  <c r="G76" i="3"/>
  <c r="G77" i="3"/>
  <c r="E79" i="3"/>
  <c r="F79" i="3"/>
  <c r="G79" i="3"/>
  <c r="G80" i="3"/>
  <c r="G81" i="3"/>
  <c r="E82" i="3"/>
  <c r="F82" i="3"/>
  <c r="G82" i="3"/>
  <c r="G83" i="3"/>
  <c r="G84" i="3"/>
  <c r="G85" i="3"/>
  <c r="G87" i="3"/>
  <c r="G88" i="3"/>
  <c r="G89" i="3"/>
  <c r="G90" i="3"/>
  <c r="G91" i="3"/>
  <c r="G94" i="3"/>
  <c r="G95" i="3"/>
  <c r="G96" i="3"/>
  <c r="G97" i="3"/>
  <c r="G98" i="3"/>
  <c r="G99" i="3"/>
  <c r="G100" i="3"/>
  <c r="G101" i="3"/>
  <c r="G102" i="3"/>
  <c r="E104" i="3"/>
  <c r="F104" i="3"/>
  <c r="G104" i="3"/>
  <c r="G105" i="3"/>
  <c r="G106" i="3"/>
  <c r="G107" i="3"/>
  <c r="G108" i="3"/>
  <c r="G109" i="3"/>
  <c r="G110" i="3"/>
  <c r="G111" i="3"/>
  <c r="G112" i="3"/>
  <c r="E113" i="3"/>
  <c r="F113" i="3"/>
  <c r="G113" i="3"/>
  <c r="G114" i="3"/>
  <c r="G115" i="3"/>
  <c r="G116" i="3"/>
  <c r="G117" i="3"/>
  <c r="G118" i="3"/>
  <c r="G119" i="3"/>
  <c r="G120" i="3"/>
  <c r="E121" i="3"/>
  <c r="F121" i="3"/>
  <c r="G121" i="3"/>
  <c r="G122" i="3"/>
  <c r="G123" i="3"/>
  <c r="G124" i="3"/>
  <c r="G125" i="3"/>
  <c r="G126" i="3"/>
  <c r="G127" i="3"/>
  <c r="G128" i="3"/>
  <c r="G129" i="3"/>
  <c r="G131" i="3"/>
  <c r="E132" i="3"/>
  <c r="F132" i="3"/>
  <c r="G132" i="3"/>
  <c r="G133" i="3"/>
  <c r="G134" i="3"/>
  <c r="F135" i="3"/>
  <c r="G135" i="3"/>
  <c r="G136" i="3"/>
  <c r="G137" i="3"/>
  <c r="G138" i="3"/>
  <c r="G139" i="3"/>
  <c r="G140" i="3"/>
  <c r="E141" i="3"/>
  <c r="F141" i="3"/>
  <c r="G141" i="3"/>
  <c r="F142" i="3"/>
  <c r="G142" i="3"/>
  <c r="E143" i="3"/>
  <c r="F143" i="3"/>
  <c r="G143" i="3"/>
  <c r="G144" i="3"/>
  <c r="G145" i="3"/>
  <c r="G146" i="3"/>
  <c r="E147" i="3"/>
  <c r="F147" i="3"/>
  <c r="G147" i="3"/>
  <c r="F148" i="3"/>
  <c r="G148" i="3"/>
  <c r="G149" i="3"/>
  <c r="G150" i="3"/>
  <c r="G151" i="3"/>
  <c r="G73" i="2"/>
  <c r="G75" i="2"/>
  <c r="G76" i="2"/>
  <c r="G77" i="2"/>
  <c r="G79" i="2"/>
  <c r="G80" i="2"/>
  <c r="E81" i="2"/>
  <c r="F81" i="2"/>
  <c r="G81" i="2"/>
  <c r="E82" i="2"/>
  <c r="F82" i="2"/>
  <c r="G82" i="2"/>
  <c r="G83" i="2"/>
  <c r="G84" i="2"/>
  <c r="G85" i="2"/>
  <c r="G87" i="2"/>
  <c r="G88" i="2"/>
  <c r="G89" i="2"/>
  <c r="G90" i="2"/>
  <c r="G91" i="2"/>
  <c r="G94" i="2"/>
  <c r="G95" i="2"/>
  <c r="G96" i="2"/>
  <c r="E97" i="2"/>
  <c r="G97" i="2"/>
  <c r="G98" i="2"/>
  <c r="G99" i="2"/>
  <c r="G100" i="2"/>
  <c r="G101" i="2"/>
  <c r="G102" i="2"/>
  <c r="G104" i="2"/>
  <c r="G105" i="2"/>
  <c r="G106" i="2"/>
  <c r="G107" i="2"/>
  <c r="G108" i="2"/>
  <c r="G109" i="2"/>
  <c r="G110" i="2"/>
  <c r="G111" i="2"/>
  <c r="G112" i="2"/>
  <c r="E113" i="2"/>
  <c r="F113" i="2"/>
  <c r="G113" i="2"/>
  <c r="G114" i="2"/>
  <c r="G115" i="2"/>
  <c r="G116" i="2"/>
  <c r="G117" i="2"/>
  <c r="G118" i="2"/>
  <c r="G119" i="2"/>
  <c r="G120" i="2"/>
  <c r="E121" i="2"/>
  <c r="F121" i="2"/>
  <c r="G121" i="2"/>
  <c r="G122" i="2"/>
  <c r="G123" i="2"/>
  <c r="G124" i="2"/>
  <c r="G125" i="2"/>
  <c r="G126" i="2"/>
  <c r="G127" i="2"/>
  <c r="G128" i="2"/>
  <c r="G129" i="2"/>
  <c r="G131" i="2"/>
  <c r="F132" i="2"/>
  <c r="G132" i="2"/>
  <c r="G133" i="2"/>
  <c r="G134" i="2"/>
  <c r="G135" i="2"/>
  <c r="G136" i="2"/>
  <c r="G137" i="2"/>
  <c r="G138" i="2"/>
  <c r="G139" i="2"/>
  <c r="G140" i="2"/>
  <c r="G141" i="2"/>
  <c r="F142" i="2"/>
  <c r="G142" i="2"/>
  <c r="G143" i="2"/>
  <c r="G144" i="2"/>
  <c r="G145" i="2"/>
  <c r="G146" i="2"/>
  <c r="G147" i="2"/>
  <c r="G148" i="2"/>
  <c r="G149" i="2"/>
  <c r="G150" i="2"/>
  <c r="G151" i="2"/>
  <c r="E73" i="1"/>
  <c r="F73" i="1"/>
  <c r="G73" i="1"/>
  <c r="E75" i="1"/>
  <c r="F75" i="1"/>
  <c r="G75" i="1"/>
  <c r="G76" i="1"/>
  <c r="E77" i="1"/>
  <c r="F77" i="1"/>
  <c r="G77" i="1"/>
  <c r="E79" i="1"/>
  <c r="F79" i="1"/>
  <c r="G79" i="1"/>
  <c r="E80" i="1"/>
  <c r="F80" i="1"/>
  <c r="G80" i="1"/>
  <c r="G81" i="1"/>
  <c r="E82" i="1"/>
  <c r="F82" i="1"/>
  <c r="G82" i="1"/>
  <c r="G83" i="1"/>
  <c r="G84" i="1"/>
  <c r="G85" i="1"/>
  <c r="G87" i="1"/>
  <c r="F88" i="1"/>
  <c r="G88" i="1"/>
  <c r="F89" i="1"/>
  <c r="G89" i="1"/>
  <c r="G90" i="1"/>
  <c r="E91" i="1"/>
  <c r="F91" i="1"/>
  <c r="G91" i="1"/>
  <c r="G94" i="1"/>
  <c r="E95" i="1"/>
  <c r="F95" i="1"/>
  <c r="G95" i="1"/>
  <c r="E96" i="1"/>
  <c r="F96" i="1"/>
  <c r="G96" i="1"/>
  <c r="E97" i="1"/>
  <c r="F97" i="1"/>
  <c r="G97" i="1"/>
  <c r="G98" i="1"/>
  <c r="G99" i="1"/>
  <c r="G100" i="1"/>
  <c r="E101" i="1"/>
  <c r="F101" i="1"/>
  <c r="G101" i="1"/>
  <c r="E102" i="1"/>
  <c r="F102" i="1"/>
  <c r="G102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G109" i="1"/>
  <c r="E110" i="1"/>
  <c r="F110" i="1"/>
  <c r="G110" i="1"/>
  <c r="G111" i="1"/>
  <c r="E112" i="1"/>
  <c r="F112" i="1"/>
  <c r="G112" i="1"/>
  <c r="H112" i="1" s="1"/>
  <c r="E113" i="1"/>
  <c r="F113" i="1"/>
  <c r="G113" i="1"/>
  <c r="E114" i="1"/>
  <c r="F114" i="1"/>
  <c r="G114" i="1"/>
  <c r="G115" i="1"/>
  <c r="E116" i="1"/>
  <c r="F116" i="1"/>
  <c r="G116" i="1"/>
  <c r="E117" i="1"/>
  <c r="F117" i="1"/>
  <c r="G117" i="1"/>
  <c r="E118" i="1"/>
  <c r="F118" i="1"/>
  <c r="G118" i="1"/>
  <c r="G119" i="1"/>
  <c r="G120" i="1"/>
  <c r="E121" i="1"/>
  <c r="F121" i="1"/>
  <c r="G121" i="1"/>
  <c r="G122" i="1"/>
  <c r="G123" i="1"/>
  <c r="E124" i="1"/>
  <c r="F124" i="1"/>
  <c r="G124" i="1"/>
  <c r="G125" i="1"/>
  <c r="F126" i="1"/>
  <c r="G126" i="1"/>
  <c r="G127" i="1"/>
  <c r="E128" i="1"/>
  <c r="F128" i="1"/>
  <c r="G128" i="1"/>
  <c r="G129" i="1"/>
  <c r="G131" i="1"/>
  <c r="E132" i="1"/>
  <c r="F132" i="1"/>
  <c r="G132" i="1"/>
  <c r="G133" i="1"/>
  <c r="E134" i="1"/>
  <c r="F134" i="1"/>
  <c r="G134" i="1"/>
  <c r="G135" i="1"/>
  <c r="E136" i="1"/>
  <c r="F136" i="1"/>
  <c r="G136" i="1"/>
  <c r="G137" i="1"/>
  <c r="F138" i="1"/>
  <c r="G138" i="1"/>
  <c r="E139" i="1"/>
  <c r="F139" i="1"/>
  <c r="G139" i="1"/>
  <c r="G140" i="1"/>
  <c r="E141" i="1"/>
  <c r="F141" i="1"/>
  <c r="G141" i="1"/>
  <c r="E142" i="1"/>
  <c r="F142" i="1"/>
  <c r="G142" i="1"/>
  <c r="E143" i="1"/>
  <c r="F143" i="1"/>
  <c r="G143" i="1"/>
  <c r="G144" i="1"/>
  <c r="E145" i="1"/>
  <c r="F145" i="1"/>
  <c r="G145" i="1"/>
  <c r="E146" i="1"/>
  <c r="F146" i="1"/>
  <c r="G146" i="1"/>
  <c r="E147" i="1"/>
  <c r="F147" i="1"/>
  <c r="G147" i="1"/>
  <c r="F148" i="1"/>
  <c r="G148" i="1"/>
  <c r="E149" i="1"/>
  <c r="F149" i="1"/>
  <c r="G149" i="1"/>
  <c r="G150" i="1"/>
  <c r="E151" i="1"/>
  <c r="F151" i="1"/>
  <c r="G151" i="1"/>
  <c r="E73" i="34"/>
  <c r="F73" i="34"/>
  <c r="G73" i="34"/>
  <c r="G75" i="34"/>
  <c r="G76" i="34"/>
  <c r="G77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G83" i="34"/>
  <c r="E84" i="34"/>
  <c r="F84" i="34"/>
  <c r="G84" i="34"/>
  <c r="E85" i="34"/>
  <c r="G85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G99" i="34"/>
  <c r="E100" i="34"/>
  <c r="F100" i="34"/>
  <c r="G100" i="34"/>
  <c r="E101" i="34"/>
  <c r="F101" i="34"/>
  <c r="G101" i="34"/>
  <c r="E102" i="34"/>
  <c r="F102" i="34"/>
  <c r="G102" i="34"/>
  <c r="E104" i="34"/>
  <c r="F104" i="34"/>
  <c r="G104" i="34"/>
  <c r="G105" i="34"/>
  <c r="G106" i="34"/>
  <c r="G107" i="34"/>
  <c r="E108" i="34"/>
  <c r="F108" i="34"/>
  <c r="G108" i="34"/>
  <c r="G109" i="34"/>
  <c r="E110" i="34"/>
  <c r="F110" i="34"/>
  <c r="G110" i="34"/>
  <c r="E111" i="34"/>
  <c r="F111" i="34"/>
  <c r="G111" i="34"/>
  <c r="E112" i="34"/>
  <c r="H112" i="34" s="1"/>
  <c r="F112" i="34"/>
  <c r="G112" i="34"/>
  <c r="E113" i="34"/>
  <c r="F113" i="34"/>
  <c r="G113" i="34"/>
  <c r="G114" i="34"/>
  <c r="G115" i="34"/>
  <c r="E116" i="34"/>
  <c r="F116" i="34"/>
  <c r="G116" i="34"/>
  <c r="E117" i="34"/>
  <c r="F117" i="34"/>
  <c r="G117" i="34"/>
  <c r="E118" i="34"/>
  <c r="F118" i="34"/>
  <c r="G118" i="34"/>
  <c r="G119" i="34"/>
  <c r="G120" i="34"/>
  <c r="E121" i="34"/>
  <c r="F121" i="34"/>
  <c r="G121" i="34"/>
  <c r="G122" i="34"/>
  <c r="E123" i="34"/>
  <c r="F123" i="34"/>
  <c r="G123" i="34"/>
  <c r="E124" i="34"/>
  <c r="F124" i="34"/>
  <c r="G124" i="34"/>
  <c r="G125" i="34"/>
  <c r="E126" i="34"/>
  <c r="F126" i="34"/>
  <c r="G126" i="34"/>
  <c r="E127" i="34"/>
  <c r="G127" i="34"/>
  <c r="G128" i="34"/>
  <c r="E129" i="34"/>
  <c r="F129" i="34"/>
  <c r="G129" i="34"/>
  <c r="G131" i="34"/>
  <c r="E132" i="34"/>
  <c r="F132" i="34"/>
  <c r="G132" i="34"/>
  <c r="G133" i="34"/>
  <c r="E134" i="34"/>
  <c r="F134" i="34"/>
  <c r="G134" i="34"/>
  <c r="E135" i="34"/>
  <c r="F135" i="34"/>
  <c r="G135" i="34"/>
  <c r="E136" i="34"/>
  <c r="F136" i="34"/>
  <c r="G136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E146" i="34"/>
  <c r="F146" i="34"/>
  <c r="G146" i="34"/>
  <c r="E147" i="34"/>
  <c r="F147" i="34"/>
  <c r="G147" i="34"/>
  <c r="G148" i="34"/>
  <c r="G149" i="34"/>
  <c r="G150" i="34"/>
  <c r="E151" i="34"/>
  <c r="F151" i="34"/>
  <c r="G151" i="34"/>
  <c r="G73" i="33"/>
  <c r="G75" i="33"/>
  <c r="G76" i="33"/>
  <c r="G77" i="33"/>
  <c r="G79" i="33"/>
  <c r="G80" i="33"/>
  <c r="G81" i="33"/>
  <c r="G82" i="33"/>
  <c r="G83" i="33"/>
  <c r="G84" i="33"/>
  <c r="G85" i="33"/>
  <c r="G87" i="33"/>
  <c r="G88" i="33"/>
  <c r="G89" i="33"/>
  <c r="G90" i="33"/>
  <c r="G91" i="33"/>
  <c r="G94" i="33"/>
  <c r="G95" i="33"/>
  <c r="G96" i="33"/>
  <c r="G97" i="33"/>
  <c r="G98" i="33"/>
  <c r="G99" i="33"/>
  <c r="G100" i="33"/>
  <c r="G101" i="33"/>
  <c r="G102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E121" i="33"/>
  <c r="G121" i="33"/>
  <c r="G122" i="33"/>
  <c r="G123" i="33"/>
  <c r="G124" i="33"/>
  <c r="G125" i="33"/>
  <c r="G126" i="33"/>
  <c r="G127" i="33"/>
  <c r="G128" i="33"/>
  <c r="G129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F124" i="32"/>
  <c r="C71" i="32"/>
  <c r="E122" i="32" s="1"/>
  <c r="C71" i="31"/>
  <c r="E148" i="31" s="1"/>
  <c r="F129" i="30"/>
  <c r="C71" i="30"/>
  <c r="E137" i="30" s="1"/>
  <c r="F100" i="29"/>
  <c r="C71" i="29"/>
  <c r="F114" i="28"/>
  <c r="C71" i="28"/>
  <c r="C71" i="27"/>
  <c r="F76" i="26"/>
  <c r="C71" i="26"/>
  <c r="E144" i="26" s="1"/>
  <c r="F72" i="25"/>
  <c r="C71" i="25"/>
  <c r="E148" i="25" s="1"/>
  <c r="F149" i="24"/>
  <c r="C71" i="24"/>
  <c r="E72" i="24" s="1"/>
  <c r="F119" i="23"/>
  <c r="C71" i="23"/>
  <c r="E148" i="23" s="1"/>
  <c r="F87" i="22"/>
  <c r="F91" i="22"/>
  <c r="C71" i="22"/>
  <c r="E106" i="22" s="1"/>
  <c r="F115" i="21"/>
  <c r="C71" i="21"/>
  <c r="E144" i="21" s="1"/>
  <c r="C71" i="20"/>
  <c r="E136" i="20" s="1"/>
  <c r="F115" i="19"/>
  <c r="C71" i="19"/>
  <c r="F136" i="18"/>
  <c r="C71" i="18"/>
  <c r="E148" i="18" s="1"/>
  <c r="F73" i="17"/>
  <c r="C71" i="17"/>
  <c r="F87" i="16"/>
  <c r="C71" i="16"/>
  <c r="E148" i="16" s="1"/>
  <c r="F106" i="15"/>
  <c r="C71" i="15"/>
  <c r="C71" i="14"/>
  <c r="E148" i="14" s="1"/>
  <c r="F112" i="13"/>
  <c r="C71" i="13"/>
  <c r="F91" i="12"/>
  <c r="C71" i="12"/>
  <c r="E148" i="12" s="1"/>
  <c r="F73" i="11"/>
  <c r="C71" i="11"/>
  <c r="F97" i="10"/>
  <c r="C71" i="10"/>
  <c r="E148" i="10" s="1"/>
  <c r="F123" i="9"/>
  <c r="C71" i="9"/>
  <c r="C71" i="8"/>
  <c r="E126" i="8" s="1"/>
  <c r="F137" i="7"/>
  <c r="C71" i="7"/>
  <c r="F110" i="6"/>
  <c r="C71" i="6"/>
  <c r="E148" i="6" s="1"/>
  <c r="F81" i="5"/>
  <c r="C71" i="5"/>
  <c r="F72" i="4"/>
  <c r="C71" i="4"/>
  <c r="E148" i="4" s="1"/>
  <c r="E110" i="4"/>
  <c r="F72" i="3"/>
  <c r="C71" i="3"/>
  <c r="F118" i="2"/>
  <c r="C71" i="2"/>
  <c r="E123" i="2" s="1"/>
  <c r="F122" i="1"/>
  <c r="C71" i="1"/>
  <c r="C8" i="1" s="1"/>
  <c r="E13" i="1" s="1"/>
  <c r="F127" i="34"/>
  <c r="C71" i="34"/>
  <c r="E148" i="34" s="1"/>
  <c r="D10" i="33"/>
  <c r="C71" i="33"/>
  <c r="E151" i="33" s="1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G26" i="32"/>
  <c r="G27" i="32"/>
  <c r="G28" i="32"/>
  <c r="G29" i="32"/>
  <c r="E30" i="32"/>
  <c r="F30" i="32"/>
  <c r="G30" i="32"/>
  <c r="E31" i="32"/>
  <c r="F31" i="32"/>
  <c r="G31" i="32"/>
  <c r="G32" i="32"/>
  <c r="E33" i="32"/>
  <c r="F33" i="32"/>
  <c r="G33" i="32"/>
  <c r="E34" i="32"/>
  <c r="F34" i="32"/>
  <c r="G34" i="32"/>
  <c r="G35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G41" i="32"/>
  <c r="E42" i="32"/>
  <c r="F42" i="32"/>
  <c r="G42" i="32"/>
  <c r="E43" i="32"/>
  <c r="F43" i="32"/>
  <c r="G43" i="32"/>
  <c r="G44" i="32"/>
  <c r="E45" i="32"/>
  <c r="F45" i="32"/>
  <c r="G45" i="32"/>
  <c r="E46" i="32"/>
  <c r="F46" i="32"/>
  <c r="G46" i="32"/>
  <c r="E47" i="32"/>
  <c r="F47" i="32"/>
  <c r="G47" i="32"/>
  <c r="F48" i="32"/>
  <c r="G48" i="32"/>
  <c r="G49" i="32"/>
  <c r="E50" i="32"/>
  <c r="F50" i="32"/>
  <c r="G50" i="32"/>
  <c r="E51" i="32"/>
  <c r="F51" i="32"/>
  <c r="G51" i="32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G59" i="32"/>
  <c r="E60" i="32"/>
  <c r="F60" i="32"/>
  <c r="G60" i="32"/>
  <c r="G61" i="32"/>
  <c r="E62" i="32"/>
  <c r="F62" i="32"/>
  <c r="G62" i="32"/>
  <c r="G63" i="32"/>
  <c r="G64" i="32"/>
  <c r="E65" i="32"/>
  <c r="F65" i="32"/>
  <c r="G65" i="32"/>
  <c r="G20" i="31"/>
  <c r="G21" i="31"/>
  <c r="G22" i="31"/>
  <c r="G23" i="31"/>
  <c r="G24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E39" i="31"/>
  <c r="G39" i="31"/>
  <c r="G40" i="31"/>
  <c r="G41" i="31"/>
  <c r="E42" i="31"/>
  <c r="G42" i="31"/>
  <c r="G43" i="31"/>
  <c r="G44" i="31"/>
  <c r="E45" i="31"/>
  <c r="G45" i="31"/>
  <c r="E46" i="31"/>
  <c r="G46" i="31"/>
  <c r="E47" i="31"/>
  <c r="G47" i="31"/>
  <c r="G48" i="31"/>
  <c r="G49" i="31"/>
  <c r="G50" i="31"/>
  <c r="G51" i="31"/>
  <c r="G52" i="31"/>
  <c r="G53" i="31"/>
  <c r="E54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E20" i="30"/>
  <c r="F20" i="30"/>
  <c r="G20" i="30"/>
  <c r="E21" i="30"/>
  <c r="F21" i="30"/>
  <c r="G21" i="30"/>
  <c r="E22" i="30"/>
  <c r="F22" i="30"/>
  <c r="G22" i="30"/>
  <c r="H22" i="30" s="1"/>
  <c r="E23" i="30"/>
  <c r="F23" i="30"/>
  <c r="G23" i="30"/>
  <c r="E24" i="30"/>
  <c r="F24" i="30"/>
  <c r="G24" i="30"/>
  <c r="G26" i="30"/>
  <c r="G27" i="30"/>
  <c r="E28" i="30"/>
  <c r="F28" i="30"/>
  <c r="G28" i="30"/>
  <c r="G29" i="30"/>
  <c r="E30" i="30"/>
  <c r="F30" i="30"/>
  <c r="G30" i="30"/>
  <c r="G31" i="30"/>
  <c r="E32" i="30"/>
  <c r="F32" i="30"/>
  <c r="G32" i="30"/>
  <c r="E33" i="30"/>
  <c r="F33" i="30"/>
  <c r="G33" i="30"/>
  <c r="H33" i="30" s="1"/>
  <c r="E34" i="30"/>
  <c r="F34" i="30"/>
  <c r="G34" i="30"/>
  <c r="E35" i="30"/>
  <c r="F35" i="30"/>
  <c r="G35" i="30"/>
  <c r="G36" i="30"/>
  <c r="E37" i="30"/>
  <c r="F37" i="30"/>
  <c r="G37" i="30"/>
  <c r="E38" i="30"/>
  <c r="F38" i="30"/>
  <c r="G38" i="30"/>
  <c r="E39" i="30"/>
  <c r="F39" i="30"/>
  <c r="G39" i="30"/>
  <c r="H39" i="30" s="1"/>
  <c r="E40" i="30"/>
  <c r="F40" i="30"/>
  <c r="G40" i="30"/>
  <c r="E41" i="30"/>
  <c r="F41" i="30"/>
  <c r="G41" i="30"/>
  <c r="E42" i="30"/>
  <c r="F42" i="30"/>
  <c r="G42" i="30"/>
  <c r="E43" i="30"/>
  <c r="F43" i="30"/>
  <c r="G43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G49" i="30"/>
  <c r="E50" i="30"/>
  <c r="F50" i="30"/>
  <c r="G50" i="30"/>
  <c r="H50" i="30" s="1"/>
  <c r="E51" i="30"/>
  <c r="F51" i="30"/>
  <c r="G51" i="30"/>
  <c r="H51" i="30" s="1"/>
  <c r="G52" i="30"/>
  <c r="G53" i="30"/>
  <c r="E54" i="30"/>
  <c r="F54" i="30"/>
  <c r="G54" i="30"/>
  <c r="E55" i="30"/>
  <c r="F55" i="30"/>
  <c r="G55" i="30"/>
  <c r="E56" i="30"/>
  <c r="F56" i="30"/>
  <c r="G56" i="30"/>
  <c r="G57" i="30"/>
  <c r="E58" i="30"/>
  <c r="G58" i="30"/>
  <c r="E59" i="30"/>
  <c r="G59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E65" i="30"/>
  <c r="F65" i="30"/>
  <c r="G65" i="30"/>
  <c r="G20" i="29"/>
  <c r="G21" i="29"/>
  <c r="E22" i="29"/>
  <c r="F22" i="29"/>
  <c r="G22" i="29"/>
  <c r="G23" i="29"/>
  <c r="G24" i="29"/>
  <c r="G26" i="29"/>
  <c r="G27" i="29"/>
  <c r="G28" i="29"/>
  <c r="G29" i="29"/>
  <c r="E30" i="29"/>
  <c r="F30" i="29"/>
  <c r="G30" i="29"/>
  <c r="G31" i="29"/>
  <c r="F32" i="29"/>
  <c r="G32" i="29"/>
  <c r="G33" i="29"/>
  <c r="G34" i="29"/>
  <c r="G35" i="29"/>
  <c r="E36" i="29"/>
  <c r="F36" i="29"/>
  <c r="G36" i="29"/>
  <c r="G37" i="29"/>
  <c r="G38" i="29"/>
  <c r="E39" i="29"/>
  <c r="F39" i="29"/>
  <c r="G39" i="29"/>
  <c r="G40" i="29"/>
  <c r="E41" i="29"/>
  <c r="F41" i="29"/>
  <c r="G41" i="29"/>
  <c r="E42" i="29"/>
  <c r="F42" i="29"/>
  <c r="G42" i="29"/>
  <c r="H42" i="29" s="1"/>
  <c r="G43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G51" i="29"/>
  <c r="G52" i="29"/>
  <c r="G53" i="29"/>
  <c r="E54" i="29"/>
  <c r="F54" i="29"/>
  <c r="G54" i="29"/>
  <c r="E55" i="29"/>
  <c r="F55" i="29"/>
  <c r="G55" i="29"/>
  <c r="E56" i="29"/>
  <c r="F56" i="29"/>
  <c r="G56" i="29"/>
  <c r="G57" i="29"/>
  <c r="E58" i="29"/>
  <c r="F58" i="29"/>
  <c r="G58" i="29"/>
  <c r="E59" i="29"/>
  <c r="F59" i="29"/>
  <c r="G59" i="29"/>
  <c r="G60" i="29"/>
  <c r="G61" i="29"/>
  <c r="G62" i="29"/>
  <c r="G63" i="29"/>
  <c r="G64" i="29"/>
  <c r="G65" i="29"/>
  <c r="G20" i="28"/>
  <c r="G21" i="28"/>
  <c r="G22" i="28"/>
  <c r="G23" i="28"/>
  <c r="G24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E42" i="28"/>
  <c r="F42" i="28"/>
  <c r="G42" i="28"/>
  <c r="G43" i="28"/>
  <c r="G44" i="28"/>
  <c r="E45" i="28"/>
  <c r="F45" i="28"/>
  <c r="G45" i="28"/>
  <c r="H45" i="28" s="1"/>
  <c r="G46" i="28"/>
  <c r="G47" i="28"/>
  <c r="G48" i="28"/>
  <c r="G49" i="28"/>
  <c r="G50" i="28"/>
  <c r="G51" i="28"/>
  <c r="G52" i="28"/>
  <c r="G53" i="28"/>
  <c r="G54" i="28"/>
  <c r="E55" i="28"/>
  <c r="F55" i="28"/>
  <c r="G55" i="28"/>
  <c r="E56" i="28"/>
  <c r="F56" i="28"/>
  <c r="G56" i="28"/>
  <c r="G57" i="28"/>
  <c r="G58" i="28"/>
  <c r="G59" i="28"/>
  <c r="G60" i="28"/>
  <c r="G61" i="28"/>
  <c r="G62" i="28"/>
  <c r="G63" i="28"/>
  <c r="G64" i="28"/>
  <c r="G65" i="28"/>
  <c r="G20" i="27"/>
  <c r="E21" i="27"/>
  <c r="F21" i="27"/>
  <c r="G21" i="27"/>
  <c r="G22" i="27"/>
  <c r="G23" i="27"/>
  <c r="G24" i="27"/>
  <c r="G26" i="27"/>
  <c r="G27" i="27"/>
  <c r="G28" i="27"/>
  <c r="G29" i="27"/>
  <c r="E30" i="27"/>
  <c r="F30" i="27"/>
  <c r="G30" i="27"/>
  <c r="G31" i="27"/>
  <c r="E32" i="27"/>
  <c r="F32" i="27"/>
  <c r="G32" i="27"/>
  <c r="G33" i="27"/>
  <c r="G34" i="27"/>
  <c r="G35" i="27"/>
  <c r="E36" i="27"/>
  <c r="F36" i="27"/>
  <c r="G36" i="27"/>
  <c r="G37" i="27"/>
  <c r="G38" i="27"/>
  <c r="E39" i="27"/>
  <c r="F39" i="27"/>
  <c r="G39" i="27"/>
  <c r="E40" i="27"/>
  <c r="G40" i="27"/>
  <c r="E41" i="27"/>
  <c r="F41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H47" i="27" s="1"/>
  <c r="G48" i="27"/>
  <c r="G49" i="27"/>
  <c r="G50" i="27"/>
  <c r="G51" i="27"/>
  <c r="G52" i="27"/>
  <c r="G53" i="27"/>
  <c r="E54" i="27"/>
  <c r="F54" i="27"/>
  <c r="G54" i="27"/>
  <c r="E55" i="27"/>
  <c r="F55" i="27"/>
  <c r="G55" i="27"/>
  <c r="F56" i="27"/>
  <c r="G56" i="27"/>
  <c r="G57" i="27"/>
  <c r="G58" i="27"/>
  <c r="G59" i="27"/>
  <c r="G60" i="27"/>
  <c r="G61" i="27"/>
  <c r="G62" i="27"/>
  <c r="G63" i="27"/>
  <c r="G64" i="27"/>
  <c r="E65" i="27"/>
  <c r="F65" i="27"/>
  <c r="G65" i="27"/>
  <c r="G20" i="26"/>
  <c r="E21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G31" i="26"/>
  <c r="E32" i="26"/>
  <c r="F32" i="26"/>
  <c r="G32" i="26"/>
  <c r="E33" i="26"/>
  <c r="G33" i="26"/>
  <c r="F34" i="26"/>
  <c r="G34" i="26"/>
  <c r="G35" i="26"/>
  <c r="E36" i="26"/>
  <c r="F36" i="26"/>
  <c r="G36" i="26"/>
  <c r="G37" i="26"/>
  <c r="G38" i="26"/>
  <c r="E39" i="26"/>
  <c r="F39" i="26"/>
  <c r="G39" i="26"/>
  <c r="H39" i="26" s="1"/>
  <c r="E40" i="26"/>
  <c r="F40" i="26"/>
  <c r="G40" i="26"/>
  <c r="E41" i="26"/>
  <c r="F41" i="26"/>
  <c r="G41" i="26"/>
  <c r="E42" i="26"/>
  <c r="F42" i="26"/>
  <c r="G42" i="26"/>
  <c r="G43" i="26"/>
  <c r="G44" i="26"/>
  <c r="E45" i="26"/>
  <c r="F45" i="26"/>
  <c r="G45" i="26"/>
  <c r="G46" i="26"/>
  <c r="E47" i="26"/>
  <c r="F47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E56" i="26"/>
  <c r="F56" i="26"/>
  <c r="G56" i="26"/>
  <c r="G57" i="26"/>
  <c r="G58" i="26"/>
  <c r="G59" i="26"/>
  <c r="E60" i="26"/>
  <c r="F60" i="26"/>
  <c r="G60" i="26"/>
  <c r="G61" i="26"/>
  <c r="E62" i="26"/>
  <c r="F62" i="26"/>
  <c r="G62" i="26"/>
  <c r="G63" i="26"/>
  <c r="G64" i="26"/>
  <c r="G65" i="26"/>
  <c r="G20" i="25"/>
  <c r="E21" i="25"/>
  <c r="F21" i="25"/>
  <c r="G21" i="25"/>
  <c r="E22" i="25"/>
  <c r="F22" i="25"/>
  <c r="G22" i="25"/>
  <c r="G23" i="25"/>
  <c r="G24" i="25"/>
  <c r="G26" i="25"/>
  <c r="G27" i="25"/>
  <c r="G28" i="25"/>
  <c r="G29" i="25"/>
  <c r="E30" i="25"/>
  <c r="F30" i="25"/>
  <c r="G30" i="25"/>
  <c r="G31" i="25"/>
  <c r="E32" i="25"/>
  <c r="F32" i="25"/>
  <c r="G32" i="25"/>
  <c r="E33" i="25"/>
  <c r="F33" i="25"/>
  <c r="G33" i="25"/>
  <c r="E34" i="25"/>
  <c r="F34" i="25"/>
  <c r="G34" i="25"/>
  <c r="H34" i="25" s="1"/>
  <c r="G35" i="25"/>
  <c r="E36" i="25"/>
  <c r="F36" i="25"/>
  <c r="G36" i="25"/>
  <c r="G37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G50" i="25"/>
  <c r="G51" i="25"/>
  <c r="E52" i="25"/>
  <c r="F52" i="25"/>
  <c r="G52" i="25"/>
  <c r="G53" i="25"/>
  <c r="E54" i="25"/>
  <c r="F54" i="25"/>
  <c r="G54" i="25"/>
  <c r="H54" i="25" s="1"/>
  <c r="E55" i="25"/>
  <c r="F55" i="25"/>
  <c r="G55" i="25"/>
  <c r="E56" i="25"/>
  <c r="F56" i="25"/>
  <c r="G56" i="25"/>
  <c r="E57" i="25"/>
  <c r="F57" i="25"/>
  <c r="G57" i="25"/>
  <c r="E58" i="25"/>
  <c r="F58" i="25"/>
  <c r="G58" i="25"/>
  <c r="G59" i="25"/>
  <c r="G60" i="25"/>
  <c r="G61" i="25"/>
  <c r="E62" i="25"/>
  <c r="F62" i="25"/>
  <c r="G62" i="25"/>
  <c r="G63" i="25"/>
  <c r="G64" i="25"/>
  <c r="E65" i="25"/>
  <c r="F65" i="25"/>
  <c r="G65" i="25"/>
  <c r="H65" i="25" s="1"/>
  <c r="E20" i="24"/>
  <c r="F20" i="24"/>
  <c r="G20" i="24"/>
  <c r="E21" i="24"/>
  <c r="F21" i="24"/>
  <c r="G21" i="24"/>
  <c r="G22" i="24"/>
  <c r="G23" i="24"/>
  <c r="G24" i="24"/>
  <c r="G26" i="24"/>
  <c r="G27" i="24"/>
  <c r="G28" i="24"/>
  <c r="G29" i="24"/>
  <c r="E30" i="24"/>
  <c r="F30" i="24"/>
  <c r="G30" i="24"/>
  <c r="E31" i="24"/>
  <c r="F31" i="24"/>
  <c r="G31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G38" i="24"/>
  <c r="E39" i="24"/>
  <c r="F39" i="24"/>
  <c r="G39" i="24"/>
  <c r="E40" i="24"/>
  <c r="F40" i="24"/>
  <c r="G40" i="24"/>
  <c r="H40" i="24" s="1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G46" i="24"/>
  <c r="E47" i="24"/>
  <c r="F47" i="24"/>
  <c r="G47" i="24"/>
  <c r="G48" i="24"/>
  <c r="G49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G59" i="24"/>
  <c r="G60" i="24"/>
  <c r="G61" i="24"/>
  <c r="G62" i="24"/>
  <c r="E63" i="24"/>
  <c r="F63" i="24"/>
  <c r="G63" i="24"/>
  <c r="G64" i="24"/>
  <c r="G65" i="24"/>
  <c r="E20" i="23"/>
  <c r="F20" i="23"/>
  <c r="G20" i="23"/>
  <c r="G21" i="23"/>
  <c r="G22" i="23"/>
  <c r="G23" i="23"/>
  <c r="G24" i="23"/>
  <c r="G26" i="23"/>
  <c r="G27" i="23"/>
  <c r="G28" i="23"/>
  <c r="G29" i="23"/>
  <c r="E30" i="23"/>
  <c r="F30" i="23"/>
  <c r="G30" i="23"/>
  <c r="G31" i="23"/>
  <c r="E32" i="23"/>
  <c r="F32" i="23"/>
  <c r="G32" i="23"/>
  <c r="E33" i="23"/>
  <c r="F33" i="23"/>
  <c r="G33" i="23"/>
  <c r="F34" i="23"/>
  <c r="G34" i="23"/>
  <c r="G35" i="23"/>
  <c r="E36" i="23"/>
  <c r="G36" i="23"/>
  <c r="E37" i="23"/>
  <c r="F37" i="23"/>
  <c r="G37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G43" i="23"/>
  <c r="E44" i="23"/>
  <c r="G44" i="23"/>
  <c r="E45" i="23"/>
  <c r="F45" i="23"/>
  <c r="G45" i="23"/>
  <c r="E46" i="23"/>
  <c r="F46" i="23"/>
  <c r="G46" i="23"/>
  <c r="E47" i="23"/>
  <c r="G47" i="23"/>
  <c r="E48" i="23"/>
  <c r="F48" i="23"/>
  <c r="G48" i="23"/>
  <c r="G49" i="23"/>
  <c r="E50" i="23"/>
  <c r="F50" i="23"/>
  <c r="G50" i="23"/>
  <c r="G51" i="23"/>
  <c r="E52" i="23"/>
  <c r="F52" i="23"/>
  <c r="G52" i="23"/>
  <c r="G53" i="23"/>
  <c r="E54" i="23"/>
  <c r="F54" i="23"/>
  <c r="G54" i="23"/>
  <c r="E55" i="23"/>
  <c r="F55" i="23"/>
  <c r="G55" i="23"/>
  <c r="E56" i="23"/>
  <c r="G56" i="23"/>
  <c r="F57" i="23"/>
  <c r="G57" i="23"/>
  <c r="E58" i="23"/>
  <c r="G58" i="23"/>
  <c r="G59" i="23"/>
  <c r="G60" i="23"/>
  <c r="G61" i="23"/>
  <c r="G62" i="23"/>
  <c r="G63" i="23"/>
  <c r="E64" i="23"/>
  <c r="F64" i="23"/>
  <c r="G64" i="23"/>
  <c r="E65" i="23"/>
  <c r="F65" i="23"/>
  <c r="G65" i="23"/>
  <c r="H65" i="23" s="1"/>
  <c r="E20" i="22"/>
  <c r="F20" i="22"/>
  <c r="G20" i="22"/>
  <c r="G21" i="22"/>
  <c r="G22" i="22"/>
  <c r="E23" i="22"/>
  <c r="F23" i="22"/>
  <c r="G23" i="22"/>
  <c r="G24" i="22"/>
  <c r="G26" i="22"/>
  <c r="G27" i="22"/>
  <c r="E28" i="22"/>
  <c r="F28" i="22"/>
  <c r="G28" i="22"/>
  <c r="G29" i="22"/>
  <c r="E30" i="22"/>
  <c r="F30" i="22"/>
  <c r="G30" i="22"/>
  <c r="E31" i="22"/>
  <c r="F31" i="22"/>
  <c r="G31" i="22"/>
  <c r="G32" i="22"/>
  <c r="E33" i="22"/>
  <c r="F33" i="22"/>
  <c r="G33" i="22"/>
  <c r="G34" i="22"/>
  <c r="G35" i="22"/>
  <c r="E36" i="22"/>
  <c r="G36" i="22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G48" i="22"/>
  <c r="G49" i="22"/>
  <c r="E50" i="22"/>
  <c r="F50" i="22"/>
  <c r="G50" i="22"/>
  <c r="E51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F58" i="22"/>
  <c r="G58" i="22"/>
  <c r="E59" i="22"/>
  <c r="F59" i="22"/>
  <c r="G59" i="22"/>
  <c r="E60" i="22"/>
  <c r="F60" i="22"/>
  <c r="G60" i="22"/>
  <c r="G61" i="22"/>
  <c r="E62" i="22"/>
  <c r="F62" i="22"/>
  <c r="G62" i="22"/>
  <c r="G63" i="22"/>
  <c r="G64" i="22"/>
  <c r="G65" i="22"/>
  <c r="G20" i="21"/>
  <c r="G21" i="21"/>
  <c r="G22" i="21"/>
  <c r="G23" i="21"/>
  <c r="E24" i="21"/>
  <c r="F24" i="21"/>
  <c r="G24" i="21"/>
  <c r="G26" i="21"/>
  <c r="G27" i="21"/>
  <c r="G28" i="21"/>
  <c r="G29" i="21"/>
  <c r="E30" i="21"/>
  <c r="F30" i="21"/>
  <c r="G30" i="21"/>
  <c r="F31" i="21"/>
  <c r="G31" i="21"/>
  <c r="G32" i="21"/>
  <c r="E33" i="21"/>
  <c r="F33" i="21"/>
  <c r="G33" i="21"/>
  <c r="E34" i="21"/>
  <c r="F34" i="21"/>
  <c r="G34" i="21"/>
  <c r="E35" i="21"/>
  <c r="G35" i="21"/>
  <c r="E36" i="21"/>
  <c r="F36" i="21"/>
  <c r="G36" i="21"/>
  <c r="E37" i="21"/>
  <c r="F37" i="21"/>
  <c r="G37" i="21"/>
  <c r="G38" i="21"/>
  <c r="E39" i="21"/>
  <c r="F39" i="21"/>
  <c r="G39" i="21"/>
  <c r="E40" i="21"/>
  <c r="F40" i="21"/>
  <c r="G40" i="21"/>
  <c r="E41" i="21"/>
  <c r="F41" i="21"/>
  <c r="G41" i="21"/>
  <c r="E42" i="21"/>
  <c r="F42" i="21"/>
  <c r="G42" i="21"/>
  <c r="G43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G49" i="21"/>
  <c r="E50" i="21"/>
  <c r="F50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F57" i="21"/>
  <c r="G57" i="21"/>
  <c r="E58" i="21"/>
  <c r="F58" i="21"/>
  <c r="G58" i="21"/>
  <c r="G59" i="21"/>
  <c r="G60" i="21"/>
  <c r="G61" i="21"/>
  <c r="E62" i="21"/>
  <c r="F62" i="21"/>
  <c r="G62" i="21"/>
  <c r="G63" i="21"/>
  <c r="G64" i="21"/>
  <c r="E65" i="21"/>
  <c r="F65" i="21"/>
  <c r="G65" i="21"/>
  <c r="E20" i="20"/>
  <c r="F20" i="20"/>
  <c r="G20" i="20"/>
  <c r="E21" i="20"/>
  <c r="F21" i="20"/>
  <c r="G21" i="20"/>
  <c r="H21" i="20" s="1"/>
  <c r="E22" i="20"/>
  <c r="F22" i="20"/>
  <c r="G22" i="20"/>
  <c r="E23" i="20"/>
  <c r="F23" i="20"/>
  <c r="G23" i="20"/>
  <c r="G24" i="20"/>
  <c r="E26" i="20"/>
  <c r="F26" i="20"/>
  <c r="G26" i="20"/>
  <c r="G27" i="20"/>
  <c r="E28" i="20"/>
  <c r="F28" i="20"/>
  <c r="G28" i="20"/>
  <c r="G29" i="20"/>
  <c r="E30" i="20"/>
  <c r="F30" i="20"/>
  <c r="G30" i="20"/>
  <c r="G31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H40" i="20" s="1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G46" i="20"/>
  <c r="E47" i="20"/>
  <c r="F47" i="20"/>
  <c r="G47" i="20"/>
  <c r="E48" i="20"/>
  <c r="F48" i="20"/>
  <c r="G48" i="20"/>
  <c r="G49" i="20"/>
  <c r="E50" i="20"/>
  <c r="F50" i="20"/>
  <c r="G50" i="20"/>
  <c r="E51" i="20"/>
  <c r="F51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H57" i="20" s="1"/>
  <c r="E58" i="20"/>
  <c r="F58" i="20"/>
  <c r="G58" i="20"/>
  <c r="E59" i="20"/>
  <c r="F59" i="20"/>
  <c r="G59" i="20"/>
  <c r="G60" i="20"/>
  <c r="E61" i="20"/>
  <c r="F61" i="20"/>
  <c r="G61" i="20"/>
  <c r="E62" i="20"/>
  <c r="F62" i="20"/>
  <c r="G62" i="20"/>
  <c r="G63" i="20"/>
  <c r="E64" i="20"/>
  <c r="F64" i="20"/>
  <c r="G64" i="20"/>
  <c r="E65" i="20"/>
  <c r="F65" i="20"/>
  <c r="G65" i="20"/>
  <c r="G20" i="19"/>
  <c r="E21" i="19"/>
  <c r="F21" i="19"/>
  <c r="G21" i="19"/>
  <c r="E22" i="19"/>
  <c r="F22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E34" i="19"/>
  <c r="F34" i="19"/>
  <c r="G34" i="19"/>
  <c r="G35" i="19"/>
  <c r="E36" i="19"/>
  <c r="G36" i="19"/>
  <c r="G37" i="19"/>
  <c r="G38" i="19"/>
  <c r="E39" i="19"/>
  <c r="F39" i="19"/>
  <c r="G39" i="19"/>
  <c r="E40" i="19"/>
  <c r="F40" i="19"/>
  <c r="G40" i="19"/>
  <c r="G41" i="19"/>
  <c r="E42" i="19"/>
  <c r="F42" i="19"/>
  <c r="G42" i="19"/>
  <c r="E43" i="19"/>
  <c r="F43" i="19"/>
  <c r="G43" i="19"/>
  <c r="G44" i="19"/>
  <c r="E45" i="19"/>
  <c r="F45" i="19"/>
  <c r="G45" i="19"/>
  <c r="G46" i="19"/>
  <c r="E47" i="19"/>
  <c r="F47" i="19"/>
  <c r="G47" i="19"/>
  <c r="H47" i="19" s="1"/>
  <c r="E48" i="19"/>
  <c r="F48" i="19"/>
  <c r="G48" i="19"/>
  <c r="G49" i="19"/>
  <c r="E50" i="19"/>
  <c r="F50" i="19"/>
  <c r="G50" i="19"/>
  <c r="E51" i="19"/>
  <c r="F51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G59" i="19"/>
  <c r="G60" i="19"/>
  <c r="G61" i="19"/>
  <c r="G62" i="19"/>
  <c r="G63" i="19"/>
  <c r="G64" i="19"/>
  <c r="G65" i="19"/>
  <c r="G20" i="18"/>
  <c r="E21" i="18"/>
  <c r="F21" i="18"/>
  <c r="G21" i="18"/>
  <c r="G22" i="18"/>
  <c r="G23" i="18"/>
  <c r="G24" i="18"/>
  <c r="G26" i="18"/>
  <c r="G27" i="18"/>
  <c r="G28" i="18"/>
  <c r="G29" i="18"/>
  <c r="E30" i="18"/>
  <c r="F30" i="18"/>
  <c r="G30" i="18"/>
  <c r="G31" i="18"/>
  <c r="F32" i="18"/>
  <c r="G32" i="18"/>
  <c r="E33" i="18"/>
  <c r="F33" i="18"/>
  <c r="G33" i="18"/>
  <c r="E34" i="18"/>
  <c r="F34" i="18"/>
  <c r="G34" i="18"/>
  <c r="G35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E47" i="18"/>
  <c r="F47" i="18"/>
  <c r="G47" i="18"/>
  <c r="G48" i="18"/>
  <c r="G49" i="18"/>
  <c r="G50" i="18"/>
  <c r="G51" i="18"/>
  <c r="G52" i="18"/>
  <c r="G53" i="18"/>
  <c r="G54" i="18"/>
  <c r="E55" i="18"/>
  <c r="F55" i="18"/>
  <c r="G55" i="18"/>
  <c r="E56" i="18"/>
  <c r="G56" i="18"/>
  <c r="G57" i="18"/>
  <c r="G58" i="18"/>
  <c r="G59" i="18"/>
  <c r="G60" i="18"/>
  <c r="G61" i="18"/>
  <c r="G62" i="18"/>
  <c r="G63" i="18"/>
  <c r="G64" i="18"/>
  <c r="G65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E27" i="17"/>
  <c r="F27" i="17"/>
  <c r="G27" i="17"/>
  <c r="E28" i="17"/>
  <c r="F28" i="17"/>
  <c r="G28" i="17"/>
  <c r="G29" i="17"/>
  <c r="E30" i="17"/>
  <c r="F30" i="17"/>
  <c r="G30" i="17"/>
  <c r="E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H45" i="17" s="1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65" i="17"/>
  <c r="F65" i="17"/>
  <c r="G65" i="17"/>
  <c r="E20" i="16"/>
  <c r="F20" i="16"/>
  <c r="G20" i="16"/>
  <c r="E21" i="16"/>
  <c r="F21" i="16"/>
  <c r="G21" i="16"/>
  <c r="E22" i="16"/>
  <c r="G22" i="16"/>
  <c r="E23" i="16"/>
  <c r="F23" i="16"/>
  <c r="G23" i="16"/>
  <c r="E24" i="16"/>
  <c r="F24" i="16"/>
  <c r="G24" i="16"/>
  <c r="G26" i="16"/>
  <c r="G27" i="16"/>
  <c r="G28" i="16"/>
  <c r="G29" i="16"/>
  <c r="E30" i="16"/>
  <c r="F30" i="16"/>
  <c r="G30" i="16"/>
  <c r="G31" i="16"/>
  <c r="E32" i="16"/>
  <c r="F32" i="16"/>
  <c r="G32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G49" i="16"/>
  <c r="E50" i="16"/>
  <c r="F50" i="16"/>
  <c r="G50" i="16"/>
  <c r="E51" i="16"/>
  <c r="F51" i="16"/>
  <c r="G51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G60" i="16"/>
  <c r="G61" i="16"/>
  <c r="F62" i="16"/>
  <c r="G62" i="16"/>
  <c r="G63" i="16"/>
  <c r="G64" i="16"/>
  <c r="F65" i="16"/>
  <c r="G65" i="16"/>
  <c r="E20" i="15"/>
  <c r="F20" i="15"/>
  <c r="G20" i="15"/>
  <c r="E21" i="15"/>
  <c r="F21" i="15"/>
  <c r="G21" i="15"/>
  <c r="F22" i="15"/>
  <c r="G22" i="15"/>
  <c r="G23" i="15"/>
  <c r="E24" i="15"/>
  <c r="F24" i="15"/>
  <c r="G24" i="15"/>
  <c r="G26" i="15"/>
  <c r="G27" i="15"/>
  <c r="E28" i="15"/>
  <c r="F28" i="15"/>
  <c r="G28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G38" i="15"/>
  <c r="E39" i="15"/>
  <c r="F39" i="15"/>
  <c r="G39" i="15"/>
  <c r="H39" i="15" s="1"/>
  <c r="E40" i="15"/>
  <c r="F40" i="15"/>
  <c r="G40" i="15"/>
  <c r="E41" i="15"/>
  <c r="F41" i="15"/>
  <c r="G41" i="15"/>
  <c r="E42" i="15"/>
  <c r="F42" i="15"/>
  <c r="G42" i="15"/>
  <c r="E43" i="15"/>
  <c r="F43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G53" i="15"/>
  <c r="E54" i="15"/>
  <c r="F54" i="15"/>
  <c r="G54" i="15"/>
  <c r="E55" i="15"/>
  <c r="F55" i="15"/>
  <c r="G55" i="15"/>
  <c r="E56" i="15"/>
  <c r="F56" i="15"/>
  <c r="G56" i="15"/>
  <c r="G57" i="15"/>
  <c r="E58" i="15"/>
  <c r="F58" i="15"/>
  <c r="G58" i="15"/>
  <c r="E59" i="15"/>
  <c r="F59" i="15"/>
  <c r="G59" i="15"/>
  <c r="E60" i="15"/>
  <c r="F60" i="15"/>
  <c r="G60" i="15"/>
  <c r="F61" i="15"/>
  <c r="G61" i="15"/>
  <c r="E62" i="15"/>
  <c r="F62" i="15"/>
  <c r="G62" i="15"/>
  <c r="F63" i="15"/>
  <c r="G63" i="15"/>
  <c r="E64" i="15"/>
  <c r="F64" i="15"/>
  <c r="G64" i="15"/>
  <c r="E65" i="15"/>
  <c r="F65" i="15"/>
  <c r="G65" i="15"/>
  <c r="E20" i="14"/>
  <c r="F20" i="14"/>
  <c r="G20" i="14"/>
  <c r="E21" i="14"/>
  <c r="F21" i="14"/>
  <c r="G21" i="14"/>
  <c r="G22" i="14"/>
  <c r="E23" i="14"/>
  <c r="G23" i="14"/>
  <c r="H23" i="14" s="1"/>
  <c r="G24" i="14"/>
  <c r="G26" i="14"/>
  <c r="G27" i="14"/>
  <c r="G28" i="14"/>
  <c r="G29" i="14"/>
  <c r="G30" i="14"/>
  <c r="G31" i="14"/>
  <c r="E32" i="14"/>
  <c r="F32" i="14"/>
  <c r="G32" i="14"/>
  <c r="G33" i="14"/>
  <c r="G34" i="14"/>
  <c r="G35" i="14"/>
  <c r="E36" i="14"/>
  <c r="F36" i="14"/>
  <c r="G36" i="14"/>
  <c r="G37" i="14"/>
  <c r="G38" i="14"/>
  <c r="E39" i="14"/>
  <c r="F39" i="14"/>
  <c r="G39" i="14"/>
  <c r="H39" i="14" s="1"/>
  <c r="E40" i="14"/>
  <c r="F40" i="14"/>
  <c r="G40" i="14"/>
  <c r="G41" i="14"/>
  <c r="E42" i="14"/>
  <c r="F42" i="14"/>
  <c r="G42" i="14"/>
  <c r="G43" i="14"/>
  <c r="G44" i="14"/>
  <c r="E45" i="14"/>
  <c r="F45" i="14"/>
  <c r="G45" i="14"/>
  <c r="H45" i="14" s="1"/>
  <c r="E46" i="14"/>
  <c r="F46" i="14"/>
  <c r="G46" i="14"/>
  <c r="E47" i="14"/>
  <c r="F47" i="14"/>
  <c r="G47" i="14"/>
  <c r="G48" i="14"/>
  <c r="G49" i="14"/>
  <c r="G50" i="14"/>
  <c r="G51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E20" i="13"/>
  <c r="F20" i="13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F36" i="13"/>
  <c r="G36" i="13"/>
  <c r="G37" i="13"/>
  <c r="G38" i="13"/>
  <c r="E39" i="13"/>
  <c r="F39" i="13"/>
  <c r="G39" i="13"/>
  <c r="E40" i="13"/>
  <c r="F40" i="13"/>
  <c r="G40" i="13"/>
  <c r="E41" i="13"/>
  <c r="F41" i="13"/>
  <c r="G41" i="13"/>
  <c r="E42" i="13"/>
  <c r="F42" i="13"/>
  <c r="G42" i="13"/>
  <c r="G43" i="13"/>
  <c r="G44" i="13"/>
  <c r="E45" i="13"/>
  <c r="F45" i="13"/>
  <c r="G45" i="13"/>
  <c r="G46" i="13"/>
  <c r="E47" i="13"/>
  <c r="F47" i="13"/>
  <c r="G47" i="13"/>
  <c r="E48" i="13"/>
  <c r="G48" i="13"/>
  <c r="G49" i="13"/>
  <c r="E50" i="13"/>
  <c r="G50" i="13"/>
  <c r="G51" i="13"/>
  <c r="G52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G59" i="13"/>
  <c r="G60" i="13"/>
  <c r="G61" i="13"/>
  <c r="G62" i="13"/>
  <c r="G63" i="13"/>
  <c r="G64" i="13"/>
  <c r="G65" i="13"/>
  <c r="E20" i="12"/>
  <c r="F20" i="12"/>
  <c r="G20" i="12"/>
  <c r="E21" i="12"/>
  <c r="F21" i="12"/>
  <c r="G21" i="12"/>
  <c r="G22" i="12"/>
  <c r="E23" i="12"/>
  <c r="F23" i="12"/>
  <c r="G23" i="12"/>
  <c r="E24" i="12"/>
  <c r="F24" i="12"/>
  <c r="G24" i="12"/>
  <c r="G26" i="12"/>
  <c r="G27" i="12"/>
  <c r="G28" i="12"/>
  <c r="G29" i="12"/>
  <c r="E30" i="12"/>
  <c r="F30" i="12"/>
  <c r="G30" i="12"/>
  <c r="G31" i="12"/>
  <c r="G32" i="12"/>
  <c r="E33" i="12"/>
  <c r="F33" i="12"/>
  <c r="G33" i="12"/>
  <c r="G34" i="12"/>
  <c r="G35" i="12"/>
  <c r="E36" i="12"/>
  <c r="G36" i="12"/>
  <c r="H36" i="12" s="1"/>
  <c r="G37" i="12"/>
  <c r="G38" i="12"/>
  <c r="E39" i="12"/>
  <c r="F39" i="12"/>
  <c r="G39" i="12"/>
  <c r="E40" i="12"/>
  <c r="F40" i="12"/>
  <c r="G40" i="12"/>
  <c r="E41" i="12"/>
  <c r="F41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H50" i="12" s="1"/>
  <c r="G51" i="12"/>
  <c r="G52" i="12"/>
  <c r="G53" i="12"/>
  <c r="G54" i="12"/>
  <c r="E55" i="12"/>
  <c r="F55" i="12"/>
  <c r="G55" i="12"/>
  <c r="E56" i="12"/>
  <c r="F56" i="12"/>
  <c r="G56" i="12"/>
  <c r="E57" i="12"/>
  <c r="G57" i="12"/>
  <c r="E58" i="12"/>
  <c r="F58" i="12"/>
  <c r="G58" i="12"/>
  <c r="G59" i="12"/>
  <c r="G60" i="12"/>
  <c r="G61" i="12"/>
  <c r="G62" i="12"/>
  <c r="G63" i="12"/>
  <c r="G64" i="12"/>
  <c r="G65" i="12"/>
  <c r="E20" i="11"/>
  <c r="F20" i="11"/>
  <c r="G20" i="11"/>
  <c r="F21" i="11"/>
  <c r="G21" i="11"/>
  <c r="G22" i="11"/>
  <c r="G23" i="11"/>
  <c r="G24" i="11"/>
  <c r="G26" i="11"/>
  <c r="G27" i="11"/>
  <c r="G28" i="11"/>
  <c r="G29" i="11"/>
  <c r="E30" i="11"/>
  <c r="F30" i="11"/>
  <c r="G30" i="11"/>
  <c r="G31" i="11"/>
  <c r="E32" i="11"/>
  <c r="G32" i="11"/>
  <c r="E33" i="11"/>
  <c r="F33" i="11"/>
  <c r="G33" i="11"/>
  <c r="E34" i="11"/>
  <c r="F34" i="11"/>
  <c r="G34" i="11"/>
  <c r="G35" i="11"/>
  <c r="E36" i="11"/>
  <c r="F36" i="11"/>
  <c r="G36" i="11"/>
  <c r="E37" i="11"/>
  <c r="F37" i="11"/>
  <c r="G37" i="11"/>
  <c r="G38" i="11"/>
  <c r="E39" i="11"/>
  <c r="F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H45" i="11" s="1"/>
  <c r="E46" i="11"/>
  <c r="F46" i="11"/>
  <c r="G46" i="11"/>
  <c r="E47" i="11"/>
  <c r="F47" i="11"/>
  <c r="G47" i="11"/>
  <c r="E48" i="11"/>
  <c r="F48" i="11"/>
  <c r="G48" i="11"/>
  <c r="G49" i="11"/>
  <c r="G50" i="11"/>
  <c r="E51" i="11"/>
  <c r="F51" i="11"/>
  <c r="G51" i="11"/>
  <c r="E52" i="11"/>
  <c r="F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G59" i="11"/>
  <c r="G60" i="11"/>
  <c r="G61" i="11"/>
  <c r="F62" i="11"/>
  <c r="G62" i="11"/>
  <c r="G63" i="11"/>
  <c r="G64" i="11"/>
  <c r="G65" i="11"/>
  <c r="E20" i="10"/>
  <c r="F20" i="10"/>
  <c r="G20" i="10"/>
  <c r="E21" i="10"/>
  <c r="F21" i="10"/>
  <c r="G21" i="10"/>
  <c r="G22" i="10"/>
  <c r="G23" i="10"/>
  <c r="G24" i="10"/>
  <c r="G26" i="10"/>
  <c r="G27" i="10"/>
  <c r="G28" i="10"/>
  <c r="G29" i="10"/>
  <c r="E30" i="10"/>
  <c r="F30" i="10"/>
  <c r="G30" i="10"/>
  <c r="G31" i="10"/>
  <c r="F32" i="10"/>
  <c r="G32" i="10"/>
  <c r="E33" i="10"/>
  <c r="F33" i="10"/>
  <c r="G33" i="10"/>
  <c r="E34" i="10"/>
  <c r="F34" i="10"/>
  <c r="G34" i="10"/>
  <c r="G35" i="10"/>
  <c r="G36" i="10"/>
  <c r="G37" i="10"/>
  <c r="G38" i="10"/>
  <c r="E39" i="10"/>
  <c r="F39" i="10"/>
  <c r="G39" i="10"/>
  <c r="F40" i="10"/>
  <c r="G40" i="10"/>
  <c r="E41" i="10"/>
  <c r="G41" i="10"/>
  <c r="H41" i="10" s="1"/>
  <c r="E42" i="10"/>
  <c r="F42" i="10"/>
  <c r="G42" i="10"/>
  <c r="G43" i="10"/>
  <c r="G44" i="10"/>
  <c r="E45" i="10"/>
  <c r="F45" i="10"/>
  <c r="G45" i="10"/>
  <c r="G46" i="10"/>
  <c r="E47" i="10"/>
  <c r="F47" i="10"/>
  <c r="G47" i="10"/>
  <c r="E48" i="10"/>
  <c r="F48" i="10"/>
  <c r="G48" i="10"/>
  <c r="G49" i="10"/>
  <c r="G50" i="10"/>
  <c r="E51" i="10"/>
  <c r="F51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E57" i="10"/>
  <c r="G57" i="10"/>
  <c r="G58" i="10"/>
  <c r="E59" i="10"/>
  <c r="G59" i="10"/>
  <c r="G60" i="10"/>
  <c r="G61" i="10"/>
  <c r="E62" i="10"/>
  <c r="F62" i="10"/>
  <c r="G62" i="10"/>
  <c r="G63" i="10"/>
  <c r="G64" i="10"/>
  <c r="F65" i="10"/>
  <c r="G65" i="10"/>
  <c r="E20" i="9"/>
  <c r="F20" i="9"/>
  <c r="G20" i="9"/>
  <c r="E21" i="9"/>
  <c r="F21" i="9"/>
  <c r="G21" i="9"/>
  <c r="G22" i="9"/>
  <c r="E23" i="9"/>
  <c r="F23" i="9"/>
  <c r="G23" i="9"/>
  <c r="G24" i="9"/>
  <c r="G26" i="9"/>
  <c r="G27" i="9"/>
  <c r="E28" i="9"/>
  <c r="F28" i="9"/>
  <c r="G28" i="9"/>
  <c r="G29" i="9"/>
  <c r="E30" i="9"/>
  <c r="F30" i="9"/>
  <c r="G30" i="9"/>
  <c r="E31" i="9"/>
  <c r="F31" i="9"/>
  <c r="G31" i="9"/>
  <c r="E32" i="9"/>
  <c r="G32" i="9"/>
  <c r="E33" i="9"/>
  <c r="F33" i="9"/>
  <c r="G33" i="9"/>
  <c r="E34" i="9"/>
  <c r="F34" i="9"/>
  <c r="G34" i="9"/>
  <c r="G35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2" i="9"/>
  <c r="F62" i="9"/>
  <c r="G62" i="9"/>
  <c r="G63" i="9"/>
  <c r="E64" i="9"/>
  <c r="F64" i="9"/>
  <c r="G64" i="9"/>
  <c r="G65" i="9"/>
  <c r="E20" i="8"/>
  <c r="F20" i="8"/>
  <c r="G20" i="8"/>
  <c r="G21" i="8"/>
  <c r="G22" i="8"/>
  <c r="G23" i="8"/>
  <c r="G24" i="8"/>
  <c r="G26" i="8"/>
  <c r="G27" i="8"/>
  <c r="G28" i="8"/>
  <c r="G29" i="8"/>
  <c r="F30" i="8"/>
  <c r="G30" i="8"/>
  <c r="G31" i="8"/>
  <c r="E32" i="8"/>
  <c r="F32" i="8"/>
  <c r="G32" i="8"/>
  <c r="E33" i="8"/>
  <c r="G33" i="8"/>
  <c r="E34" i="8"/>
  <c r="F34" i="8"/>
  <c r="G34" i="8"/>
  <c r="G35" i="8"/>
  <c r="E36" i="8"/>
  <c r="F36" i="8"/>
  <c r="G36" i="8"/>
  <c r="E37" i="8"/>
  <c r="F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G43" i="8"/>
  <c r="G44" i="8"/>
  <c r="E45" i="8"/>
  <c r="F45" i="8"/>
  <c r="G45" i="8"/>
  <c r="E46" i="8"/>
  <c r="F46" i="8"/>
  <c r="G46" i="8"/>
  <c r="E47" i="8"/>
  <c r="F47" i="8"/>
  <c r="G47" i="8"/>
  <c r="E48" i="8"/>
  <c r="G48" i="8"/>
  <c r="G49" i="8"/>
  <c r="E50" i="8"/>
  <c r="G50" i="8"/>
  <c r="G51" i="8"/>
  <c r="G52" i="8"/>
  <c r="G53" i="8"/>
  <c r="G54" i="8"/>
  <c r="G55" i="8"/>
  <c r="E56" i="8"/>
  <c r="F56" i="8"/>
  <c r="G56" i="8"/>
  <c r="G57" i="8"/>
  <c r="E58" i="8"/>
  <c r="F58" i="8"/>
  <c r="G58" i="8"/>
  <c r="G59" i="8"/>
  <c r="E60" i="8"/>
  <c r="G60" i="8"/>
  <c r="G61" i="8"/>
  <c r="F62" i="8"/>
  <c r="G62" i="8"/>
  <c r="G63" i="8"/>
  <c r="G64" i="8"/>
  <c r="E65" i="8"/>
  <c r="G65" i="8"/>
  <c r="E20" i="7"/>
  <c r="F20" i="7"/>
  <c r="G20" i="7"/>
  <c r="G21" i="7"/>
  <c r="G22" i="7"/>
  <c r="G23" i="7"/>
  <c r="E24" i="7"/>
  <c r="G24" i="7"/>
  <c r="G26" i="7"/>
  <c r="G27" i="7"/>
  <c r="G28" i="7"/>
  <c r="G29" i="7"/>
  <c r="G30" i="7"/>
  <c r="G31" i="7"/>
  <c r="G32" i="7"/>
  <c r="G33" i="7"/>
  <c r="G34" i="7"/>
  <c r="G35" i="7"/>
  <c r="E36" i="7"/>
  <c r="F36" i="7"/>
  <c r="G36" i="7"/>
  <c r="G37" i="7"/>
  <c r="G38" i="7"/>
  <c r="G39" i="7"/>
  <c r="G40" i="7"/>
  <c r="G41" i="7"/>
  <c r="E42" i="7"/>
  <c r="F42" i="7"/>
  <c r="G42" i="7"/>
  <c r="G43" i="7"/>
  <c r="G44" i="7"/>
  <c r="E45" i="7"/>
  <c r="F45" i="7"/>
  <c r="G45" i="7"/>
  <c r="E46" i="7"/>
  <c r="F46" i="7"/>
  <c r="G46" i="7"/>
  <c r="E47" i="7"/>
  <c r="G47" i="7"/>
  <c r="E48" i="7"/>
  <c r="F48" i="7"/>
  <c r="G48" i="7"/>
  <c r="G49" i="7"/>
  <c r="G50" i="7"/>
  <c r="G51" i="7"/>
  <c r="G52" i="7"/>
  <c r="G53" i="7"/>
  <c r="E54" i="7"/>
  <c r="F54" i="7"/>
  <c r="G54" i="7"/>
  <c r="E55" i="7"/>
  <c r="F55" i="7"/>
  <c r="G55" i="7"/>
  <c r="E56" i="7"/>
  <c r="F56" i="7"/>
  <c r="G56" i="7"/>
  <c r="G57" i="7"/>
  <c r="E58" i="7"/>
  <c r="F58" i="7"/>
  <c r="G58" i="7"/>
  <c r="E59" i="7"/>
  <c r="G59" i="7"/>
  <c r="G60" i="7"/>
  <c r="G61" i="7"/>
  <c r="G62" i="7"/>
  <c r="G63" i="7"/>
  <c r="G64" i="7"/>
  <c r="E65" i="7"/>
  <c r="F65" i="7"/>
  <c r="G65" i="7"/>
  <c r="G20" i="6"/>
  <c r="E21" i="6"/>
  <c r="F21" i="6"/>
  <c r="G21" i="6"/>
  <c r="E22" i="6"/>
  <c r="F22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F34" i="6"/>
  <c r="G34" i="6"/>
  <c r="G35" i="6"/>
  <c r="E36" i="6"/>
  <c r="F36" i="6"/>
  <c r="G36" i="6"/>
  <c r="G37" i="6"/>
  <c r="E38" i="6"/>
  <c r="G38" i="6"/>
  <c r="G39" i="6"/>
  <c r="E40" i="6"/>
  <c r="F40" i="6"/>
  <c r="G40" i="6"/>
  <c r="G41" i="6"/>
  <c r="E42" i="6"/>
  <c r="F42" i="6"/>
  <c r="G42" i="6"/>
  <c r="H42" i="6" s="1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E51" i="6"/>
  <c r="F51" i="6"/>
  <c r="G51" i="6"/>
  <c r="F52" i="6"/>
  <c r="G52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H57" i="6" s="1"/>
  <c r="E58" i="6"/>
  <c r="G58" i="6"/>
  <c r="E59" i="6"/>
  <c r="F59" i="6"/>
  <c r="G59" i="6"/>
  <c r="G60" i="6"/>
  <c r="G61" i="6"/>
  <c r="F62" i="6"/>
  <c r="G62" i="6"/>
  <c r="G63" i="6"/>
  <c r="E64" i="6"/>
  <c r="G64" i="6"/>
  <c r="G65" i="6"/>
  <c r="G20" i="5"/>
  <c r="G21" i="5"/>
  <c r="G22" i="5"/>
  <c r="G23" i="5"/>
  <c r="G24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E39" i="5"/>
  <c r="F39" i="5"/>
  <c r="G39" i="5"/>
  <c r="E40" i="5"/>
  <c r="F40" i="5"/>
  <c r="G40" i="5"/>
  <c r="G41" i="5"/>
  <c r="E42" i="5"/>
  <c r="F42" i="5"/>
  <c r="G42" i="5"/>
  <c r="G43" i="5"/>
  <c r="G44" i="5"/>
  <c r="E45" i="5"/>
  <c r="F45" i="5"/>
  <c r="G45" i="5"/>
  <c r="G46" i="5"/>
  <c r="G47" i="5"/>
  <c r="G48" i="5"/>
  <c r="G49" i="5"/>
  <c r="G50" i="5"/>
  <c r="G51" i="5"/>
  <c r="G52" i="5"/>
  <c r="G53" i="5"/>
  <c r="E54" i="5"/>
  <c r="G54" i="5"/>
  <c r="G55" i="5"/>
  <c r="G56" i="5"/>
  <c r="G57" i="5"/>
  <c r="G58" i="5"/>
  <c r="G59" i="5"/>
  <c r="G60" i="5"/>
  <c r="G61" i="5"/>
  <c r="G62" i="5"/>
  <c r="G63" i="5"/>
  <c r="G64" i="5"/>
  <c r="G65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6" i="4"/>
  <c r="F26" i="4"/>
  <c r="G26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G37" i="4"/>
  <c r="E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65" i="4"/>
  <c r="F65" i="4"/>
  <c r="G65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E33" i="3"/>
  <c r="G33" i="3"/>
  <c r="G34" i="3"/>
  <c r="G35" i="3"/>
  <c r="E36" i="3"/>
  <c r="F36" i="3"/>
  <c r="G36" i="3"/>
  <c r="H36" i="3" s="1"/>
  <c r="G37" i="3"/>
  <c r="G38" i="3"/>
  <c r="E39" i="3"/>
  <c r="F39" i="3"/>
  <c r="G39" i="3"/>
  <c r="E40" i="3"/>
  <c r="G40" i="3"/>
  <c r="G41" i="3"/>
  <c r="E42" i="3"/>
  <c r="G42" i="3"/>
  <c r="G43" i="3"/>
  <c r="G44" i="3"/>
  <c r="E45" i="3"/>
  <c r="F45" i="3"/>
  <c r="G45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E57" i="3"/>
  <c r="F57" i="3"/>
  <c r="G57" i="3"/>
  <c r="E58" i="3"/>
  <c r="G58" i="3"/>
  <c r="G59" i="3"/>
  <c r="G60" i="3"/>
  <c r="G61" i="3"/>
  <c r="E62" i="3"/>
  <c r="G62" i="3"/>
  <c r="G63" i="3"/>
  <c r="G64" i="3"/>
  <c r="G65" i="3"/>
  <c r="E20" i="2"/>
  <c r="F20" i="2"/>
  <c r="G20" i="2"/>
  <c r="G21" i="2"/>
  <c r="G22" i="2"/>
  <c r="G23" i="2"/>
  <c r="G24" i="2"/>
  <c r="G26" i="2"/>
  <c r="G27" i="2"/>
  <c r="G28" i="2"/>
  <c r="G29" i="2"/>
  <c r="E30" i="2"/>
  <c r="F30" i="2"/>
  <c r="G30" i="2"/>
  <c r="G31" i="2"/>
  <c r="E32" i="2"/>
  <c r="G32" i="2"/>
  <c r="E33" i="2"/>
  <c r="F33" i="2"/>
  <c r="G33" i="2"/>
  <c r="E34" i="2"/>
  <c r="F34" i="2"/>
  <c r="G34" i="2"/>
  <c r="G35" i="2"/>
  <c r="E36" i="2"/>
  <c r="F36" i="2"/>
  <c r="G36" i="2"/>
  <c r="H36" i="2" s="1"/>
  <c r="G37" i="2"/>
  <c r="G38" i="2"/>
  <c r="E39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G46" i="2"/>
  <c r="E47" i="2"/>
  <c r="F47" i="2"/>
  <c r="G47" i="2"/>
  <c r="G48" i="2"/>
  <c r="G49" i="2"/>
  <c r="G50" i="2"/>
  <c r="G51" i="2"/>
  <c r="G52" i="2"/>
  <c r="G53" i="2"/>
  <c r="E54" i="2"/>
  <c r="F54" i="2"/>
  <c r="G54" i="2"/>
  <c r="E55" i="2"/>
  <c r="F55" i="2"/>
  <c r="G55" i="2"/>
  <c r="E56" i="2"/>
  <c r="F56" i="2"/>
  <c r="G56" i="2"/>
  <c r="G57" i="2"/>
  <c r="E58" i="2"/>
  <c r="F58" i="2"/>
  <c r="G58" i="2"/>
  <c r="E59" i="2"/>
  <c r="G59" i="2"/>
  <c r="E60" i="2"/>
  <c r="F60" i="2"/>
  <c r="G60" i="2"/>
  <c r="G61" i="2"/>
  <c r="E62" i="2"/>
  <c r="G62" i="2"/>
  <c r="G63" i="2"/>
  <c r="G64" i="2"/>
  <c r="E65" i="2"/>
  <c r="F65" i="2"/>
  <c r="G65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6" i="1"/>
  <c r="E27" i="1"/>
  <c r="F27" i="1"/>
  <c r="G27" i="1"/>
  <c r="E28" i="1"/>
  <c r="F28" i="1"/>
  <c r="G28" i="1"/>
  <c r="G29" i="1"/>
  <c r="E30" i="1"/>
  <c r="F30" i="1"/>
  <c r="G30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H35" i="1" s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H30" i="34" s="1"/>
  <c r="F30" i="34"/>
  <c r="G30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H46" i="34" s="1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E65" i="34"/>
  <c r="F65" i="34"/>
  <c r="G65" i="34"/>
  <c r="G20" i="33"/>
  <c r="G21" i="33"/>
  <c r="G22" i="33"/>
  <c r="G23" i="33"/>
  <c r="G24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E45" i="33"/>
  <c r="F45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F19" i="32"/>
  <c r="F19" i="30"/>
  <c r="F19" i="29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0"/>
  <c r="F19" i="9"/>
  <c r="F19" i="8"/>
  <c r="F19" i="6"/>
  <c r="F19" i="4"/>
  <c r="F19" i="3"/>
  <c r="F19" i="2"/>
  <c r="F19" i="1"/>
  <c r="F19" i="34"/>
  <c r="E19" i="32"/>
  <c r="E19" i="31"/>
  <c r="E19" i="30"/>
  <c r="E19" i="29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18" i="32" s="1"/>
  <c r="F44" i="32"/>
  <c r="C18" i="32"/>
  <c r="E18" i="32" s="1"/>
  <c r="D18" i="31"/>
  <c r="F62" i="31" s="1"/>
  <c r="C18" i="31"/>
  <c r="C9" i="31" s="1"/>
  <c r="D18" i="30"/>
  <c r="F53" i="30" s="1"/>
  <c r="C18" i="30"/>
  <c r="D18" i="29"/>
  <c r="F64" i="29" s="1"/>
  <c r="C18" i="29"/>
  <c r="C9" i="29" s="1"/>
  <c r="D18" i="28"/>
  <c r="F59" i="28" s="1"/>
  <c r="C18" i="28"/>
  <c r="D18" i="27"/>
  <c r="C18" i="27"/>
  <c r="D18" i="26"/>
  <c r="F43" i="26" s="1"/>
  <c r="C18" i="26"/>
  <c r="E24" i="26" s="1"/>
  <c r="D18" i="25"/>
  <c r="C18" i="25"/>
  <c r="D18" i="24"/>
  <c r="F65" i="24" s="1"/>
  <c r="C18" i="24"/>
  <c r="D18" i="23"/>
  <c r="F61" i="23" s="1"/>
  <c r="F23" i="23"/>
  <c r="C18" i="23"/>
  <c r="E21" i="23" s="1"/>
  <c r="D18" i="22"/>
  <c r="F22" i="22" s="1"/>
  <c r="F21" i="22"/>
  <c r="C18" i="22"/>
  <c r="D18" i="21"/>
  <c r="F32" i="21" s="1"/>
  <c r="C18" i="21"/>
  <c r="D18" i="20"/>
  <c r="C18" i="20"/>
  <c r="E24" i="20" s="1"/>
  <c r="D18" i="19"/>
  <c r="F31" i="19" s="1"/>
  <c r="F20" i="19"/>
  <c r="C18" i="19"/>
  <c r="E41" i="19" s="1"/>
  <c r="D18" i="18"/>
  <c r="F60" i="18" s="1"/>
  <c r="C18" i="18"/>
  <c r="E23" i="18" s="1"/>
  <c r="D18" i="17"/>
  <c r="F48" i="17" s="1"/>
  <c r="C18" i="17"/>
  <c r="D18" i="16"/>
  <c r="F41" i="16" s="1"/>
  <c r="F26" i="16"/>
  <c r="C18" i="16"/>
  <c r="D18" i="15"/>
  <c r="F44" i="15" s="1"/>
  <c r="C18" i="15"/>
  <c r="E23" i="15" s="1"/>
  <c r="D18" i="14"/>
  <c r="F61" i="14" s="1"/>
  <c r="C18" i="14"/>
  <c r="E28" i="14" s="1"/>
  <c r="D18" i="13"/>
  <c r="F22" i="13" s="1"/>
  <c r="C18" i="13"/>
  <c r="E43" i="13" s="1"/>
  <c r="D18" i="12"/>
  <c r="F37" i="12" s="1"/>
  <c r="C18" i="12"/>
  <c r="E54" i="12" s="1"/>
  <c r="D18" i="11"/>
  <c r="F61" i="11" s="1"/>
  <c r="C18" i="11"/>
  <c r="C9" i="11" s="1"/>
  <c r="D18" i="10"/>
  <c r="F27" i="10" s="1"/>
  <c r="C18" i="10"/>
  <c r="E63" i="10" s="1"/>
  <c r="E24" i="10"/>
  <c r="D18" i="9"/>
  <c r="F18" i="9" s="1"/>
  <c r="F24" i="9"/>
  <c r="C18" i="9"/>
  <c r="E24" i="9"/>
  <c r="D18" i="8"/>
  <c r="C18" i="8"/>
  <c r="E26" i="8" s="1"/>
  <c r="E21" i="8"/>
  <c r="D18" i="7"/>
  <c r="F28" i="7" s="1"/>
  <c r="C18" i="7"/>
  <c r="E61" i="7" s="1"/>
  <c r="D18" i="6"/>
  <c r="D9" i="6" s="1"/>
  <c r="C18" i="6"/>
  <c r="E37" i="6" s="1"/>
  <c r="E28" i="6"/>
  <c r="D18" i="5"/>
  <c r="F41" i="5" s="1"/>
  <c r="C18" i="5"/>
  <c r="E34" i="5" s="1"/>
  <c r="F37" i="4"/>
  <c r="E27" i="4"/>
  <c r="D18" i="3"/>
  <c r="F35" i="3" s="1"/>
  <c r="C18" i="3"/>
  <c r="E28" i="3" s="1"/>
  <c r="D18" i="2"/>
  <c r="F32" i="2" s="1"/>
  <c r="F21" i="2"/>
  <c r="C18" i="2"/>
  <c r="E41" i="2"/>
  <c r="D18" i="1"/>
  <c r="F26" i="1" s="1"/>
  <c r="F20" i="1"/>
  <c r="C18" i="1"/>
  <c r="C9" i="1" s="1"/>
  <c r="D18" i="34"/>
  <c r="F31" i="34" s="1"/>
  <c r="C18" i="34"/>
  <c r="E31" i="34"/>
  <c r="D18" i="33"/>
  <c r="D9" i="33" s="1"/>
  <c r="C18" i="33"/>
  <c r="E52" i="33" s="1"/>
  <c r="G553" i="32"/>
  <c r="H553" i="32" s="1"/>
  <c r="G553" i="31"/>
  <c r="G553" i="30"/>
  <c r="G553" i="29"/>
  <c r="G553" i="28"/>
  <c r="G553" i="27"/>
  <c r="G553" i="26"/>
  <c r="G553" i="25"/>
  <c r="G553" i="24"/>
  <c r="G553" i="23"/>
  <c r="G553" i="22"/>
  <c r="G553" i="21"/>
  <c r="G553" i="20"/>
  <c r="G553" i="19"/>
  <c r="G553" i="18"/>
  <c r="G553" i="17"/>
  <c r="G553" i="16"/>
  <c r="G553" i="15"/>
  <c r="G553" i="14"/>
  <c r="G553" i="13"/>
  <c r="G553" i="12"/>
  <c r="G553" i="11"/>
  <c r="G553" i="10"/>
  <c r="G553" i="9"/>
  <c r="G553" i="8"/>
  <c r="G553" i="7"/>
  <c r="G553" i="6"/>
  <c r="G553" i="5"/>
  <c r="G553" i="4"/>
  <c r="G553" i="3"/>
  <c r="G553" i="2"/>
  <c r="G553" i="1"/>
  <c r="G553" i="34"/>
  <c r="G553" i="33"/>
  <c r="G330" i="32"/>
  <c r="G330" i="31"/>
  <c r="G330" i="30"/>
  <c r="G330" i="29"/>
  <c r="G330" i="28"/>
  <c r="G330" i="27"/>
  <c r="G330" i="26"/>
  <c r="G330" i="25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6"/>
  <c r="G330" i="5"/>
  <c r="G330" i="4"/>
  <c r="G330" i="3"/>
  <c r="G330" i="2"/>
  <c r="G330" i="1"/>
  <c r="G330" i="34"/>
  <c r="G330" i="33"/>
  <c r="G162" i="32"/>
  <c r="G162" i="31"/>
  <c r="G162" i="30"/>
  <c r="G162" i="29"/>
  <c r="G162" i="28"/>
  <c r="G162" i="27"/>
  <c r="G162" i="26"/>
  <c r="G162" i="25"/>
  <c r="G162" i="24"/>
  <c r="G162" i="23"/>
  <c r="G162" i="22"/>
  <c r="G162" i="21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6"/>
  <c r="G162" i="5"/>
  <c r="G162" i="4"/>
  <c r="G162" i="3"/>
  <c r="G162" i="2"/>
  <c r="G162" i="1"/>
  <c r="G162" i="34"/>
  <c r="G162" i="33"/>
  <c r="G72" i="32"/>
  <c r="G72" i="31"/>
  <c r="G72" i="30"/>
  <c r="G72" i="29"/>
  <c r="G72" i="28"/>
  <c r="G72" i="27"/>
  <c r="G72" i="26"/>
  <c r="G72" i="25"/>
  <c r="G72" i="24"/>
  <c r="G72" i="23"/>
  <c r="G72" i="22"/>
  <c r="G72" i="21"/>
  <c r="G72" i="20"/>
  <c r="G72" i="19"/>
  <c r="G72" i="18"/>
  <c r="G72" i="17"/>
  <c r="G72" i="16"/>
  <c r="G72" i="15"/>
  <c r="G72" i="14"/>
  <c r="G72" i="13"/>
  <c r="G72" i="12"/>
  <c r="G72" i="11"/>
  <c r="G72" i="10"/>
  <c r="G72" i="9"/>
  <c r="G72" i="8"/>
  <c r="G72" i="7"/>
  <c r="G72" i="6"/>
  <c r="G72" i="5"/>
  <c r="G72" i="4"/>
  <c r="G72" i="3"/>
  <c r="G72" i="2"/>
  <c r="G72" i="1"/>
  <c r="G72" i="34"/>
  <c r="G72" i="33"/>
  <c r="G19" i="32"/>
  <c r="G19" i="31"/>
  <c r="H19" i="31" s="1"/>
  <c r="G19" i="30"/>
  <c r="G19" i="29"/>
  <c r="H19" i="29" s="1"/>
  <c r="G19" i="28"/>
  <c r="G19" i="27"/>
  <c r="G19" i="26"/>
  <c r="G19" i="25"/>
  <c r="G19" i="24"/>
  <c r="G19" i="23"/>
  <c r="G19" i="22"/>
  <c r="G19" i="21"/>
  <c r="G19" i="20"/>
  <c r="H19" i="20" s="1"/>
  <c r="G19" i="19"/>
  <c r="G19" i="18"/>
  <c r="G19" i="17"/>
  <c r="G19" i="16"/>
  <c r="H19" i="16" s="1"/>
  <c r="G19" i="15"/>
  <c r="G19" i="14"/>
  <c r="G19" i="13"/>
  <c r="G19" i="12"/>
  <c r="G19" i="11"/>
  <c r="H19" i="11" s="1"/>
  <c r="G19" i="10"/>
  <c r="G19" i="9"/>
  <c r="G19" i="8"/>
  <c r="G19" i="7"/>
  <c r="G19" i="6"/>
  <c r="G19" i="5"/>
  <c r="G19" i="4"/>
  <c r="G19" i="3"/>
  <c r="G19" i="2"/>
  <c r="G19" i="1"/>
  <c r="G19" i="34"/>
  <c r="G19" i="33"/>
  <c r="H561" i="4"/>
  <c r="H569" i="23"/>
  <c r="E552" i="34"/>
  <c r="E552" i="1"/>
  <c r="E552" i="3"/>
  <c r="E552" i="4"/>
  <c r="E552" i="5"/>
  <c r="E552" i="7"/>
  <c r="E552" i="8"/>
  <c r="E552" i="9"/>
  <c r="E552" i="11"/>
  <c r="E552" i="13"/>
  <c r="E552" i="14"/>
  <c r="E552" i="16"/>
  <c r="E552" i="17"/>
  <c r="E552" i="19"/>
  <c r="E552" i="20"/>
  <c r="E552" i="21"/>
  <c r="E552" i="23"/>
  <c r="E552" i="24"/>
  <c r="E552" i="25"/>
  <c r="E552" i="27"/>
  <c r="E552" i="28"/>
  <c r="E552" i="29"/>
  <c r="E552" i="31"/>
  <c r="F552" i="4"/>
  <c r="G552" i="4"/>
  <c r="F552" i="8"/>
  <c r="E329" i="1"/>
  <c r="E329" i="2"/>
  <c r="E329" i="4"/>
  <c r="E329" i="8"/>
  <c r="E329" i="10"/>
  <c r="E329" i="12"/>
  <c r="E329" i="15"/>
  <c r="E329" i="16"/>
  <c r="E329" i="18"/>
  <c r="E329" i="21"/>
  <c r="E329" i="25"/>
  <c r="E329" i="31"/>
  <c r="H335" i="5"/>
  <c r="G329" i="1"/>
  <c r="H496" i="4"/>
  <c r="H440" i="4"/>
  <c r="H430" i="4"/>
  <c r="H358" i="4"/>
  <c r="H535" i="8"/>
  <c r="H528" i="8"/>
  <c r="H508" i="8"/>
  <c r="H497" i="8"/>
  <c r="H471" i="8"/>
  <c r="H479" i="9"/>
  <c r="H469" i="9"/>
  <c r="H465" i="9"/>
  <c r="H425" i="9"/>
  <c r="H396" i="9"/>
  <c r="H388" i="9"/>
  <c r="H384" i="9"/>
  <c r="H381" i="9"/>
  <c r="H373" i="9"/>
  <c r="H363" i="9"/>
  <c r="H359" i="9"/>
  <c r="H357" i="9"/>
  <c r="H351" i="9"/>
  <c r="H347" i="9"/>
  <c r="H339" i="9"/>
  <c r="H543" i="10"/>
  <c r="H537" i="10"/>
  <c r="H535" i="10"/>
  <c r="H528" i="10"/>
  <c r="H484" i="8"/>
  <c r="H470" i="8"/>
  <c r="H444" i="8"/>
  <c r="H407" i="8"/>
  <c r="H360" i="8"/>
  <c r="H344" i="8"/>
  <c r="H536" i="9"/>
  <c r="H511" i="9"/>
  <c r="H498" i="9"/>
  <c r="H496" i="9"/>
  <c r="H488" i="9"/>
  <c r="H523" i="10"/>
  <c r="E161" i="11"/>
  <c r="E71" i="29"/>
  <c r="C9" i="4"/>
  <c r="C9" i="27"/>
  <c r="E18" i="4"/>
  <c r="E18" i="18"/>
  <c r="D12" i="34"/>
  <c r="F506" i="34"/>
  <c r="H407" i="34"/>
  <c r="H395" i="34"/>
  <c r="H391" i="34"/>
  <c r="H365" i="34"/>
  <c r="H518" i="34"/>
  <c r="H371" i="34"/>
  <c r="H343" i="34"/>
  <c r="F166" i="34"/>
  <c r="E165" i="34"/>
  <c r="D10" i="34"/>
  <c r="F72" i="34"/>
  <c r="E76" i="34"/>
  <c r="E284" i="34"/>
  <c r="E191" i="34"/>
  <c r="F164" i="34"/>
  <c r="F128" i="34"/>
  <c r="F125" i="34"/>
  <c r="F109" i="34"/>
  <c r="F106" i="34"/>
  <c r="F105" i="34"/>
  <c r="F76" i="34"/>
  <c r="F248" i="34"/>
  <c r="F225" i="34"/>
  <c r="E330" i="34"/>
  <c r="F368" i="34"/>
  <c r="F350" i="34"/>
  <c r="E367" i="34"/>
  <c r="E338" i="34"/>
  <c r="E337" i="34"/>
  <c r="E336" i="34"/>
  <c r="E333" i="34"/>
  <c r="C11" i="1"/>
  <c r="E247" i="1"/>
  <c r="C12" i="1"/>
  <c r="G12" i="1" s="1"/>
  <c r="H542" i="1"/>
  <c r="H525" i="1"/>
  <c r="H517" i="1"/>
  <c r="H440" i="1"/>
  <c r="H429" i="1"/>
  <c r="H425" i="1"/>
  <c r="H358" i="1"/>
  <c r="H503" i="1"/>
  <c r="H479" i="1"/>
  <c r="E467" i="1"/>
  <c r="H467" i="1" s="1"/>
  <c r="E453" i="1"/>
  <c r="H387" i="1"/>
  <c r="H353" i="1"/>
  <c r="E248" i="1"/>
  <c r="E506" i="1"/>
  <c r="F53" i="1"/>
  <c r="F31" i="1"/>
  <c r="F287" i="1"/>
  <c r="F284" i="1"/>
  <c r="F276" i="1"/>
  <c r="F272" i="1"/>
  <c r="F248" i="1"/>
  <c r="F245" i="1"/>
  <c r="F232" i="1"/>
  <c r="F219" i="1"/>
  <c r="F212" i="1"/>
  <c r="F186" i="1"/>
  <c r="F167" i="1"/>
  <c r="F458" i="1"/>
  <c r="F453" i="1"/>
  <c r="F451" i="1"/>
  <c r="F450" i="1"/>
  <c r="F437" i="1"/>
  <c r="F394" i="1"/>
  <c r="F380" i="1"/>
  <c r="F379" i="1"/>
  <c r="F367" i="1"/>
  <c r="F361" i="1"/>
  <c r="F350" i="1"/>
  <c r="F345" i="1"/>
  <c r="F337" i="1"/>
  <c r="E138" i="1"/>
  <c r="E131" i="1"/>
  <c r="E127" i="1"/>
  <c r="E126" i="1"/>
  <c r="E122" i="1"/>
  <c r="E111" i="1"/>
  <c r="E100" i="1"/>
  <c r="E94" i="1"/>
  <c r="E89" i="1"/>
  <c r="E88" i="1"/>
  <c r="E76" i="1"/>
  <c r="E556" i="1"/>
  <c r="E554" i="1"/>
  <c r="F144" i="1"/>
  <c r="F140" i="1"/>
  <c r="F131" i="1"/>
  <c r="F127" i="1"/>
  <c r="F123" i="1"/>
  <c r="F120" i="1"/>
  <c r="F111" i="1"/>
  <c r="F90" i="1"/>
  <c r="F87" i="1"/>
  <c r="F84" i="1"/>
  <c r="F83" i="1"/>
  <c r="E422" i="1"/>
  <c r="E394" i="1"/>
  <c r="E390" i="1"/>
  <c r="E382" i="1"/>
  <c r="E368" i="1"/>
  <c r="E361" i="1"/>
  <c r="E342" i="1"/>
  <c r="E336" i="1"/>
  <c r="C12" i="2"/>
  <c r="E544" i="2"/>
  <c r="E537" i="2"/>
  <c r="E517" i="2"/>
  <c r="E501" i="2"/>
  <c r="E487" i="2"/>
  <c r="E482" i="2"/>
  <c r="H482" i="2" s="1"/>
  <c r="E475" i="2"/>
  <c r="E467" i="2"/>
  <c r="E465" i="2"/>
  <c r="E462" i="2"/>
  <c r="E448" i="2"/>
  <c r="E445" i="2"/>
  <c r="E433" i="2"/>
  <c r="E428" i="2"/>
  <c r="H428" i="2" s="1"/>
  <c r="E425" i="2"/>
  <c r="E423" i="2"/>
  <c r="E421" i="2"/>
  <c r="E394" i="2"/>
  <c r="E369" i="2"/>
  <c r="H369" i="2" s="1"/>
  <c r="E367" i="2"/>
  <c r="H357" i="2"/>
  <c r="E350" i="2"/>
  <c r="E343" i="2"/>
  <c r="E334" i="2"/>
  <c r="E332" i="2"/>
  <c r="F52" i="2"/>
  <c r="E330" i="2"/>
  <c r="E541" i="2"/>
  <c r="E530" i="2"/>
  <c r="E519" i="2"/>
  <c r="H519" i="2" s="1"/>
  <c r="E516" i="2"/>
  <c r="E509" i="2"/>
  <c r="E503" i="2"/>
  <c r="E491" i="2"/>
  <c r="E489" i="2"/>
  <c r="E479" i="2"/>
  <c r="E477" i="2"/>
  <c r="E472" i="2"/>
  <c r="E461" i="2"/>
  <c r="E458" i="2"/>
  <c r="E456" i="2"/>
  <c r="H456" i="2" s="1"/>
  <c r="E454" i="2"/>
  <c r="H454" i="2" s="1"/>
  <c r="E452" i="2"/>
  <c r="E450" i="2"/>
  <c r="E447" i="2"/>
  <c r="H444" i="2"/>
  <c r="E437" i="2"/>
  <c r="E430" i="2"/>
  <c r="E410" i="2"/>
  <c r="E381" i="2"/>
  <c r="E379" i="2"/>
  <c r="E374" i="2"/>
  <c r="E364" i="2"/>
  <c r="E362" i="2"/>
  <c r="E354" i="2"/>
  <c r="E352" i="2"/>
  <c r="E345" i="2"/>
  <c r="E340" i="2"/>
  <c r="E338" i="2"/>
  <c r="H338" i="2" s="1"/>
  <c r="E336" i="2"/>
  <c r="E538" i="2"/>
  <c r="E524" i="2"/>
  <c r="E521" i="2"/>
  <c r="E513" i="2"/>
  <c r="E506" i="2"/>
  <c r="E500" i="2"/>
  <c r="E488" i="2"/>
  <c r="E481" i="2"/>
  <c r="E474" i="2"/>
  <c r="E471" i="2"/>
  <c r="E460" i="2"/>
  <c r="E449" i="2"/>
  <c r="E434" i="2"/>
  <c r="H434" i="2" s="1"/>
  <c r="E432" i="2"/>
  <c r="E424" i="2"/>
  <c r="E422" i="2"/>
  <c r="H422" i="2" s="1"/>
  <c r="E420" i="2"/>
  <c r="E412" i="2"/>
  <c r="E395" i="2"/>
  <c r="H395" i="2" s="1"/>
  <c r="E393" i="2"/>
  <c r="E387" i="2"/>
  <c r="E376" i="2"/>
  <c r="H376" i="2" s="1"/>
  <c r="E373" i="2"/>
  <c r="E370" i="2"/>
  <c r="E368" i="2"/>
  <c r="E356" i="2"/>
  <c r="E351" i="2"/>
  <c r="H351" i="2" s="1"/>
  <c r="E349" i="2"/>
  <c r="E342" i="2"/>
  <c r="E333" i="2"/>
  <c r="E331" i="2"/>
  <c r="E542" i="2"/>
  <c r="E540" i="2"/>
  <c r="E531" i="2"/>
  <c r="E529" i="2"/>
  <c r="E526" i="2"/>
  <c r="E512" i="2"/>
  <c r="E510" i="2"/>
  <c r="E480" i="2"/>
  <c r="E478" i="2"/>
  <c r="E476" i="2"/>
  <c r="H476" i="2" s="1"/>
  <c r="E457" i="2"/>
  <c r="E455" i="2"/>
  <c r="E453" i="2"/>
  <c r="E451" i="2"/>
  <c r="E446" i="2"/>
  <c r="E443" i="2"/>
  <c r="E441" i="2"/>
  <c r="E438" i="2"/>
  <c r="H438" i="2" s="1"/>
  <c r="E436" i="2"/>
  <c r="E431" i="2"/>
  <c r="E409" i="2"/>
  <c r="H409" i="2" s="1"/>
  <c r="E390" i="2"/>
  <c r="E382" i="2"/>
  <c r="E380" i="2"/>
  <c r="H380" i="2" s="1"/>
  <c r="E378" i="2"/>
  <c r="E375" i="2"/>
  <c r="E372" i="2"/>
  <c r="H372" i="2" s="1"/>
  <c r="E365" i="2"/>
  <c r="H365" i="2" s="1"/>
  <c r="E361" i="2"/>
  <c r="H361" i="2" s="1"/>
  <c r="E353" i="2"/>
  <c r="E346" i="2"/>
  <c r="E339" i="2"/>
  <c r="E337" i="2"/>
  <c r="E281" i="2"/>
  <c r="E239" i="2"/>
  <c r="E235" i="2"/>
  <c r="E194" i="2"/>
  <c r="E179" i="2"/>
  <c r="F163" i="2"/>
  <c r="F194" i="2"/>
  <c r="F206" i="2"/>
  <c r="F222" i="2"/>
  <c r="E147" i="2"/>
  <c r="E142" i="2"/>
  <c r="E134" i="2"/>
  <c r="E132" i="2"/>
  <c r="E75" i="2"/>
  <c r="F306" i="2"/>
  <c r="F303" i="2"/>
  <c r="F296" i="2"/>
  <c r="F248" i="2"/>
  <c r="F245" i="2"/>
  <c r="F229" i="2"/>
  <c r="F227" i="2"/>
  <c r="F226" i="2"/>
  <c r="E189" i="2"/>
  <c r="E51" i="2"/>
  <c r="E37" i="2"/>
  <c r="E219" i="2"/>
  <c r="E216" i="2"/>
  <c r="E578" i="2"/>
  <c r="H578" i="2" s="1"/>
  <c r="E576" i="2"/>
  <c r="E572" i="2"/>
  <c r="E571" i="2"/>
  <c r="E563" i="2"/>
  <c r="E562" i="2"/>
  <c r="H562" i="2" s="1"/>
  <c r="E558" i="2"/>
  <c r="E557" i="2"/>
  <c r="E556" i="2"/>
  <c r="H556" i="2" s="1"/>
  <c r="F576" i="2"/>
  <c r="F565" i="2"/>
  <c r="F330" i="2"/>
  <c r="F544" i="2"/>
  <c r="F537" i="2"/>
  <c r="F534" i="2"/>
  <c r="F524" i="2"/>
  <c r="F521" i="2"/>
  <c r="F514" i="2"/>
  <c r="F511" i="2"/>
  <c r="F510" i="2"/>
  <c r="F508" i="2"/>
  <c r="F501" i="2"/>
  <c r="F500" i="2"/>
  <c r="F490" i="2"/>
  <c r="F487" i="2"/>
  <c r="F486" i="2"/>
  <c r="F478" i="2"/>
  <c r="F477" i="2"/>
  <c r="F472" i="2"/>
  <c r="F467" i="2"/>
  <c r="F466" i="2"/>
  <c r="F464" i="2"/>
  <c r="F459" i="2"/>
  <c r="F456" i="2"/>
  <c r="F455" i="2"/>
  <c r="F450" i="2"/>
  <c r="F448" i="2"/>
  <c r="F442" i="2"/>
  <c r="F438" i="2"/>
  <c r="F437" i="2"/>
  <c r="F430" i="2"/>
  <c r="F428" i="2"/>
  <c r="F421" i="2"/>
  <c r="F420" i="2"/>
  <c r="F401" i="2"/>
  <c r="F394" i="2"/>
  <c r="F382" i="2"/>
  <c r="F380" i="2"/>
  <c r="F374" i="2"/>
  <c r="F369" i="2"/>
  <c r="F364" i="2"/>
  <c r="F362" i="2"/>
  <c r="F356" i="2"/>
  <c r="F354" i="2"/>
  <c r="F347" i="2"/>
  <c r="F346" i="2"/>
  <c r="F339" i="2"/>
  <c r="F338" i="2"/>
  <c r="F333" i="2"/>
  <c r="F332" i="2"/>
  <c r="E330" i="3"/>
  <c r="E509" i="3"/>
  <c r="E506" i="3"/>
  <c r="E487" i="3"/>
  <c r="E457" i="3"/>
  <c r="E453" i="3"/>
  <c r="E521" i="3"/>
  <c r="E489" i="3"/>
  <c r="E462" i="3"/>
  <c r="E446" i="3"/>
  <c r="E529" i="3"/>
  <c r="E526" i="3"/>
  <c r="E513" i="3"/>
  <c r="H492" i="3"/>
  <c r="H480" i="3"/>
  <c r="E475" i="3"/>
  <c r="E458" i="3"/>
  <c r="H458" i="3" s="1"/>
  <c r="E456" i="3"/>
  <c r="E448" i="3"/>
  <c r="E538" i="3"/>
  <c r="E482" i="3"/>
  <c r="H474" i="3"/>
  <c r="H460" i="3"/>
  <c r="E445" i="3"/>
  <c r="E135" i="3"/>
  <c r="E96" i="3"/>
  <c r="E284" i="3"/>
  <c r="E276" i="3"/>
  <c r="E270" i="3"/>
  <c r="E261" i="3"/>
  <c r="E249" i="3"/>
  <c r="E245" i="3"/>
  <c r="E217" i="3"/>
  <c r="E200" i="3"/>
  <c r="E178" i="3"/>
  <c r="E176" i="3"/>
  <c r="E38" i="3"/>
  <c r="F133" i="3"/>
  <c r="E299" i="3"/>
  <c r="E287" i="3"/>
  <c r="E224" i="3"/>
  <c r="E216" i="3"/>
  <c r="E202" i="3"/>
  <c r="E193" i="3"/>
  <c r="H193" i="3" s="1"/>
  <c r="E189" i="3"/>
  <c r="E186" i="3"/>
  <c r="E167" i="3"/>
  <c r="F167" i="3"/>
  <c r="F172" i="3"/>
  <c r="F174" i="3"/>
  <c r="F176" i="3"/>
  <c r="F203" i="3"/>
  <c r="F204" i="3"/>
  <c r="E302" i="3"/>
  <c r="E272" i="3"/>
  <c r="F264" i="3"/>
  <c r="E263" i="3"/>
  <c r="E253" i="3"/>
  <c r="E247" i="3"/>
  <c r="H247" i="3" s="1"/>
  <c r="E215" i="3"/>
  <c r="E182" i="3"/>
  <c r="E177" i="3"/>
  <c r="E174" i="3"/>
  <c r="E318" i="3"/>
  <c r="H318" i="3" s="1"/>
  <c r="E301" i="3"/>
  <c r="E297" i="3"/>
  <c r="E289" i="3"/>
  <c r="E285" i="3"/>
  <c r="F281" i="3"/>
  <c r="E242" i="3"/>
  <c r="E214" i="3"/>
  <c r="E198" i="3"/>
  <c r="E192" i="3"/>
  <c r="E190" i="3"/>
  <c r="H190" i="3" s="1"/>
  <c r="E170" i="3"/>
  <c r="E166" i="3"/>
  <c r="H166" i="3" s="1"/>
  <c r="E557" i="3"/>
  <c r="F541" i="3"/>
  <c r="F522" i="3"/>
  <c r="F487" i="3"/>
  <c r="F481" i="3"/>
  <c r="F458" i="3"/>
  <c r="F455" i="3"/>
  <c r="F450" i="3"/>
  <c r="F449" i="3"/>
  <c r="F445" i="3"/>
  <c r="F434" i="3"/>
  <c r="F422" i="3"/>
  <c r="F421" i="3"/>
  <c r="F377" i="3"/>
  <c r="F372" i="3"/>
  <c r="F364" i="3"/>
  <c r="F356" i="3"/>
  <c r="F348" i="3"/>
  <c r="E556" i="3"/>
  <c r="E553" i="3"/>
  <c r="E579" i="3"/>
  <c r="E578" i="3"/>
  <c r="E575" i="3"/>
  <c r="E572" i="3"/>
  <c r="E571" i="3"/>
  <c r="E570" i="3"/>
  <c r="E568" i="3"/>
  <c r="E555" i="3"/>
  <c r="E554" i="3"/>
  <c r="E440" i="3"/>
  <c r="E438" i="3"/>
  <c r="E437" i="3"/>
  <c r="E434" i="3"/>
  <c r="E433" i="3"/>
  <c r="E428" i="3"/>
  <c r="E426" i="3"/>
  <c r="E424" i="3"/>
  <c r="E423" i="3"/>
  <c r="E412" i="3"/>
  <c r="E410" i="3"/>
  <c r="E402" i="3"/>
  <c r="E401" i="3"/>
  <c r="E396" i="3"/>
  <c r="E394" i="3"/>
  <c r="E393" i="3"/>
  <c r="E382" i="3"/>
  <c r="E380" i="3"/>
  <c r="E378" i="3"/>
  <c r="E376" i="3"/>
  <c r="E372" i="3"/>
  <c r="E370" i="3"/>
  <c r="E368" i="3"/>
  <c r="E367" i="3"/>
  <c r="E366" i="3"/>
  <c r="E365" i="3"/>
  <c r="E364" i="3"/>
  <c r="E361" i="3"/>
  <c r="E356" i="3"/>
  <c r="E354" i="3"/>
  <c r="E353" i="3"/>
  <c r="E350" i="3"/>
  <c r="E349" i="3"/>
  <c r="E345" i="3"/>
  <c r="E343" i="3"/>
  <c r="E340" i="3"/>
  <c r="E339" i="3"/>
  <c r="H339" i="3" s="1"/>
  <c r="E337" i="3"/>
  <c r="E336" i="3"/>
  <c r="E332" i="3"/>
  <c r="F579" i="3"/>
  <c r="E114" i="4"/>
  <c r="E83" i="4"/>
  <c r="H268" i="4"/>
  <c r="H203" i="4"/>
  <c r="E317" i="4"/>
  <c r="E285" i="4"/>
  <c r="E177" i="4"/>
  <c r="F538" i="4"/>
  <c r="F529" i="4"/>
  <c r="E524" i="4"/>
  <c r="E479" i="4"/>
  <c r="F464" i="4"/>
  <c r="F460" i="4"/>
  <c r="E451" i="4"/>
  <c r="F436" i="4"/>
  <c r="E423" i="4"/>
  <c r="F420" i="4"/>
  <c r="E390" i="4"/>
  <c r="E381" i="4"/>
  <c r="E365" i="4"/>
  <c r="E361" i="4"/>
  <c r="E349" i="4"/>
  <c r="F338" i="4"/>
  <c r="E337" i="4"/>
  <c r="E333" i="4"/>
  <c r="H333" i="4" s="1"/>
  <c r="F570" i="4"/>
  <c r="E557" i="4"/>
  <c r="F129" i="4"/>
  <c r="F107" i="4"/>
  <c r="F106" i="4"/>
  <c r="F100" i="4"/>
  <c r="F276" i="4"/>
  <c r="F272" i="4"/>
  <c r="F245" i="4"/>
  <c r="F192" i="4"/>
  <c r="F182" i="4"/>
  <c r="F330" i="4"/>
  <c r="E531" i="4"/>
  <c r="F475" i="4"/>
  <c r="F423" i="4"/>
  <c r="E422" i="4"/>
  <c r="E380" i="4"/>
  <c r="F369" i="4"/>
  <c r="F365" i="4"/>
  <c r="E364" i="4"/>
  <c r="H364" i="4" s="1"/>
  <c r="F349" i="4"/>
  <c r="F345" i="4"/>
  <c r="F337" i="4"/>
  <c r="E336" i="4"/>
  <c r="F333" i="4"/>
  <c r="F560" i="4"/>
  <c r="E556" i="4"/>
  <c r="H556" i="4" s="1"/>
  <c r="E53" i="4"/>
  <c r="E506" i="4"/>
  <c r="H506" i="4" s="1"/>
  <c r="F494" i="4"/>
  <c r="E453" i="4"/>
  <c r="F438" i="4"/>
  <c r="F422" i="4"/>
  <c r="E379" i="4"/>
  <c r="F368" i="4"/>
  <c r="F352" i="4"/>
  <c r="F332" i="4"/>
  <c r="E331" i="4"/>
  <c r="E571" i="4"/>
  <c r="E563" i="4"/>
  <c r="H563" i="4" s="1"/>
  <c r="E562" i="4"/>
  <c r="F556" i="4"/>
  <c r="E555" i="4"/>
  <c r="F53" i="4"/>
  <c r="F38" i="4"/>
  <c r="E538" i="4"/>
  <c r="E529" i="4"/>
  <c r="F526" i="4"/>
  <c r="F506" i="4"/>
  <c r="F493" i="4"/>
  <c r="F453" i="4"/>
  <c r="E432" i="4"/>
  <c r="F425" i="4"/>
  <c r="E382" i="4"/>
  <c r="E374" i="4"/>
  <c r="E370" i="4"/>
  <c r="E366" i="4"/>
  <c r="E342" i="4"/>
  <c r="D13" i="4"/>
  <c r="F573" i="4"/>
  <c r="F572" i="4"/>
  <c r="F555" i="4"/>
  <c r="E553" i="5"/>
  <c r="E563" i="5"/>
  <c r="E555" i="5"/>
  <c r="E573" i="5"/>
  <c r="E571" i="5"/>
  <c r="E566" i="5"/>
  <c r="C13" i="5"/>
  <c r="E562" i="5"/>
  <c r="H562" i="5" s="1"/>
  <c r="E556" i="5"/>
  <c r="E554" i="5"/>
  <c r="E579" i="5"/>
  <c r="E574" i="5"/>
  <c r="E572" i="5"/>
  <c r="F62" i="5"/>
  <c r="F50" i="5"/>
  <c r="F30" i="5"/>
  <c r="F147" i="5"/>
  <c r="E85" i="5"/>
  <c r="E100" i="5"/>
  <c r="E119" i="5"/>
  <c r="E128" i="5"/>
  <c r="E148" i="5"/>
  <c r="E142" i="5"/>
  <c r="E312" i="5"/>
  <c r="E273" i="5"/>
  <c r="E254" i="5"/>
  <c r="E232" i="5"/>
  <c r="E217" i="5"/>
  <c r="E209" i="5"/>
  <c r="E330" i="5"/>
  <c r="F492" i="5"/>
  <c r="E491" i="5"/>
  <c r="H491" i="5" s="1"/>
  <c r="F460" i="5"/>
  <c r="E451" i="5"/>
  <c r="E439" i="5"/>
  <c r="F411" i="5"/>
  <c r="F395" i="5"/>
  <c r="F387" i="5"/>
  <c r="E377" i="5"/>
  <c r="H377" i="5" s="1"/>
  <c r="E337" i="5"/>
  <c r="F313" i="5"/>
  <c r="F305" i="5"/>
  <c r="F302" i="5"/>
  <c r="F299" i="5"/>
  <c r="F298" i="5"/>
  <c r="F295" i="5"/>
  <c r="F294" i="5"/>
  <c r="F287" i="5"/>
  <c r="F286" i="5"/>
  <c r="F271" i="5"/>
  <c r="F270" i="5"/>
  <c r="F261" i="5"/>
  <c r="F245" i="5"/>
  <c r="F225" i="5"/>
  <c r="F215" i="5"/>
  <c r="F196" i="5"/>
  <c r="F182" i="5"/>
  <c r="F178" i="5"/>
  <c r="F170" i="5"/>
  <c r="F163" i="5"/>
  <c r="E544" i="5"/>
  <c r="F541" i="5"/>
  <c r="F508" i="5"/>
  <c r="E502" i="5"/>
  <c r="E498" i="5"/>
  <c r="F491" i="5"/>
  <c r="F487" i="5"/>
  <c r="F479" i="5"/>
  <c r="F475" i="5"/>
  <c r="E466" i="5"/>
  <c r="F447" i="5"/>
  <c r="F439" i="5"/>
  <c r="E368" i="5"/>
  <c r="F357" i="5"/>
  <c r="E356" i="5"/>
  <c r="F337" i="5"/>
  <c r="F544" i="5"/>
  <c r="E526" i="5"/>
  <c r="F502" i="5"/>
  <c r="E501" i="5"/>
  <c r="F494" i="5"/>
  <c r="E489" i="5"/>
  <c r="F466" i="5"/>
  <c r="F422" i="5"/>
  <c r="E351" i="5"/>
  <c r="E578" i="5"/>
  <c r="E570" i="5"/>
  <c r="E561" i="5"/>
  <c r="E517" i="5"/>
  <c r="F501" i="5"/>
  <c r="F493" i="5"/>
  <c r="F489" i="5"/>
  <c r="E488" i="5"/>
  <c r="F481" i="5"/>
  <c r="F465" i="5"/>
  <c r="F461" i="5"/>
  <c r="E440" i="5"/>
  <c r="F437" i="5"/>
  <c r="E411" i="5"/>
  <c r="F403" i="5"/>
  <c r="E354" i="5"/>
  <c r="E576" i="5"/>
  <c r="E575" i="5"/>
  <c r="E568" i="5"/>
  <c r="E567" i="5"/>
  <c r="H567" i="5" s="1"/>
  <c r="E560" i="5"/>
  <c r="E558" i="5"/>
  <c r="H558" i="5" s="1"/>
  <c r="H225" i="6"/>
  <c r="H496" i="6"/>
  <c r="H480" i="6"/>
  <c r="H468" i="6"/>
  <c r="H460" i="6"/>
  <c r="H439" i="6"/>
  <c r="H408" i="6"/>
  <c r="H403" i="6"/>
  <c r="H396" i="6"/>
  <c r="H520" i="6"/>
  <c r="H413" i="6"/>
  <c r="H371" i="6"/>
  <c r="H357" i="6"/>
  <c r="E124" i="6"/>
  <c r="E106" i="6"/>
  <c r="E98" i="6"/>
  <c r="E81" i="6"/>
  <c r="F571" i="6"/>
  <c r="E570" i="6"/>
  <c r="F562" i="6"/>
  <c r="F555" i="6"/>
  <c r="F146" i="6"/>
  <c r="F124" i="6"/>
  <c r="C12" i="6"/>
  <c r="E538" i="6"/>
  <c r="E536" i="6"/>
  <c r="E530" i="6"/>
  <c r="H530" i="6" s="1"/>
  <c r="E529" i="6"/>
  <c r="E524" i="6"/>
  <c r="E518" i="6"/>
  <c r="E510" i="6"/>
  <c r="H510" i="6" s="1"/>
  <c r="E506" i="6"/>
  <c r="E438" i="6"/>
  <c r="E436" i="6"/>
  <c r="E434" i="6"/>
  <c r="H434" i="6" s="1"/>
  <c r="E424" i="6"/>
  <c r="E423" i="6"/>
  <c r="E382" i="6"/>
  <c r="E381" i="6"/>
  <c r="H381" i="6" s="1"/>
  <c r="E380" i="6"/>
  <c r="E379" i="6"/>
  <c r="E376" i="6"/>
  <c r="E374" i="6"/>
  <c r="E370" i="6"/>
  <c r="E369" i="6"/>
  <c r="E368" i="6"/>
  <c r="E367" i="6"/>
  <c r="H367" i="6" s="1"/>
  <c r="E353" i="6"/>
  <c r="H353" i="6" s="1"/>
  <c r="E352" i="6"/>
  <c r="E351" i="6"/>
  <c r="E349" i="6"/>
  <c r="E338" i="6"/>
  <c r="H338" i="6" s="1"/>
  <c r="E337" i="6"/>
  <c r="E336" i="6"/>
  <c r="H336" i="6" s="1"/>
  <c r="E333" i="6"/>
  <c r="E332" i="6"/>
  <c r="H332" i="6" s="1"/>
  <c r="E331" i="6"/>
  <c r="C13" i="6"/>
  <c r="F570" i="6"/>
  <c r="E269" i="6"/>
  <c r="E248" i="6"/>
  <c r="E201" i="6"/>
  <c r="E190" i="6"/>
  <c r="E176" i="6"/>
  <c r="D12" i="6"/>
  <c r="G12" i="6" s="1"/>
  <c r="F568" i="6"/>
  <c r="E63" i="6"/>
  <c r="E62" i="6"/>
  <c r="E52" i="6"/>
  <c r="E34" i="6"/>
  <c r="F248" i="6"/>
  <c r="F246" i="6"/>
  <c r="F234" i="6"/>
  <c r="F190" i="6"/>
  <c r="F186" i="6"/>
  <c r="F534" i="6"/>
  <c r="F531" i="6"/>
  <c r="F529" i="6"/>
  <c r="F506" i="6"/>
  <c r="F498" i="6"/>
  <c r="F450" i="6"/>
  <c r="F445" i="6"/>
  <c r="F393" i="6"/>
  <c r="F382" i="6"/>
  <c r="F380" i="6"/>
  <c r="F374" i="6"/>
  <c r="F372" i="6"/>
  <c r="F369" i="6"/>
  <c r="F367" i="6"/>
  <c r="F362" i="6"/>
  <c r="F352" i="6"/>
  <c r="F349" i="6"/>
  <c r="F343" i="6"/>
  <c r="F339" i="6"/>
  <c r="E573" i="6"/>
  <c r="E562" i="6"/>
  <c r="E555" i="6"/>
  <c r="H555" i="6" s="1"/>
  <c r="E51" i="7"/>
  <c r="E35" i="7"/>
  <c r="E30" i="7"/>
  <c r="E22" i="7"/>
  <c r="F219" i="7"/>
  <c r="H518" i="7"/>
  <c r="E52" i="7"/>
  <c r="F211" i="7"/>
  <c r="H533" i="7"/>
  <c r="H416" i="7"/>
  <c r="E62" i="7"/>
  <c r="E164" i="7"/>
  <c r="E166" i="7"/>
  <c r="E167" i="7"/>
  <c r="E169" i="7"/>
  <c r="E170" i="7"/>
  <c r="E173" i="7"/>
  <c r="E177" i="7"/>
  <c r="E178" i="7"/>
  <c r="H178" i="7" s="1"/>
  <c r="E299" i="7"/>
  <c r="E249" i="7"/>
  <c r="E245" i="7"/>
  <c r="E236" i="7"/>
  <c r="F62" i="7"/>
  <c r="F52" i="7"/>
  <c r="F34" i="7"/>
  <c r="F30" i="7"/>
  <c r="F23" i="7"/>
  <c r="F21" i="7"/>
  <c r="C11" i="7"/>
  <c r="F302" i="7"/>
  <c r="F295" i="7"/>
  <c r="F289" i="7"/>
  <c r="F249" i="7"/>
  <c r="F243" i="7"/>
  <c r="F238" i="7"/>
  <c r="E225" i="7"/>
  <c r="F222" i="7"/>
  <c r="E217" i="7"/>
  <c r="H204" i="7"/>
  <c r="E196" i="7"/>
  <c r="E182" i="7"/>
  <c r="F168" i="7"/>
  <c r="E315" i="7"/>
  <c r="E313" i="7"/>
  <c r="E301" i="7"/>
  <c r="E272" i="7"/>
  <c r="E270" i="7"/>
  <c r="E269" i="7"/>
  <c r="E248" i="7"/>
  <c r="E192" i="7"/>
  <c r="E232" i="7"/>
  <c r="E216" i="7"/>
  <c r="E212" i="7"/>
  <c r="E190" i="7"/>
  <c r="E297" i="7"/>
  <c r="E287" i="7"/>
  <c r="E284" i="7"/>
  <c r="E264" i="7"/>
  <c r="E261" i="7"/>
  <c r="E253" i="7"/>
  <c r="E238" i="7"/>
  <c r="E188" i="7"/>
  <c r="E145" i="7"/>
  <c r="E137" i="7"/>
  <c r="E136" i="7"/>
  <c r="E131" i="7"/>
  <c r="E122" i="7"/>
  <c r="E110" i="7"/>
  <c r="E98" i="7"/>
  <c r="E79" i="7"/>
  <c r="E162" i="7"/>
  <c r="E202" i="7"/>
  <c r="H184" i="7"/>
  <c r="E542" i="7"/>
  <c r="E541" i="7"/>
  <c r="E540" i="7"/>
  <c r="E536" i="7"/>
  <c r="E515" i="7"/>
  <c r="E501" i="7"/>
  <c r="E500" i="7"/>
  <c r="E489" i="7"/>
  <c r="H489" i="7" s="1"/>
  <c r="E482" i="7"/>
  <c r="E479" i="7"/>
  <c r="E465" i="7"/>
  <c r="H465" i="7" s="1"/>
  <c r="E459" i="7"/>
  <c r="E451" i="7"/>
  <c r="E432" i="7"/>
  <c r="E403" i="7"/>
  <c r="E396" i="7"/>
  <c r="E382" i="7"/>
  <c r="E377" i="7"/>
  <c r="H377" i="7" s="1"/>
  <c r="E376" i="7"/>
  <c r="F357" i="7"/>
  <c r="E352" i="7"/>
  <c r="C13" i="7"/>
  <c r="E575" i="7"/>
  <c r="E568" i="7"/>
  <c r="E567" i="7"/>
  <c r="F561" i="7"/>
  <c r="E557" i="7"/>
  <c r="H557" i="7" s="1"/>
  <c r="E367" i="7"/>
  <c r="H367" i="7" s="1"/>
  <c r="E363" i="7"/>
  <c r="E331" i="7"/>
  <c r="E566" i="7"/>
  <c r="E556" i="7"/>
  <c r="F545" i="7"/>
  <c r="F526" i="7"/>
  <c r="F515" i="7"/>
  <c r="F476" i="7"/>
  <c r="F464" i="7"/>
  <c r="F459" i="7"/>
  <c r="F455" i="7"/>
  <c r="F427" i="7"/>
  <c r="F402" i="7"/>
  <c r="F375" i="7"/>
  <c r="F347" i="7"/>
  <c r="E579" i="7"/>
  <c r="E573" i="7"/>
  <c r="E571" i="7"/>
  <c r="E563" i="7"/>
  <c r="E555" i="7"/>
  <c r="E554" i="7"/>
  <c r="H554" i="7" s="1"/>
  <c r="E553" i="7"/>
  <c r="E578" i="7"/>
  <c r="F572" i="7"/>
  <c r="C12" i="8"/>
  <c r="F314" i="8"/>
  <c r="F312" i="8"/>
  <c r="F294" i="8"/>
  <c r="F268" i="8"/>
  <c r="F248" i="8"/>
  <c r="F245" i="8"/>
  <c r="F238" i="8"/>
  <c r="F235" i="8"/>
  <c r="F225" i="8"/>
  <c r="F196" i="8"/>
  <c r="F189" i="8"/>
  <c r="F182" i="8"/>
  <c r="F164" i="8"/>
  <c r="E538" i="8"/>
  <c r="E521" i="8"/>
  <c r="E513" i="8"/>
  <c r="E509" i="8"/>
  <c r="F506" i="8"/>
  <c r="F501" i="8"/>
  <c r="E480" i="8"/>
  <c r="E452" i="8"/>
  <c r="H452" i="8" s="1"/>
  <c r="E448" i="8"/>
  <c r="F437" i="8"/>
  <c r="E436" i="8"/>
  <c r="H436" i="8" s="1"/>
  <c r="E432" i="8"/>
  <c r="F429" i="8"/>
  <c r="E428" i="8"/>
  <c r="F408" i="8"/>
  <c r="E402" i="8"/>
  <c r="F392" i="8"/>
  <c r="E378" i="8"/>
  <c r="E374" i="8"/>
  <c r="E370" i="8"/>
  <c r="H370" i="8" s="1"/>
  <c r="F367" i="8"/>
  <c r="E362" i="8"/>
  <c r="E350" i="8"/>
  <c r="H350" i="8" s="1"/>
  <c r="E346" i="8"/>
  <c r="H346" i="8" s="1"/>
  <c r="E342" i="8"/>
  <c r="H342" i="8" s="1"/>
  <c r="E338" i="8"/>
  <c r="E573" i="8"/>
  <c r="E572" i="8"/>
  <c r="E563" i="8"/>
  <c r="H563" i="8" s="1"/>
  <c r="E64" i="8"/>
  <c r="E62" i="8"/>
  <c r="E31" i="8"/>
  <c r="E30" i="8"/>
  <c r="E150" i="8"/>
  <c r="E149" i="8"/>
  <c r="E146" i="8"/>
  <c r="E129" i="8"/>
  <c r="E128" i="8"/>
  <c r="E118" i="8"/>
  <c r="E111" i="8"/>
  <c r="E110" i="8"/>
  <c r="E109" i="8"/>
  <c r="F546" i="8"/>
  <c r="E545" i="8"/>
  <c r="E524" i="8"/>
  <c r="H524" i="8" s="1"/>
  <c r="F517" i="8"/>
  <c r="F509" i="8"/>
  <c r="E499" i="8"/>
  <c r="H499" i="8" s="1"/>
  <c r="E487" i="8"/>
  <c r="E479" i="8"/>
  <c r="F472" i="8"/>
  <c r="F448" i="8"/>
  <c r="E443" i="8"/>
  <c r="F432" i="8"/>
  <c r="E431" i="8"/>
  <c r="F428" i="8"/>
  <c r="F411" i="8"/>
  <c r="E394" i="8"/>
  <c r="E381" i="8"/>
  <c r="E369" i="8"/>
  <c r="E365" i="8"/>
  <c r="E353" i="8"/>
  <c r="E345" i="8"/>
  <c r="E337" i="8"/>
  <c r="E333" i="8"/>
  <c r="F579" i="8"/>
  <c r="E578" i="8"/>
  <c r="F563" i="8"/>
  <c r="F562" i="8"/>
  <c r="E561" i="8"/>
  <c r="F555" i="8"/>
  <c r="F554" i="8"/>
  <c r="F52" i="8"/>
  <c r="F51" i="8"/>
  <c r="F150" i="8"/>
  <c r="F144" i="8"/>
  <c r="F143" i="8"/>
  <c r="F135" i="8"/>
  <c r="F129" i="8"/>
  <c r="F127" i="8"/>
  <c r="F124" i="8"/>
  <c r="F116" i="8"/>
  <c r="F541" i="8"/>
  <c r="E540" i="8"/>
  <c r="E519" i="8"/>
  <c r="E486" i="8"/>
  <c r="F483" i="8"/>
  <c r="E482" i="8"/>
  <c r="E478" i="8"/>
  <c r="H478" i="8" s="1"/>
  <c r="E458" i="8"/>
  <c r="E446" i="8"/>
  <c r="E430" i="8"/>
  <c r="H430" i="8" s="1"/>
  <c r="F427" i="8"/>
  <c r="E409" i="8"/>
  <c r="F390" i="8"/>
  <c r="E372" i="8"/>
  <c r="H372" i="8" s="1"/>
  <c r="E368" i="8"/>
  <c r="H368" i="8" s="1"/>
  <c r="E356" i="8"/>
  <c r="H356" i="8" s="1"/>
  <c r="E352" i="8"/>
  <c r="H352" i="8" s="1"/>
  <c r="E340" i="8"/>
  <c r="H340" i="8" s="1"/>
  <c r="E332" i="8"/>
  <c r="H332" i="8" s="1"/>
  <c r="E575" i="8"/>
  <c r="F570" i="8"/>
  <c r="E568" i="8"/>
  <c r="E560" i="8"/>
  <c r="H560" i="8" s="1"/>
  <c r="E162" i="8"/>
  <c r="E307" i="8"/>
  <c r="E301" i="8"/>
  <c r="E296" i="8"/>
  <c r="E285" i="8"/>
  <c r="E282" i="8"/>
  <c r="E271" i="8"/>
  <c r="E262" i="8"/>
  <c r="E249" i="8"/>
  <c r="E239" i="8"/>
  <c r="E227" i="8"/>
  <c r="E225" i="8"/>
  <c r="E203" i="8"/>
  <c r="E198" i="8"/>
  <c r="F330" i="8"/>
  <c r="E530" i="8"/>
  <c r="E526" i="8"/>
  <c r="E510" i="8"/>
  <c r="H510" i="8" s="1"/>
  <c r="E506" i="8"/>
  <c r="H506" i="8" s="1"/>
  <c r="F482" i="8"/>
  <c r="E477" i="8"/>
  <c r="F474" i="8"/>
  <c r="E465" i="8"/>
  <c r="E457" i="8"/>
  <c r="F450" i="8"/>
  <c r="E425" i="8"/>
  <c r="E412" i="8"/>
  <c r="F409" i="8"/>
  <c r="F380" i="8"/>
  <c r="E375" i="8"/>
  <c r="E343" i="8"/>
  <c r="F567" i="8"/>
  <c r="F560" i="8"/>
  <c r="E408" i="9"/>
  <c r="E343" i="9"/>
  <c r="H343" i="9" s="1"/>
  <c r="E331" i="9"/>
  <c r="F376" i="9"/>
  <c r="F332" i="9"/>
  <c r="F36" i="9"/>
  <c r="E540" i="9"/>
  <c r="F503" i="9"/>
  <c r="F431" i="9"/>
  <c r="F423" i="9"/>
  <c r="F405" i="9"/>
  <c r="F394" i="9"/>
  <c r="E376" i="9"/>
  <c r="F333" i="9"/>
  <c r="E332" i="9"/>
  <c r="E114" i="9"/>
  <c r="E109" i="9"/>
  <c r="E89" i="9"/>
  <c r="E85" i="9"/>
  <c r="E73" i="9"/>
  <c r="E566" i="9"/>
  <c r="F557" i="9"/>
  <c r="E556" i="9"/>
  <c r="F140" i="9"/>
  <c r="F139" i="9"/>
  <c r="F117" i="9"/>
  <c r="F108" i="9"/>
  <c r="E162" i="9"/>
  <c r="E299" i="9"/>
  <c r="E273" i="9"/>
  <c r="E248" i="9"/>
  <c r="E212" i="9"/>
  <c r="E202" i="9"/>
  <c r="E201" i="9"/>
  <c r="E198" i="9"/>
  <c r="E197" i="9"/>
  <c r="H197" i="9" s="1"/>
  <c r="E192" i="9"/>
  <c r="E190" i="9"/>
  <c r="E189" i="9"/>
  <c r="E188" i="9"/>
  <c r="E513" i="9"/>
  <c r="F477" i="9"/>
  <c r="F453" i="9"/>
  <c r="E448" i="9"/>
  <c r="E436" i="9"/>
  <c r="E382" i="9"/>
  <c r="E378" i="9"/>
  <c r="E338" i="9"/>
  <c r="C13" i="9"/>
  <c r="E571" i="9"/>
  <c r="E555" i="9"/>
  <c r="E554" i="9"/>
  <c r="F226" i="9"/>
  <c r="F225" i="9"/>
  <c r="F219" i="9"/>
  <c r="E503" i="9"/>
  <c r="E483" i="9"/>
  <c r="E401" i="9"/>
  <c r="E365" i="9"/>
  <c r="H365" i="9" s="1"/>
  <c r="E361" i="9"/>
  <c r="E337" i="9"/>
  <c r="H337" i="9" s="1"/>
  <c r="C12" i="10"/>
  <c r="E544" i="10"/>
  <c r="E540" i="10"/>
  <c r="E482" i="10"/>
  <c r="E561" i="10"/>
  <c r="H220" i="10"/>
  <c r="E536" i="10"/>
  <c r="E478" i="10"/>
  <c r="E474" i="10"/>
  <c r="E330" i="10"/>
  <c r="E531" i="10"/>
  <c r="F574" i="10"/>
  <c r="D13" i="10"/>
  <c r="F563" i="10"/>
  <c r="F57" i="10"/>
  <c r="F37" i="10"/>
  <c r="E77" i="10"/>
  <c r="E311" i="10"/>
  <c r="E307" i="10"/>
  <c r="E249" i="10"/>
  <c r="F218" i="10"/>
  <c r="F214" i="10"/>
  <c r="F448" i="10"/>
  <c r="F427" i="10"/>
  <c r="F364" i="10"/>
  <c r="F359" i="10"/>
  <c r="F290" i="10"/>
  <c r="F287" i="10"/>
  <c r="F245" i="10"/>
  <c r="F229" i="10"/>
  <c r="F213" i="10"/>
  <c r="F209" i="10"/>
  <c r="F458" i="10"/>
  <c r="F454" i="10"/>
  <c r="F396" i="10"/>
  <c r="F394" i="10"/>
  <c r="F373" i="10"/>
  <c r="F358" i="10"/>
  <c r="F338" i="10"/>
  <c r="F513" i="10"/>
  <c r="F517" i="10"/>
  <c r="F542" i="10"/>
  <c r="F481" i="10"/>
  <c r="F501" i="10"/>
  <c r="F510" i="10"/>
  <c r="F515" i="10"/>
  <c r="F519" i="10"/>
  <c r="F531" i="10"/>
  <c r="E136" i="10"/>
  <c r="E135" i="10"/>
  <c r="E133" i="10"/>
  <c r="E129" i="10"/>
  <c r="E122" i="10"/>
  <c r="E112" i="10"/>
  <c r="E111" i="10"/>
  <c r="E91" i="10"/>
  <c r="F273" i="10"/>
  <c r="F248" i="10"/>
  <c r="E235" i="10"/>
  <c r="F232" i="10"/>
  <c r="E219" i="10"/>
  <c r="F541" i="10"/>
  <c r="F487" i="10"/>
  <c r="F445" i="10"/>
  <c r="F423" i="10"/>
  <c r="F372" i="10"/>
  <c r="F357" i="10"/>
  <c r="F347" i="10"/>
  <c r="F342" i="10"/>
  <c r="E65" i="10"/>
  <c r="E64" i="10"/>
  <c r="E58" i="10"/>
  <c r="E43" i="10"/>
  <c r="E40" i="10"/>
  <c r="E32" i="10"/>
  <c r="E28" i="10"/>
  <c r="F133" i="10"/>
  <c r="F104" i="10"/>
  <c r="F95" i="10"/>
  <c r="E246" i="10"/>
  <c r="E242" i="10"/>
  <c r="E234" i="10"/>
  <c r="E226" i="10"/>
  <c r="F219" i="10"/>
  <c r="E218" i="10"/>
  <c r="E192" i="10"/>
  <c r="F471" i="10"/>
  <c r="F442" i="10"/>
  <c r="F395" i="10"/>
  <c r="F374" i="10"/>
  <c r="F356" i="10"/>
  <c r="F337" i="10"/>
  <c r="E530" i="10"/>
  <c r="E514" i="10"/>
  <c r="E510" i="10"/>
  <c r="E506" i="10"/>
  <c r="E489" i="10"/>
  <c r="E481" i="10"/>
  <c r="E477" i="10"/>
  <c r="E576" i="10"/>
  <c r="E575" i="10"/>
  <c r="H575" i="10" s="1"/>
  <c r="E546" i="10"/>
  <c r="H546" i="10" s="1"/>
  <c r="E542" i="10"/>
  <c r="E538" i="10"/>
  <c r="E529" i="10"/>
  <c r="E513" i="10"/>
  <c r="E509" i="10"/>
  <c r="E500" i="10"/>
  <c r="E574" i="10"/>
  <c r="E556" i="10"/>
  <c r="E524" i="10"/>
  <c r="E512" i="10"/>
  <c r="E508" i="10"/>
  <c r="E487" i="10"/>
  <c r="E479" i="10"/>
  <c r="E475" i="10"/>
  <c r="E467" i="10"/>
  <c r="E465" i="10"/>
  <c r="E464" i="10"/>
  <c r="E462" i="10"/>
  <c r="E461" i="10"/>
  <c r="E458" i="10"/>
  <c r="H458" i="10" s="1"/>
  <c r="E457" i="10"/>
  <c r="E456" i="10"/>
  <c r="E455" i="10"/>
  <c r="E454" i="10"/>
  <c r="H454" i="10" s="1"/>
  <c r="E453" i="10"/>
  <c r="E452" i="10"/>
  <c r="E451" i="10"/>
  <c r="E450" i="10"/>
  <c r="H450" i="10" s="1"/>
  <c r="E448" i="10"/>
  <c r="E447" i="10"/>
  <c r="E446" i="10"/>
  <c r="E445" i="10"/>
  <c r="H445" i="10" s="1"/>
  <c r="E443" i="10"/>
  <c r="E440" i="10"/>
  <c r="E438" i="10"/>
  <c r="E437" i="10"/>
  <c r="E436" i="10"/>
  <c r="E435" i="10"/>
  <c r="E434" i="10"/>
  <c r="E432" i="10"/>
  <c r="E431" i="10"/>
  <c r="E430" i="10"/>
  <c r="E428" i="10"/>
  <c r="E425" i="10"/>
  <c r="E424" i="10"/>
  <c r="E423" i="10"/>
  <c r="E422" i="10"/>
  <c r="E412" i="10"/>
  <c r="H412" i="10" s="1"/>
  <c r="E411" i="10"/>
  <c r="E403" i="10"/>
  <c r="E396" i="10"/>
  <c r="E395" i="10"/>
  <c r="E394" i="10"/>
  <c r="E393" i="10"/>
  <c r="H393" i="10" s="1"/>
  <c r="E392" i="10"/>
  <c r="E390" i="10"/>
  <c r="E387" i="10"/>
  <c r="H387" i="10" s="1"/>
  <c r="E382" i="10"/>
  <c r="E381" i="10"/>
  <c r="E380" i="10"/>
  <c r="E379" i="10"/>
  <c r="E378" i="10"/>
  <c r="E376" i="10"/>
  <c r="E374" i="10"/>
  <c r="E372" i="10"/>
  <c r="E370" i="10"/>
  <c r="E369" i="10"/>
  <c r="E368" i="10"/>
  <c r="E367" i="10"/>
  <c r="E365" i="10"/>
  <c r="E363" i="10"/>
  <c r="E362" i="10"/>
  <c r="E361" i="10"/>
  <c r="E355" i="10"/>
  <c r="E354" i="10"/>
  <c r="E353" i="10"/>
  <c r="E352" i="10"/>
  <c r="E350" i="10"/>
  <c r="E349" i="10"/>
  <c r="E346" i="10"/>
  <c r="E345" i="10"/>
  <c r="E343" i="10"/>
  <c r="E342" i="10"/>
  <c r="E340" i="10"/>
  <c r="E339" i="10"/>
  <c r="E338" i="10"/>
  <c r="E337" i="10"/>
  <c r="E336" i="10"/>
  <c r="E333" i="10"/>
  <c r="E332" i="10"/>
  <c r="E573" i="10"/>
  <c r="E562" i="10"/>
  <c r="E62" i="11"/>
  <c r="E59" i="11"/>
  <c r="H286" i="11"/>
  <c r="C12" i="11"/>
  <c r="E572" i="11"/>
  <c r="E555" i="11"/>
  <c r="E64" i="11"/>
  <c r="C13" i="11"/>
  <c r="E579" i="11"/>
  <c r="E562" i="11"/>
  <c r="E61" i="11"/>
  <c r="H499" i="11"/>
  <c r="E571" i="11"/>
  <c r="E554" i="11"/>
  <c r="E63" i="11"/>
  <c r="H306" i="11"/>
  <c r="F330" i="11"/>
  <c r="F215" i="11"/>
  <c r="F217" i="11"/>
  <c r="F219" i="11"/>
  <c r="F226" i="11"/>
  <c r="F242" i="11"/>
  <c r="F248" i="11"/>
  <c r="E140" i="11"/>
  <c r="F124" i="11"/>
  <c r="F108" i="11"/>
  <c r="E314" i="11"/>
  <c r="E269" i="11"/>
  <c r="E232" i="11"/>
  <c r="E222" i="11"/>
  <c r="E219" i="11"/>
  <c r="H219" i="11" s="1"/>
  <c r="E186" i="11"/>
  <c r="E168" i="11"/>
  <c r="E104" i="11"/>
  <c r="E84" i="11"/>
  <c r="F297" i="11"/>
  <c r="F289" i="11"/>
  <c r="E284" i="11"/>
  <c r="E253" i="11"/>
  <c r="E245" i="11"/>
  <c r="H245" i="11" s="1"/>
  <c r="E242" i="11"/>
  <c r="E235" i="11"/>
  <c r="E227" i="11"/>
  <c r="E201" i="11"/>
  <c r="E182" i="11"/>
  <c r="E174" i="11"/>
  <c r="E42" i="11"/>
  <c r="E38" i="11"/>
  <c r="E35" i="11"/>
  <c r="E31" i="11"/>
  <c r="E28" i="11"/>
  <c r="E23" i="11"/>
  <c r="E22" i="11"/>
  <c r="F129" i="11"/>
  <c r="E299" i="11"/>
  <c r="E263" i="11"/>
  <c r="E261" i="11"/>
  <c r="E237" i="11"/>
  <c r="E197" i="11"/>
  <c r="E170" i="11"/>
  <c r="F41" i="11"/>
  <c r="F38" i="11"/>
  <c r="E135" i="11"/>
  <c r="E134" i="11"/>
  <c r="F102" i="11"/>
  <c r="F299" i="11"/>
  <c r="E298" i="11"/>
  <c r="H298" i="11" s="1"/>
  <c r="E247" i="11"/>
  <c r="H247" i="11" s="1"/>
  <c r="E217" i="11"/>
  <c r="E196" i="11"/>
  <c r="E176" i="11"/>
  <c r="F544" i="11"/>
  <c r="F542" i="11"/>
  <c r="F540" i="11"/>
  <c r="F538" i="11"/>
  <c r="F535" i="11"/>
  <c r="F530" i="11"/>
  <c r="F529" i="11"/>
  <c r="F514" i="11"/>
  <c r="F512" i="11"/>
  <c r="F509" i="11"/>
  <c r="F507" i="11"/>
  <c r="F500" i="11"/>
  <c r="F482" i="11"/>
  <c r="F478" i="11"/>
  <c r="F468" i="11"/>
  <c r="F467" i="11"/>
  <c r="F455" i="11"/>
  <c r="F452" i="11"/>
  <c r="F451" i="11"/>
  <c r="F445" i="11"/>
  <c r="F438" i="11"/>
  <c r="F437" i="11"/>
  <c r="F432" i="11"/>
  <c r="F430" i="11"/>
  <c r="F422" i="11"/>
  <c r="F411" i="11"/>
  <c r="F395" i="11"/>
  <c r="F393" i="11"/>
  <c r="F392" i="11"/>
  <c r="F379" i="11"/>
  <c r="F378" i="11"/>
  <c r="F375" i="11"/>
  <c r="F372" i="11"/>
  <c r="F371" i="11"/>
  <c r="F367" i="11"/>
  <c r="F364" i="11"/>
  <c r="F360" i="11"/>
  <c r="F357" i="11"/>
  <c r="F356" i="11"/>
  <c r="F355" i="11"/>
  <c r="F354" i="11"/>
  <c r="F353" i="11"/>
  <c r="F351" i="11"/>
  <c r="F349" i="11"/>
  <c r="F347" i="11"/>
  <c r="F342" i="11"/>
  <c r="F339" i="11"/>
  <c r="F337" i="11"/>
  <c r="F334" i="11"/>
  <c r="F333" i="11"/>
  <c r="E553" i="11"/>
  <c r="E566" i="11"/>
  <c r="E556" i="11"/>
  <c r="E330" i="11"/>
  <c r="E578" i="11"/>
  <c r="F572" i="11"/>
  <c r="E570" i="11"/>
  <c r="F565" i="11"/>
  <c r="F562" i="11"/>
  <c r="E561" i="11"/>
  <c r="E540" i="11"/>
  <c r="H540" i="11" s="1"/>
  <c r="E538" i="11"/>
  <c r="H538" i="11" s="1"/>
  <c r="E531" i="11"/>
  <c r="E529" i="11"/>
  <c r="E524" i="11"/>
  <c r="E514" i="11"/>
  <c r="E512" i="11"/>
  <c r="E509" i="11"/>
  <c r="E506" i="11"/>
  <c r="E503" i="11"/>
  <c r="E500" i="11"/>
  <c r="E483" i="11"/>
  <c r="E482" i="11"/>
  <c r="E478" i="11"/>
  <c r="E477" i="11"/>
  <c r="E474" i="11"/>
  <c r="E465" i="11"/>
  <c r="E457" i="11"/>
  <c r="E456" i="11"/>
  <c r="E455" i="11"/>
  <c r="E454" i="11"/>
  <c r="E453" i="11"/>
  <c r="E451" i="11"/>
  <c r="E448" i="11"/>
  <c r="E443" i="11"/>
  <c r="E438" i="11"/>
  <c r="E437" i="11"/>
  <c r="E436" i="11"/>
  <c r="E434" i="11"/>
  <c r="E433" i="11"/>
  <c r="E432" i="11"/>
  <c r="E431" i="11"/>
  <c r="E429" i="11"/>
  <c r="E425" i="11"/>
  <c r="E423" i="11"/>
  <c r="H423" i="11" s="1"/>
  <c r="E412" i="11"/>
  <c r="H412" i="11" s="1"/>
  <c r="E402" i="11"/>
  <c r="E394" i="11"/>
  <c r="E393" i="11"/>
  <c r="E390" i="11"/>
  <c r="E382" i="11"/>
  <c r="E381" i="11"/>
  <c r="E380" i="11"/>
  <c r="E379" i="11"/>
  <c r="E378" i="11"/>
  <c r="E374" i="11"/>
  <c r="E372" i="11"/>
  <c r="E370" i="11"/>
  <c r="E369" i="11"/>
  <c r="E368" i="11"/>
  <c r="E367" i="11"/>
  <c r="E365" i="11"/>
  <c r="E364" i="11"/>
  <c r="E363" i="11"/>
  <c r="E362" i="11"/>
  <c r="E361" i="11"/>
  <c r="E357" i="11"/>
  <c r="E356" i="11"/>
  <c r="E354" i="11"/>
  <c r="E353" i="11"/>
  <c r="E352" i="11"/>
  <c r="E350" i="11"/>
  <c r="E349" i="11"/>
  <c r="E348" i="11"/>
  <c r="E345" i="11"/>
  <c r="E343" i="11"/>
  <c r="E342" i="11"/>
  <c r="E340" i="11"/>
  <c r="E339" i="11"/>
  <c r="E338" i="11"/>
  <c r="E337" i="11"/>
  <c r="E336" i="11"/>
  <c r="E335" i="11"/>
  <c r="E333" i="11"/>
  <c r="E332" i="11"/>
  <c r="H480" i="12"/>
  <c r="H461" i="12"/>
  <c r="H405" i="12"/>
  <c r="H173" i="12"/>
  <c r="F204" i="12"/>
  <c r="F215" i="12"/>
  <c r="F217" i="12"/>
  <c r="F221" i="12"/>
  <c r="F245" i="12"/>
  <c r="F248" i="12"/>
  <c r="F249" i="12"/>
  <c r="E285" i="12"/>
  <c r="E271" i="12"/>
  <c r="H271" i="12" s="1"/>
  <c r="E63" i="12"/>
  <c r="E61" i="12"/>
  <c r="E51" i="12"/>
  <c r="E49" i="12"/>
  <c r="E44" i="12"/>
  <c r="E32" i="12"/>
  <c r="E31" i="12"/>
  <c r="E29" i="12"/>
  <c r="F134" i="12"/>
  <c r="E106" i="12"/>
  <c r="E88" i="12"/>
  <c r="E80" i="12"/>
  <c r="E270" i="12"/>
  <c r="E203" i="12"/>
  <c r="E163" i="12"/>
  <c r="H163" i="12" s="1"/>
  <c r="F65" i="12"/>
  <c r="F139" i="12"/>
  <c r="E269" i="12"/>
  <c r="H210" i="12"/>
  <c r="H165" i="12"/>
  <c r="C12" i="12"/>
  <c r="E331" i="12"/>
  <c r="E332" i="12"/>
  <c r="E333" i="12"/>
  <c r="E336" i="12"/>
  <c r="E337" i="12"/>
  <c r="E338" i="12"/>
  <c r="E339" i="12"/>
  <c r="E340" i="12"/>
  <c r="E342" i="12"/>
  <c r="E343" i="12"/>
  <c r="E345" i="12"/>
  <c r="E346" i="12"/>
  <c r="E347" i="12"/>
  <c r="E349" i="12"/>
  <c r="E350" i="12"/>
  <c r="E352" i="12"/>
  <c r="E353" i="12"/>
  <c r="E354" i="12"/>
  <c r="E356" i="12"/>
  <c r="E361" i="12"/>
  <c r="E365" i="12"/>
  <c r="E366" i="12"/>
  <c r="E367" i="12"/>
  <c r="E368" i="12"/>
  <c r="E369" i="12"/>
  <c r="E370" i="12"/>
  <c r="E372" i="12"/>
  <c r="E374" i="12"/>
  <c r="E376" i="12"/>
  <c r="E378" i="12"/>
  <c r="E379" i="12"/>
  <c r="E380" i="12"/>
  <c r="E381" i="12"/>
  <c r="E382" i="12"/>
  <c r="E390" i="12"/>
  <c r="H390" i="12" s="1"/>
  <c r="E393" i="12"/>
  <c r="E394" i="12"/>
  <c r="E402" i="12"/>
  <c r="E409" i="12"/>
  <c r="E410" i="12"/>
  <c r="E412" i="12"/>
  <c r="H412" i="12" s="1"/>
  <c r="E420" i="12"/>
  <c r="E421" i="12"/>
  <c r="E422" i="12"/>
  <c r="E423" i="12"/>
  <c r="E424" i="12"/>
  <c r="H424" i="12" s="1"/>
  <c r="E425" i="12"/>
  <c r="E426" i="12"/>
  <c r="E428" i="12"/>
  <c r="H428" i="12" s="1"/>
  <c r="E430" i="12"/>
  <c r="E432" i="12"/>
  <c r="E434" i="12"/>
  <c r="E436" i="12"/>
  <c r="E437" i="12"/>
  <c r="E438" i="12"/>
  <c r="E445" i="12"/>
  <c r="E446" i="12"/>
  <c r="E448" i="12"/>
  <c r="E449" i="12"/>
  <c r="H449" i="12" s="1"/>
  <c r="E450" i="12"/>
  <c r="E451" i="12"/>
  <c r="E452" i="12"/>
  <c r="E453" i="12"/>
  <c r="H453" i="12" s="1"/>
  <c r="E455" i="12"/>
  <c r="E456" i="12"/>
  <c r="E457" i="12"/>
  <c r="H457" i="12" s="1"/>
  <c r="E458" i="12"/>
  <c r="E462" i="12"/>
  <c r="E467" i="12"/>
  <c r="H467" i="12" s="1"/>
  <c r="E468" i="12"/>
  <c r="E477" i="12"/>
  <c r="E479" i="12"/>
  <c r="E482" i="12"/>
  <c r="H482" i="12" s="1"/>
  <c r="E483" i="12"/>
  <c r="E503" i="12"/>
  <c r="E506" i="12"/>
  <c r="E507" i="12"/>
  <c r="E509" i="12"/>
  <c r="E510" i="12"/>
  <c r="E513" i="12"/>
  <c r="E520" i="12"/>
  <c r="E524" i="12"/>
  <c r="E525" i="12"/>
  <c r="E526" i="12"/>
  <c r="E529" i="12"/>
  <c r="E530" i="12"/>
  <c r="E531" i="12"/>
  <c r="E538" i="12"/>
  <c r="E540" i="12"/>
  <c r="E542" i="12"/>
  <c r="E149" i="12"/>
  <c r="F129" i="12"/>
  <c r="H294" i="12"/>
  <c r="F273" i="12"/>
  <c r="F264" i="12"/>
  <c r="F553" i="12"/>
  <c r="E573" i="12"/>
  <c r="E572" i="12"/>
  <c r="E563" i="12"/>
  <c r="F556" i="12"/>
  <c r="F511" i="12"/>
  <c r="F489" i="12"/>
  <c r="F487" i="12"/>
  <c r="F468" i="12"/>
  <c r="F465" i="12"/>
  <c r="F458" i="12"/>
  <c r="F455" i="12"/>
  <c r="F445" i="12"/>
  <c r="F439" i="12"/>
  <c r="F437" i="12"/>
  <c r="F430" i="12"/>
  <c r="F428" i="12"/>
  <c r="F427" i="12"/>
  <c r="F396" i="12"/>
  <c r="F395" i="12"/>
  <c r="F373" i="12"/>
  <c r="F357" i="12"/>
  <c r="F338" i="12"/>
  <c r="E567" i="12"/>
  <c r="E560" i="12"/>
  <c r="E566" i="12"/>
  <c r="F558" i="12"/>
  <c r="E19" i="13"/>
  <c r="C12" i="13"/>
  <c r="H473" i="13"/>
  <c r="H392" i="13"/>
  <c r="H449" i="13"/>
  <c r="F147" i="13"/>
  <c r="E122" i="13"/>
  <c r="E120" i="13"/>
  <c r="F107" i="13"/>
  <c r="E105" i="13"/>
  <c r="E87" i="13"/>
  <c r="E315" i="13"/>
  <c r="E294" i="13"/>
  <c r="F171" i="13"/>
  <c r="F186" i="13"/>
  <c r="F197" i="13"/>
  <c r="F210" i="13"/>
  <c r="F245" i="13"/>
  <c r="F248" i="13"/>
  <c r="F249" i="13"/>
  <c r="F271" i="13"/>
  <c r="E136" i="13"/>
  <c r="F129" i="13"/>
  <c r="E127" i="13"/>
  <c r="E119" i="13"/>
  <c r="E94" i="13"/>
  <c r="E318" i="13"/>
  <c r="E301" i="13"/>
  <c r="E63" i="13"/>
  <c r="E61" i="13"/>
  <c r="E53" i="13"/>
  <c r="E52" i="13"/>
  <c r="E49" i="13"/>
  <c r="E38" i="13"/>
  <c r="E37" i="13"/>
  <c r="E35" i="13"/>
  <c r="E29" i="13"/>
  <c r="E28" i="13"/>
  <c r="E149" i="13"/>
  <c r="E126" i="13"/>
  <c r="E108" i="13"/>
  <c r="E89" i="13"/>
  <c r="F289" i="13"/>
  <c r="E288" i="13"/>
  <c r="E163" i="13"/>
  <c r="E168" i="13"/>
  <c r="E173" i="13"/>
  <c r="E174" i="13"/>
  <c r="E177" i="13"/>
  <c r="E182" i="13"/>
  <c r="E193" i="13"/>
  <c r="E198" i="13"/>
  <c r="H198" i="13" s="1"/>
  <c r="E203" i="13"/>
  <c r="E204" i="13"/>
  <c r="E212" i="13"/>
  <c r="E243" i="13"/>
  <c r="E248" i="13"/>
  <c r="E262" i="13"/>
  <c r="F44" i="13"/>
  <c r="C10" i="13"/>
  <c r="E147" i="13"/>
  <c r="E123" i="13"/>
  <c r="F118" i="13"/>
  <c r="E115" i="13"/>
  <c r="E107" i="13"/>
  <c r="H307" i="13"/>
  <c r="F304" i="13"/>
  <c r="E273" i="13"/>
  <c r="E575" i="13"/>
  <c r="E568" i="13"/>
  <c r="E567" i="13"/>
  <c r="F561" i="13"/>
  <c r="E557" i="13"/>
  <c r="C13" i="13"/>
  <c r="F576" i="13"/>
  <c r="F568" i="13"/>
  <c r="E566" i="13"/>
  <c r="E556" i="13"/>
  <c r="E545" i="13"/>
  <c r="E544" i="13"/>
  <c r="E542" i="13"/>
  <c r="E540" i="13"/>
  <c r="E538" i="13"/>
  <c r="E533" i="13"/>
  <c r="E531" i="13"/>
  <c r="E530" i="13"/>
  <c r="E529" i="13"/>
  <c r="E527" i="13"/>
  <c r="E526" i="13"/>
  <c r="E525" i="13"/>
  <c r="E524" i="13"/>
  <c r="E521" i="13"/>
  <c r="E519" i="13"/>
  <c r="E517" i="13"/>
  <c r="E513" i="13"/>
  <c r="E512" i="13"/>
  <c r="E510" i="13"/>
  <c r="E509" i="13"/>
  <c r="E506" i="13"/>
  <c r="E502" i="13"/>
  <c r="E501" i="13"/>
  <c r="E500" i="13"/>
  <c r="E494" i="13"/>
  <c r="E493" i="13"/>
  <c r="E488" i="13"/>
  <c r="E479" i="13"/>
  <c r="E477" i="13"/>
  <c r="E457" i="13"/>
  <c r="H457" i="13" s="1"/>
  <c r="E456" i="13"/>
  <c r="E455" i="13"/>
  <c r="E454" i="13"/>
  <c r="E453" i="13"/>
  <c r="E452" i="13"/>
  <c r="E451" i="13"/>
  <c r="E450" i="13"/>
  <c r="E448" i="13"/>
  <c r="E446" i="13"/>
  <c r="E440" i="13"/>
  <c r="E438" i="13"/>
  <c r="E437" i="13"/>
  <c r="E436" i="13"/>
  <c r="E434" i="13"/>
  <c r="E432" i="13"/>
  <c r="E431" i="13"/>
  <c r="E430" i="13"/>
  <c r="E428" i="13"/>
  <c r="E427" i="13"/>
  <c r="E425" i="13"/>
  <c r="E423" i="13"/>
  <c r="E420" i="13"/>
  <c r="E412" i="13"/>
  <c r="E410" i="13"/>
  <c r="E409" i="13"/>
  <c r="E402" i="13"/>
  <c r="E394" i="13"/>
  <c r="E390" i="13"/>
  <c r="E389" i="13"/>
  <c r="E382" i="13"/>
  <c r="H382" i="13" s="1"/>
  <c r="E381" i="13"/>
  <c r="E380" i="13"/>
  <c r="E379" i="13"/>
  <c r="E378" i="13"/>
  <c r="E376" i="13"/>
  <c r="H376" i="13" s="1"/>
  <c r="E375" i="13"/>
  <c r="E374" i="13"/>
  <c r="E372" i="13"/>
  <c r="H372" i="13" s="1"/>
  <c r="E370" i="13"/>
  <c r="E369" i="13"/>
  <c r="E368" i="13"/>
  <c r="E367" i="13"/>
  <c r="E365" i="13"/>
  <c r="E362" i="13"/>
  <c r="E361" i="13"/>
  <c r="E355" i="13"/>
  <c r="E354" i="13"/>
  <c r="E353" i="13"/>
  <c r="E352" i="13"/>
  <c r="E350" i="13"/>
  <c r="E349" i="13"/>
  <c r="E346" i="13"/>
  <c r="E345" i="13"/>
  <c r="E343" i="13"/>
  <c r="H343" i="13" s="1"/>
  <c r="E342" i="13"/>
  <c r="E339" i="13"/>
  <c r="E338" i="13"/>
  <c r="E337" i="13"/>
  <c r="H337" i="13" s="1"/>
  <c r="E336" i="13"/>
  <c r="E333" i="13"/>
  <c r="H333" i="13" s="1"/>
  <c r="E332" i="13"/>
  <c r="E331" i="13"/>
  <c r="E553" i="13"/>
  <c r="E573" i="13"/>
  <c r="E572" i="13"/>
  <c r="E571" i="13"/>
  <c r="E565" i="13"/>
  <c r="E563" i="13"/>
  <c r="E562" i="13"/>
  <c r="E555" i="13"/>
  <c r="E554" i="13"/>
  <c r="F534" i="13"/>
  <c r="F527" i="13"/>
  <c r="F525" i="13"/>
  <c r="F521" i="13"/>
  <c r="F499" i="13"/>
  <c r="F487" i="13"/>
  <c r="F486" i="13"/>
  <c r="F468" i="13"/>
  <c r="F463" i="13"/>
  <c r="F454" i="13"/>
  <c r="F452" i="13"/>
  <c r="F445" i="13"/>
  <c r="F429" i="13"/>
  <c r="F372" i="13"/>
  <c r="F363" i="13"/>
  <c r="F356" i="13"/>
  <c r="F344" i="13"/>
  <c r="F333" i="13"/>
  <c r="E578" i="13"/>
  <c r="F562" i="13"/>
  <c r="H490" i="14"/>
  <c r="E330" i="14"/>
  <c r="H311" i="14"/>
  <c r="H517" i="14"/>
  <c r="H504" i="14"/>
  <c r="E190" i="14"/>
  <c r="E215" i="14"/>
  <c r="E227" i="14"/>
  <c r="E232" i="14"/>
  <c r="E247" i="14"/>
  <c r="E261" i="14"/>
  <c r="E277" i="14"/>
  <c r="E281" i="14"/>
  <c r="E317" i="14"/>
  <c r="F79" i="14"/>
  <c r="E62" i="14"/>
  <c r="E51" i="14"/>
  <c r="F145" i="14"/>
  <c r="E118" i="14"/>
  <c r="F55" i="14"/>
  <c r="F41" i="14"/>
  <c r="F33" i="14"/>
  <c r="E117" i="14"/>
  <c r="F95" i="14"/>
  <c r="F73" i="14"/>
  <c r="E140" i="14"/>
  <c r="E108" i="14"/>
  <c r="E575" i="14"/>
  <c r="E569" i="14"/>
  <c r="H569" i="14" s="1"/>
  <c r="E568" i="14"/>
  <c r="E567" i="14"/>
  <c r="E560" i="14"/>
  <c r="H560" i="14" s="1"/>
  <c r="F268" i="14"/>
  <c r="F267" i="14"/>
  <c r="F248" i="14"/>
  <c r="F246" i="14"/>
  <c r="F234" i="14"/>
  <c r="F232" i="14"/>
  <c r="F185" i="14"/>
  <c r="F173" i="14"/>
  <c r="E541" i="14"/>
  <c r="E540" i="14"/>
  <c r="E538" i="14"/>
  <c r="E531" i="14"/>
  <c r="E530" i="14"/>
  <c r="E529" i="14"/>
  <c r="E524" i="14"/>
  <c r="E522" i="14"/>
  <c r="E521" i="14"/>
  <c r="H521" i="14" s="1"/>
  <c r="E513" i="14"/>
  <c r="E512" i="14"/>
  <c r="E509" i="14"/>
  <c r="E506" i="14"/>
  <c r="E503" i="14"/>
  <c r="E501" i="14"/>
  <c r="E486" i="14"/>
  <c r="E483" i="14"/>
  <c r="E482" i="14"/>
  <c r="H482" i="14" s="1"/>
  <c r="E477" i="14"/>
  <c r="E465" i="14"/>
  <c r="E462" i="14"/>
  <c r="H462" i="14" s="1"/>
  <c r="E457" i="14"/>
  <c r="E456" i="14"/>
  <c r="E455" i="14"/>
  <c r="E454" i="14"/>
  <c r="E453" i="14"/>
  <c r="E452" i="14"/>
  <c r="E451" i="14"/>
  <c r="E450" i="14"/>
  <c r="E448" i="14"/>
  <c r="E446" i="14"/>
  <c r="E443" i="14"/>
  <c r="E440" i="14"/>
  <c r="E438" i="14"/>
  <c r="E437" i="14"/>
  <c r="E436" i="14"/>
  <c r="E434" i="14"/>
  <c r="E432" i="14"/>
  <c r="E431" i="14"/>
  <c r="E430" i="14"/>
  <c r="E428" i="14"/>
  <c r="E424" i="14"/>
  <c r="E423" i="14"/>
  <c r="E422" i="14"/>
  <c r="E420" i="14"/>
  <c r="E412" i="14"/>
  <c r="E411" i="14"/>
  <c r="E410" i="14"/>
  <c r="E395" i="14"/>
  <c r="E394" i="14"/>
  <c r="E393" i="14"/>
  <c r="E390" i="14"/>
  <c r="E382" i="14"/>
  <c r="E381" i="14"/>
  <c r="H381" i="14" s="1"/>
  <c r="E380" i="14"/>
  <c r="E379" i="14"/>
  <c r="E378" i="14"/>
  <c r="E374" i="14"/>
  <c r="E370" i="14"/>
  <c r="E369" i="14"/>
  <c r="E368" i="14"/>
  <c r="E367" i="14"/>
  <c r="H367" i="14" s="1"/>
  <c r="E365" i="14"/>
  <c r="E364" i="14"/>
  <c r="E362" i="14"/>
  <c r="E361" i="14"/>
  <c r="E354" i="14"/>
  <c r="E353" i="14"/>
  <c r="E352" i="14"/>
  <c r="E350" i="14"/>
  <c r="E349" i="14"/>
  <c r="E347" i="14"/>
  <c r="E346" i="14"/>
  <c r="E345" i="14"/>
  <c r="E343" i="14"/>
  <c r="E342" i="14"/>
  <c r="E339" i="14"/>
  <c r="E337" i="14"/>
  <c r="E336" i="14"/>
  <c r="E335" i="14"/>
  <c r="E333" i="14"/>
  <c r="E332" i="14"/>
  <c r="E331" i="14"/>
  <c r="C13" i="14"/>
  <c r="E556" i="14"/>
  <c r="F544" i="14"/>
  <c r="F533" i="14"/>
  <c r="F511" i="14"/>
  <c r="F494" i="14"/>
  <c r="F487" i="14"/>
  <c r="F479" i="14"/>
  <c r="F478" i="14"/>
  <c r="F475" i="14"/>
  <c r="F420" i="14"/>
  <c r="F395" i="14"/>
  <c r="F377" i="14"/>
  <c r="F338" i="14"/>
  <c r="E573" i="14"/>
  <c r="H573" i="14" s="1"/>
  <c r="E571" i="14"/>
  <c r="E562" i="14"/>
  <c r="E555" i="14"/>
  <c r="E554" i="14"/>
  <c r="E553" i="14"/>
  <c r="E578" i="14"/>
  <c r="E570" i="14"/>
  <c r="C12" i="15"/>
  <c r="H446" i="15"/>
  <c r="E63" i="15"/>
  <c r="E61" i="15"/>
  <c r="E18" i="15"/>
  <c r="F139" i="15"/>
  <c r="E535" i="15"/>
  <c r="E531" i="15"/>
  <c r="E513" i="15"/>
  <c r="E506" i="15"/>
  <c r="E457" i="15"/>
  <c r="E451" i="15"/>
  <c r="E428" i="15"/>
  <c r="E423" i="15"/>
  <c r="E395" i="15"/>
  <c r="E394" i="15"/>
  <c r="E393" i="15"/>
  <c r="E382" i="15"/>
  <c r="E380" i="15"/>
  <c r="E379" i="15"/>
  <c r="E370" i="15"/>
  <c r="E369" i="15"/>
  <c r="E368" i="15"/>
  <c r="E367" i="15"/>
  <c r="E361" i="15"/>
  <c r="E352" i="15"/>
  <c r="E349" i="15"/>
  <c r="E342" i="15"/>
  <c r="E338" i="15"/>
  <c r="E336" i="15"/>
  <c r="E125" i="15"/>
  <c r="E99" i="15"/>
  <c r="F531" i="15"/>
  <c r="F477" i="15"/>
  <c r="F448" i="15"/>
  <c r="F424" i="15"/>
  <c r="F394" i="15"/>
  <c r="F382" i="15"/>
  <c r="F380" i="15"/>
  <c r="F374" i="15"/>
  <c r="F363" i="15"/>
  <c r="F350" i="15"/>
  <c r="F346" i="15"/>
  <c r="E555" i="15"/>
  <c r="E554" i="15"/>
  <c r="C10" i="15"/>
  <c r="E107" i="15"/>
  <c r="E276" i="15"/>
  <c r="E232" i="15"/>
  <c r="E176" i="15"/>
  <c r="E166" i="15"/>
  <c r="E137" i="15"/>
  <c r="E131" i="15"/>
  <c r="E122" i="15"/>
  <c r="E104" i="15"/>
  <c r="E87" i="15"/>
  <c r="E77" i="15"/>
  <c r="F293" i="15"/>
  <c r="F276" i="15"/>
  <c r="F272" i="15"/>
  <c r="F248" i="15"/>
  <c r="F225" i="15"/>
  <c r="E77" i="16"/>
  <c r="E100" i="16"/>
  <c r="E112" i="16"/>
  <c r="F77" i="16"/>
  <c r="F90" i="16"/>
  <c r="F110" i="16"/>
  <c r="E65" i="16"/>
  <c r="E62" i="16"/>
  <c r="E60" i="16"/>
  <c r="E72" i="16"/>
  <c r="E162" i="16"/>
  <c r="E331" i="16"/>
  <c r="E332" i="16"/>
  <c r="E336" i="16"/>
  <c r="E338" i="16"/>
  <c r="E339" i="16"/>
  <c r="E340" i="16"/>
  <c r="E342" i="16"/>
  <c r="E345" i="16"/>
  <c r="E346" i="16"/>
  <c r="E350" i="16"/>
  <c r="E352" i="16"/>
  <c r="E353" i="16"/>
  <c r="E361" i="16"/>
  <c r="E364" i="16"/>
  <c r="E367" i="16"/>
  <c r="E368" i="16"/>
  <c r="E369" i="16"/>
  <c r="E370" i="16"/>
  <c r="E374" i="16"/>
  <c r="E379" i="16"/>
  <c r="E380" i="16"/>
  <c r="E382" i="16"/>
  <c r="E390" i="16"/>
  <c r="E422" i="16"/>
  <c r="E423" i="16"/>
  <c r="E428" i="16"/>
  <c r="E430" i="16"/>
  <c r="E432" i="16"/>
  <c r="E436" i="16"/>
  <c r="E438" i="16"/>
  <c r="E444" i="16"/>
  <c r="E451" i="16"/>
  <c r="E477" i="16"/>
  <c r="E492" i="16"/>
  <c r="E506" i="16"/>
  <c r="E509" i="16"/>
  <c r="E524" i="16"/>
  <c r="E525" i="16"/>
  <c r="E529" i="16"/>
  <c r="E530" i="16"/>
  <c r="H530" i="16" s="1"/>
  <c r="E531" i="16"/>
  <c r="C12" i="16"/>
  <c r="F52" i="16"/>
  <c r="F33" i="16"/>
  <c r="F133" i="16"/>
  <c r="E202" i="16"/>
  <c r="H454" i="16"/>
  <c r="F287" i="16"/>
  <c r="F264" i="16"/>
  <c r="F262" i="16"/>
  <c r="F248" i="16"/>
  <c r="F245" i="16"/>
  <c r="F232" i="16"/>
  <c r="F208" i="16"/>
  <c r="F202" i="16"/>
  <c r="F197" i="16"/>
  <c r="F174" i="16"/>
  <c r="F173" i="16"/>
  <c r="C13" i="16"/>
  <c r="F567" i="16"/>
  <c r="F557" i="16"/>
  <c r="E556" i="16"/>
  <c r="E572" i="16"/>
  <c r="E571" i="16"/>
  <c r="E562" i="16"/>
  <c r="E555" i="16"/>
  <c r="E554" i="16"/>
  <c r="F540" i="16"/>
  <c r="F538" i="16"/>
  <c r="F524" i="16"/>
  <c r="F522" i="16"/>
  <c r="F513" i="16"/>
  <c r="F509" i="16"/>
  <c r="F477" i="16"/>
  <c r="F468" i="16"/>
  <c r="F458" i="16"/>
  <c r="F457" i="16"/>
  <c r="F456" i="16"/>
  <c r="F450" i="16"/>
  <c r="F448" i="16"/>
  <c r="F432" i="16"/>
  <c r="F431" i="16"/>
  <c r="F422" i="16"/>
  <c r="F394" i="16"/>
  <c r="F387" i="16"/>
  <c r="F381" i="16"/>
  <c r="F379" i="16"/>
  <c r="F375" i="16"/>
  <c r="F368" i="16"/>
  <c r="F367" i="16"/>
  <c r="F364" i="16"/>
  <c r="F363" i="16"/>
  <c r="F362" i="16"/>
  <c r="F361" i="16"/>
  <c r="F355" i="16"/>
  <c r="F354" i="16"/>
  <c r="F353" i="16"/>
  <c r="F352" i="16"/>
  <c r="F342" i="16"/>
  <c r="F340" i="16"/>
  <c r="F338" i="16"/>
  <c r="F337" i="16"/>
  <c r="F333" i="16"/>
  <c r="F571" i="16"/>
  <c r="E570" i="16"/>
  <c r="E576" i="16"/>
  <c r="E567" i="16"/>
  <c r="C13" i="17"/>
  <c r="H524" i="17"/>
  <c r="H504" i="17"/>
  <c r="H489" i="17"/>
  <c r="E570" i="17"/>
  <c r="H178" i="17"/>
  <c r="H457" i="17"/>
  <c r="H410" i="17"/>
  <c r="E120" i="17"/>
  <c r="E85" i="17"/>
  <c r="F248" i="17"/>
  <c r="F219" i="17"/>
  <c r="E554" i="17"/>
  <c r="E119" i="17"/>
  <c r="F87" i="17"/>
  <c r="E73" i="17"/>
  <c r="E535" i="17"/>
  <c r="E531" i="17"/>
  <c r="E507" i="17"/>
  <c r="E499" i="17"/>
  <c r="E458" i="17"/>
  <c r="E445" i="17"/>
  <c r="E440" i="17"/>
  <c r="H440" i="17" s="1"/>
  <c r="E438" i="17"/>
  <c r="E428" i="17"/>
  <c r="E423" i="17"/>
  <c r="E368" i="17"/>
  <c r="E365" i="17"/>
  <c r="E353" i="17"/>
  <c r="E72" i="17"/>
  <c r="F136" i="17"/>
  <c r="F535" i="17"/>
  <c r="F446" i="17"/>
  <c r="F390" i="17"/>
  <c r="F376" i="17"/>
  <c r="F345" i="17"/>
  <c r="F336" i="17"/>
  <c r="F570" i="17"/>
  <c r="F117" i="17"/>
  <c r="E297" i="17"/>
  <c r="E212" i="17"/>
  <c r="E208" i="17"/>
  <c r="E176" i="17"/>
  <c r="E166" i="18"/>
  <c r="E167" i="18"/>
  <c r="E170" i="18"/>
  <c r="E173" i="18"/>
  <c r="E182" i="18"/>
  <c r="E183" i="18"/>
  <c r="E189" i="18"/>
  <c r="E190" i="18"/>
  <c r="E193" i="18"/>
  <c r="E196" i="18"/>
  <c r="E201" i="18"/>
  <c r="E61" i="18"/>
  <c r="E53" i="18"/>
  <c r="E37" i="18"/>
  <c r="E29" i="18"/>
  <c r="E20" i="18"/>
  <c r="E151" i="18"/>
  <c r="E149" i="18"/>
  <c r="E127" i="18"/>
  <c r="E297" i="18"/>
  <c r="E293" i="18"/>
  <c r="E271" i="18"/>
  <c r="F247" i="18"/>
  <c r="E238" i="18"/>
  <c r="F231" i="18"/>
  <c r="E230" i="18"/>
  <c r="F211" i="18"/>
  <c r="E52" i="18"/>
  <c r="E51" i="18"/>
  <c r="E50" i="18"/>
  <c r="E35" i="18"/>
  <c r="E27" i="18"/>
  <c r="F20" i="18"/>
  <c r="C11" i="18"/>
  <c r="E284" i="18"/>
  <c r="E261" i="18"/>
  <c r="E225" i="18"/>
  <c r="E57" i="18"/>
  <c r="E49" i="18"/>
  <c r="E140" i="18"/>
  <c r="F134" i="18"/>
  <c r="E106" i="18"/>
  <c r="E314" i="18"/>
  <c r="E312" i="18"/>
  <c r="E305" i="18"/>
  <c r="E304" i="18"/>
  <c r="E303" i="18"/>
  <c r="E287" i="18"/>
  <c r="E232" i="18"/>
  <c r="E224" i="18"/>
  <c r="F209" i="18"/>
  <c r="E203" i="18"/>
  <c r="E64" i="18"/>
  <c r="E63" i="18"/>
  <c r="E162" i="18"/>
  <c r="F305" i="18"/>
  <c r="E294" i="18"/>
  <c r="E263" i="18"/>
  <c r="E253" i="18"/>
  <c r="E227" i="18"/>
  <c r="E219" i="18"/>
  <c r="E215" i="18"/>
  <c r="C12" i="18"/>
  <c r="E579" i="18"/>
  <c r="H579" i="18" s="1"/>
  <c r="E571" i="18"/>
  <c r="E563" i="18"/>
  <c r="E555" i="18"/>
  <c r="E554" i="18"/>
  <c r="E330" i="18"/>
  <c r="E544" i="18"/>
  <c r="E542" i="18"/>
  <c r="E540" i="18"/>
  <c r="E538" i="18"/>
  <c r="E531" i="18"/>
  <c r="E530" i="18"/>
  <c r="E529" i="18"/>
  <c r="E526" i="18"/>
  <c r="E524" i="18"/>
  <c r="E521" i="18"/>
  <c r="E519" i="18"/>
  <c r="E513" i="18"/>
  <c r="E512" i="18"/>
  <c r="E510" i="18"/>
  <c r="E509" i="18"/>
  <c r="E508" i="18"/>
  <c r="E506" i="18"/>
  <c r="E503" i="18"/>
  <c r="E501" i="18"/>
  <c r="E500" i="18"/>
  <c r="E495" i="18"/>
  <c r="E493" i="18"/>
  <c r="E489" i="18"/>
  <c r="E487" i="18"/>
  <c r="E486" i="18"/>
  <c r="E482" i="18"/>
  <c r="E481" i="18"/>
  <c r="E478" i="18"/>
  <c r="E477" i="18"/>
  <c r="E476" i="18"/>
  <c r="E471" i="18"/>
  <c r="E467" i="18"/>
  <c r="E466" i="18"/>
  <c r="E465" i="18"/>
  <c r="E464" i="18"/>
  <c r="E463" i="18"/>
  <c r="E462" i="18"/>
  <c r="E460" i="18"/>
  <c r="E457" i="18"/>
  <c r="E456" i="18"/>
  <c r="E454" i="18"/>
  <c r="E453" i="18"/>
  <c r="E452" i="18"/>
  <c r="E451" i="18"/>
  <c r="E450" i="18"/>
  <c r="E448" i="18"/>
  <c r="E446" i="18"/>
  <c r="E444" i="18"/>
  <c r="E443" i="18"/>
  <c r="E438" i="18"/>
  <c r="E437" i="18"/>
  <c r="E436" i="18"/>
  <c r="E434" i="18"/>
  <c r="E433" i="18"/>
  <c r="E432" i="18"/>
  <c r="E431" i="18"/>
  <c r="E430" i="18"/>
  <c r="E428" i="18"/>
  <c r="E425" i="18"/>
  <c r="E424" i="18"/>
  <c r="E423" i="18"/>
  <c r="E422" i="18"/>
  <c r="E421" i="18"/>
  <c r="E420" i="18"/>
  <c r="E413" i="18"/>
  <c r="E412" i="18"/>
  <c r="E411" i="18"/>
  <c r="E410" i="18"/>
  <c r="E409" i="18"/>
  <c r="E408" i="18"/>
  <c r="E402" i="18"/>
  <c r="E396" i="18"/>
  <c r="E395" i="18"/>
  <c r="E394" i="18"/>
  <c r="E393" i="18"/>
  <c r="E390" i="18"/>
  <c r="E382" i="18"/>
  <c r="E381" i="18"/>
  <c r="E380" i="18"/>
  <c r="E379" i="18"/>
  <c r="E378" i="18"/>
  <c r="E376" i="18"/>
  <c r="E375" i="18"/>
  <c r="E374" i="18"/>
  <c r="E372" i="18"/>
  <c r="E370" i="18"/>
  <c r="E369" i="18"/>
  <c r="E368" i="18"/>
  <c r="E367" i="18"/>
  <c r="E365" i="18"/>
  <c r="E363" i="18"/>
  <c r="E362" i="18"/>
  <c r="E361" i="18"/>
  <c r="E357" i="18"/>
  <c r="E356" i="18"/>
  <c r="E354" i="18"/>
  <c r="E353" i="18"/>
  <c r="E352" i="18"/>
  <c r="E350" i="18"/>
  <c r="E349" i="18"/>
  <c r="E346" i="18"/>
  <c r="E345" i="18"/>
  <c r="E343" i="18"/>
  <c r="E342" i="18"/>
  <c r="E340" i="18"/>
  <c r="E339" i="18"/>
  <c r="E338" i="18"/>
  <c r="E337" i="18"/>
  <c r="E336" i="18"/>
  <c r="E333" i="18"/>
  <c r="E332" i="18"/>
  <c r="E578" i="18"/>
  <c r="E570" i="18"/>
  <c r="F517" i="18"/>
  <c r="F508" i="18"/>
  <c r="F502" i="18"/>
  <c r="F500" i="18"/>
  <c r="F499" i="18"/>
  <c r="F496" i="18"/>
  <c r="F487" i="18"/>
  <c r="F481" i="18"/>
  <c r="F472" i="18"/>
  <c r="F470" i="18"/>
  <c r="F461" i="18"/>
  <c r="F458" i="18"/>
  <c r="F450" i="18"/>
  <c r="F440" i="18"/>
  <c r="F437" i="18"/>
  <c r="F431" i="18"/>
  <c r="F408" i="18"/>
  <c r="F401" i="18"/>
  <c r="F392" i="18"/>
  <c r="F372" i="18"/>
  <c r="F364" i="18"/>
  <c r="F363" i="18"/>
  <c r="F357" i="18"/>
  <c r="E575" i="18"/>
  <c r="E569" i="18"/>
  <c r="E567" i="18"/>
  <c r="E560" i="18"/>
  <c r="E553" i="18"/>
  <c r="F577" i="18"/>
  <c r="F558" i="18"/>
  <c r="F575" i="19"/>
  <c r="C13" i="19"/>
  <c r="F553" i="19"/>
  <c r="F567" i="19"/>
  <c r="E166" i="19"/>
  <c r="E330" i="19"/>
  <c r="E331" i="19"/>
  <c r="E332" i="19"/>
  <c r="E333" i="19"/>
  <c r="E336" i="19"/>
  <c r="E338" i="19"/>
  <c r="E339" i="19"/>
  <c r="E340" i="19"/>
  <c r="E343" i="19"/>
  <c r="E345" i="19"/>
  <c r="E346" i="19"/>
  <c r="E349" i="19"/>
  <c r="E350" i="19"/>
  <c r="E352" i="19"/>
  <c r="E353" i="19"/>
  <c r="E361" i="19"/>
  <c r="E365" i="19"/>
  <c r="E367" i="19"/>
  <c r="E368" i="19"/>
  <c r="E369" i="19"/>
  <c r="E370" i="19"/>
  <c r="E374" i="19"/>
  <c r="E378" i="19"/>
  <c r="E379" i="19"/>
  <c r="E380" i="19"/>
  <c r="E381" i="19"/>
  <c r="E382" i="19"/>
  <c r="E390" i="19"/>
  <c r="E393" i="19"/>
  <c r="E394" i="19"/>
  <c r="E395" i="19"/>
  <c r="E396" i="19"/>
  <c r="E409" i="19"/>
  <c r="E410" i="19"/>
  <c r="E412" i="19"/>
  <c r="E420" i="19"/>
  <c r="E422" i="19"/>
  <c r="E423" i="19"/>
  <c r="E427" i="19"/>
  <c r="E432" i="19"/>
  <c r="E436" i="19"/>
  <c r="E437" i="19"/>
  <c r="E438" i="19"/>
  <c r="E446" i="19"/>
  <c r="E450" i="19"/>
  <c r="E451" i="19"/>
  <c r="E455" i="19"/>
  <c r="E456" i="19"/>
  <c r="E457" i="19"/>
  <c r="E458" i="19"/>
  <c r="E467" i="19"/>
  <c r="E468" i="19"/>
  <c r="E474" i="19"/>
  <c r="E477" i="19"/>
  <c r="E478" i="19"/>
  <c r="E482" i="19"/>
  <c r="E483" i="19"/>
  <c r="E486" i="19"/>
  <c r="E494" i="19"/>
  <c r="E506" i="19"/>
  <c r="E513" i="19"/>
  <c r="E514" i="19"/>
  <c r="E524" i="19"/>
  <c r="E529" i="19"/>
  <c r="E530" i="19"/>
  <c r="E531" i="19"/>
  <c r="E538" i="19"/>
  <c r="E540" i="19"/>
  <c r="E541" i="19"/>
  <c r="C12" i="19"/>
  <c r="E140" i="19"/>
  <c r="F135" i="19"/>
  <c r="E123" i="19"/>
  <c r="F90" i="19"/>
  <c r="E269" i="19"/>
  <c r="E249" i="19"/>
  <c r="F174" i="19"/>
  <c r="E146" i="19"/>
  <c r="E145" i="19"/>
  <c r="F123" i="19"/>
  <c r="E120" i="19"/>
  <c r="E106" i="19"/>
  <c r="E87" i="19"/>
  <c r="E84" i="19"/>
  <c r="F264" i="19"/>
  <c r="E227" i="19"/>
  <c r="E219" i="19"/>
  <c r="F216" i="19"/>
  <c r="E188" i="19"/>
  <c r="F245" i="19"/>
  <c r="F248" i="19"/>
  <c r="F173" i="19"/>
  <c r="F209" i="19"/>
  <c r="F235" i="19"/>
  <c r="E37" i="19"/>
  <c r="E111" i="19"/>
  <c r="E304" i="19"/>
  <c r="E285" i="19"/>
  <c r="E262" i="19"/>
  <c r="E253" i="19"/>
  <c r="E215" i="19"/>
  <c r="E176" i="19"/>
  <c r="F59" i="19"/>
  <c r="F28" i="19"/>
  <c r="E135" i="19"/>
  <c r="E125" i="19"/>
  <c r="E124" i="19"/>
  <c r="E110" i="19"/>
  <c r="F297" i="19"/>
  <c r="F290" i="19"/>
  <c r="F284" i="19"/>
  <c r="F273" i="19"/>
  <c r="E261" i="19"/>
  <c r="E217" i="19"/>
  <c r="E191" i="19"/>
  <c r="E553" i="19"/>
  <c r="E579" i="19"/>
  <c r="E562" i="19"/>
  <c r="E555" i="19"/>
  <c r="E554" i="19"/>
  <c r="E570" i="19"/>
  <c r="F546" i="19"/>
  <c r="F522" i="19"/>
  <c r="F504" i="19"/>
  <c r="F492" i="19"/>
  <c r="F479" i="19"/>
  <c r="F458" i="19"/>
  <c r="F455" i="19"/>
  <c r="F454" i="19"/>
  <c r="F452" i="19"/>
  <c r="F443" i="19"/>
  <c r="F441" i="19"/>
  <c r="F437" i="19"/>
  <c r="F433" i="19"/>
  <c r="F422" i="19"/>
  <c r="F416" i="19"/>
  <c r="F402" i="19"/>
  <c r="F393" i="19"/>
  <c r="F366" i="19"/>
  <c r="F363" i="19"/>
  <c r="F344" i="19"/>
  <c r="F340" i="19"/>
  <c r="E575" i="19"/>
  <c r="E569" i="19"/>
  <c r="E567" i="19"/>
  <c r="E566" i="19"/>
  <c r="F276" i="20"/>
  <c r="F177" i="20"/>
  <c r="F262" i="20"/>
  <c r="F189" i="20"/>
  <c r="E49" i="20"/>
  <c r="E76" i="20"/>
  <c r="F27" i="20"/>
  <c r="F272" i="20"/>
  <c r="C12" i="20"/>
  <c r="F555" i="20"/>
  <c r="E131" i="20"/>
  <c r="E107" i="20"/>
  <c r="E99" i="20"/>
  <c r="F303" i="20"/>
  <c r="E284" i="20"/>
  <c r="F191" i="20"/>
  <c r="E188" i="20"/>
  <c r="F163" i="20"/>
  <c r="E569" i="20"/>
  <c r="E557" i="20"/>
  <c r="E556" i="20"/>
  <c r="E554" i="20"/>
  <c r="E270" i="20"/>
  <c r="E261" i="20"/>
  <c r="E253" i="20"/>
  <c r="E245" i="20"/>
  <c r="E212" i="20"/>
  <c r="E202" i="20"/>
  <c r="E167" i="20"/>
  <c r="E161" i="20"/>
  <c r="F138" i="20"/>
  <c r="E135" i="20"/>
  <c r="F129" i="20"/>
  <c r="E126" i="20"/>
  <c r="E102" i="20"/>
  <c r="F96" i="20"/>
  <c r="E91" i="20"/>
  <c r="C11" i="20"/>
  <c r="F162" i="20"/>
  <c r="E290" i="20"/>
  <c r="F245" i="20"/>
  <c r="E201" i="20"/>
  <c r="E544" i="20"/>
  <c r="E531" i="20"/>
  <c r="E508" i="20"/>
  <c r="E500" i="20"/>
  <c r="E477" i="20"/>
  <c r="E457" i="20"/>
  <c r="E453" i="20"/>
  <c r="E451" i="20"/>
  <c r="E450" i="20"/>
  <c r="E437" i="20"/>
  <c r="E434" i="20"/>
  <c r="E394" i="20"/>
  <c r="E390" i="20"/>
  <c r="E379" i="20"/>
  <c r="E373" i="20"/>
  <c r="E368" i="20"/>
  <c r="E367" i="20"/>
  <c r="E361" i="20"/>
  <c r="E353" i="20"/>
  <c r="E342" i="20"/>
  <c r="E337" i="20"/>
  <c r="E335" i="20"/>
  <c r="E333" i="20"/>
  <c r="E332" i="20"/>
  <c r="E572" i="20"/>
  <c r="E562" i="20"/>
  <c r="F126" i="20"/>
  <c r="E125" i="20"/>
  <c r="E100" i="20"/>
  <c r="E312" i="20"/>
  <c r="E303" i="20"/>
  <c r="E276" i="20"/>
  <c r="E248" i="20"/>
  <c r="E231" i="20"/>
  <c r="E224" i="20"/>
  <c r="F219" i="20"/>
  <c r="E198" i="20"/>
  <c r="E191" i="20"/>
  <c r="F540" i="20"/>
  <c r="F538" i="20"/>
  <c r="F461" i="20"/>
  <c r="F457" i="20"/>
  <c r="F394" i="20"/>
  <c r="F370" i="20"/>
  <c r="F369" i="20"/>
  <c r="F362" i="20"/>
  <c r="F355" i="20"/>
  <c r="F349" i="20"/>
  <c r="F335" i="20"/>
  <c r="F333" i="20"/>
  <c r="E578" i="20"/>
  <c r="H578" i="20" s="1"/>
  <c r="F565" i="20"/>
  <c r="H466" i="21"/>
  <c r="F226" i="21"/>
  <c r="F213" i="21"/>
  <c r="F245" i="21"/>
  <c r="F178" i="21"/>
  <c r="F216" i="21"/>
  <c r="F238" i="21"/>
  <c r="F247" i="21"/>
  <c r="F248" i="21"/>
  <c r="F217" i="21"/>
  <c r="F146" i="21"/>
  <c r="F129" i="21"/>
  <c r="E127" i="21"/>
  <c r="E111" i="21"/>
  <c r="E106" i="21"/>
  <c r="E99" i="21"/>
  <c r="E96" i="21"/>
  <c r="E91" i="21"/>
  <c r="E77" i="21"/>
  <c r="E73" i="21"/>
  <c r="F162" i="21"/>
  <c r="F317" i="21"/>
  <c r="F270" i="21"/>
  <c r="E61" i="21"/>
  <c r="F56" i="21"/>
  <c r="E31" i="21"/>
  <c r="F23" i="21"/>
  <c r="E134" i="21"/>
  <c r="E118" i="21"/>
  <c r="E116" i="21"/>
  <c r="F81" i="21"/>
  <c r="E302" i="21"/>
  <c r="E273" i="21"/>
  <c r="E163" i="21"/>
  <c r="E216" i="21"/>
  <c r="E239" i="21"/>
  <c r="E247" i="21"/>
  <c r="E248" i="21"/>
  <c r="E264" i="21"/>
  <c r="E201" i="21"/>
  <c r="E226" i="21"/>
  <c r="E212" i="21"/>
  <c r="E253" i="21"/>
  <c r="E261" i="21"/>
  <c r="E168" i="21"/>
  <c r="E238" i="21"/>
  <c r="F53" i="21"/>
  <c r="E44" i="21"/>
  <c r="F38" i="21"/>
  <c r="F22" i="21"/>
  <c r="F21" i="21"/>
  <c r="F20" i="21"/>
  <c r="F72" i="21"/>
  <c r="F149" i="21"/>
  <c r="F100" i="21"/>
  <c r="F97" i="21"/>
  <c r="F96" i="21"/>
  <c r="E293" i="21"/>
  <c r="F288" i="21"/>
  <c r="E285" i="21"/>
  <c r="E18" i="21"/>
  <c r="F60" i="21"/>
  <c r="F44" i="21"/>
  <c r="E43" i="21"/>
  <c r="F271" i="21"/>
  <c r="E553" i="21"/>
  <c r="C12" i="21"/>
  <c r="E330" i="21"/>
  <c r="E544" i="21"/>
  <c r="E541" i="21"/>
  <c r="E540" i="21"/>
  <c r="E538" i="21"/>
  <c r="E531" i="21"/>
  <c r="E530" i="21"/>
  <c r="E529" i="21"/>
  <c r="E527" i="21"/>
  <c r="E524" i="21"/>
  <c r="E522" i="21"/>
  <c r="E521" i="21"/>
  <c r="E514" i="21"/>
  <c r="E513" i="21"/>
  <c r="E510" i="21"/>
  <c r="E509" i="21"/>
  <c r="E506" i="21"/>
  <c r="E487" i="21"/>
  <c r="E486" i="21"/>
  <c r="E475" i="21"/>
  <c r="E459" i="21"/>
  <c r="E456" i="21"/>
  <c r="E453" i="21"/>
  <c r="E451" i="21"/>
  <c r="E450" i="21"/>
  <c r="E448" i="21"/>
  <c r="E446" i="21"/>
  <c r="E439" i="21"/>
  <c r="E438" i="21"/>
  <c r="E436" i="21"/>
  <c r="E434" i="21"/>
  <c r="E432" i="21"/>
  <c r="E428" i="21"/>
  <c r="E427" i="21"/>
  <c r="E426" i="21"/>
  <c r="E423" i="21"/>
  <c r="E422" i="21"/>
  <c r="E420" i="21"/>
  <c r="E412" i="21"/>
  <c r="E407" i="21"/>
  <c r="E402" i="21"/>
  <c r="E401" i="21"/>
  <c r="E394" i="21"/>
  <c r="E390" i="21"/>
  <c r="E387" i="21"/>
  <c r="E382" i="21"/>
  <c r="E380" i="21"/>
  <c r="E379" i="21"/>
  <c r="E370" i="21"/>
  <c r="E369" i="21"/>
  <c r="E368" i="21"/>
  <c r="E367" i="21"/>
  <c r="E365" i="21"/>
  <c r="E361" i="21"/>
  <c r="E354" i="21"/>
  <c r="E353" i="21"/>
  <c r="E352" i="21"/>
  <c r="E349" i="21"/>
  <c r="E345" i="21"/>
  <c r="E342" i="21"/>
  <c r="E340" i="21"/>
  <c r="E339" i="21"/>
  <c r="E337" i="21"/>
  <c r="E336" i="21"/>
  <c r="E333" i="21"/>
  <c r="E579" i="21"/>
  <c r="E578" i="21"/>
  <c r="E573" i="21"/>
  <c r="E571" i="21"/>
  <c r="E570" i="21"/>
  <c r="E568" i="21"/>
  <c r="E567" i="21"/>
  <c r="E566" i="21"/>
  <c r="E563" i="21"/>
  <c r="E556" i="21"/>
  <c r="E555" i="21"/>
  <c r="E554" i="21"/>
  <c r="F503" i="21"/>
  <c r="F487" i="21"/>
  <c r="F478" i="21"/>
  <c r="F463" i="21"/>
  <c r="F455" i="21"/>
  <c r="F450" i="21"/>
  <c r="F439" i="21"/>
  <c r="F437" i="21"/>
  <c r="F436" i="21"/>
  <c r="F428" i="21"/>
  <c r="F425" i="21"/>
  <c r="F403" i="21"/>
  <c r="F394" i="21"/>
  <c r="F381" i="21"/>
  <c r="F379" i="21"/>
  <c r="F374" i="21"/>
  <c r="F362" i="21"/>
  <c r="F347" i="21"/>
  <c r="F334" i="21"/>
  <c r="F563" i="21"/>
  <c r="F557" i="21"/>
  <c r="E58" i="22"/>
  <c r="E44" i="22"/>
  <c r="E43" i="22"/>
  <c r="E27" i="22"/>
  <c r="E26" i="22"/>
  <c r="F133" i="22"/>
  <c r="F128" i="22"/>
  <c r="E127" i="22"/>
  <c r="E111" i="22"/>
  <c r="F104" i="22"/>
  <c r="E98" i="22"/>
  <c r="E75" i="22"/>
  <c r="E77" i="22"/>
  <c r="E81" i="22"/>
  <c r="E83" i="22"/>
  <c r="E84" i="22"/>
  <c r="E88" i="22"/>
  <c r="E65" i="22"/>
  <c r="E49" i="22"/>
  <c r="F44" i="22"/>
  <c r="E150" i="22"/>
  <c r="E140" i="22"/>
  <c r="E139" i="22"/>
  <c r="F132" i="22"/>
  <c r="F127" i="22"/>
  <c r="E110" i="22"/>
  <c r="F65" i="22"/>
  <c r="E48" i="22"/>
  <c r="F41" i="22"/>
  <c r="E38" i="22"/>
  <c r="E22" i="22"/>
  <c r="F139" i="22"/>
  <c r="E125" i="22"/>
  <c r="F122" i="22"/>
  <c r="F118" i="22"/>
  <c r="F110" i="22"/>
  <c r="E109" i="22"/>
  <c r="F77" i="22"/>
  <c r="F84" i="22"/>
  <c r="F88" i="22"/>
  <c r="E61" i="22"/>
  <c r="E72" i="22"/>
  <c r="E104" i="22"/>
  <c r="F90" i="22"/>
  <c r="C11" i="22"/>
  <c r="F303" i="22"/>
  <c r="E299" i="22"/>
  <c r="E284" i="22"/>
  <c r="E270" i="22"/>
  <c r="E261" i="22"/>
  <c r="E253" i="22"/>
  <c r="F248" i="22"/>
  <c r="E245" i="22"/>
  <c r="F232" i="22"/>
  <c r="F231" i="22"/>
  <c r="E229" i="22"/>
  <c r="E219" i="22"/>
  <c r="E212" i="22"/>
  <c r="E193" i="22"/>
  <c r="E186" i="22"/>
  <c r="E174" i="22"/>
  <c r="E167" i="22"/>
  <c r="E297" i="22"/>
  <c r="F270" i="22"/>
  <c r="F245" i="22"/>
  <c r="E226" i="22"/>
  <c r="E192" i="22"/>
  <c r="E330" i="22"/>
  <c r="E542" i="22"/>
  <c r="E531" i="22"/>
  <c r="E529" i="22"/>
  <c r="E521" i="22"/>
  <c r="E520" i="22"/>
  <c r="E519" i="22"/>
  <c r="E501" i="22"/>
  <c r="E490" i="22"/>
  <c r="E487" i="22"/>
  <c r="E483" i="22"/>
  <c r="E477" i="22"/>
  <c r="E468" i="22"/>
  <c r="E466" i="22"/>
  <c r="E459" i="22"/>
  <c r="E457" i="22"/>
  <c r="E452" i="22"/>
  <c r="E451" i="22"/>
  <c r="E450" i="22"/>
  <c r="E438" i="22"/>
  <c r="E437" i="22"/>
  <c r="E423" i="22"/>
  <c r="E422" i="22"/>
  <c r="E410" i="22"/>
  <c r="E394" i="22"/>
  <c r="E380" i="22"/>
  <c r="E379" i="22"/>
  <c r="E369" i="22"/>
  <c r="E368" i="22"/>
  <c r="E364" i="22"/>
  <c r="E361" i="22"/>
  <c r="E353" i="22"/>
  <c r="E352" i="22"/>
  <c r="E351" i="22"/>
  <c r="E349" i="22"/>
  <c r="E346" i="22"/>
  <c r="E339" i="22"/>
  <c r="E337" i="22"/>
  <c r="E332" i="22"/>
  <c r="E557" i="22"/>
  <c r="E162" i="22"/>
  <c r="E303" i="22"/>
  <c r="F297" i="22"/>
  <c r="E276" i="22"/>
  <c r="E272" i="22"/>
  <c r="E248" i="22"/>
  <c r="E232" i="22"/>
  <c r="E225" i="22"/>
  <c r="E224" i="22"/>
  <c r="E217" i="22"/>
  <c r="E198" i="22"/>
  <c r="F193" i="22"/>
  <c r="E191" i="22"/>
  <c r="E190" i="22"/>
  <c r="E189" i="22"/>
  <c r="E170" i="22"/>
  <c r="E169" i="22"/>
  <c r="F164" i="22"/>
  <c r="F543" i="22"/>
  <c r="F542" i="22"/>
  <c r="F536" i="22"/>
  <c r="F512" i="22"/>
  <c r="F503" i="22"/>
  <c r="F501" i="22"/>
  <c r="F487" i="22"/>
  <c r="F465" i="22"/>
  <c r="F455" i="22"/>
  <c r="F443" i="22"/>
  <c r="F436" i="22"/>
  <c r="F421" i="22"/>
  <c r="F396" i="22"/>
  <c r="F395" i="22"/>
  <c r="F381" i="22"/>
  <c r="F362" i="22"/>
  <c r="E553" i="22"/>
  <c r="F304" i="22"/>
  <c r="E262" i="22"/>
  <c r="E197" i="22"/>
  <c r="E188" i="22"/>
  <c r="E578" i="22"/>
  <c r="E571" i="22"/>
  <c r="E31" i="23"/>
  <c r="E109" i="23"/>
  <c r="E63" i="23"/>
  <c r="E49" i="23"/>
  <c r="E24" i="23"/>
  <c r="F62" i="23"/>
  <c r="E61" i="23"/>
  <c r="E53" i="23"/>
  <c r="E28" i="23"/>
  <c r="E27" i="23"/>
  <c r="E128" i="23"/>
  <c r="E88" i="23"/>
  <c r="E80" i="23"/>
  <c r="E94" i="23"/>
  <c r="F146" i="23"/>
  <c r="F143" i="23"/>
  <c r="F136" i="23"/>
  <c r="F129" i="23"/>
  <c r="F31" i="23"/>
  <c r="E177" i="23"/>
  <c r="F171" i="23"/>
  <c r="C12" i="23"/>
  <c r="E553" i="23"/>
  <c r="E579" i="23"/>
  <c r="E555" i="23"/>
  <c r="E554" i="23"/>
  <c r="F285" i="23"/>
  <c r="F248" i="23"/>
  <c r="F169" i="23"/>
  <c r="F168" i="23"/>
  <c r="E165" i="23"/>
  <c r="E540" i="23"/>
  <c r="E538" i="23"/>
  <c r="E536" i="23"/>
  <c r="E531" i="23"/>
  <c r="E529" i="23"/>
  <c r="E524" i="23"/>
  <c r="E521" i="23"/>
  <c r="E510" i="23"/>
  <c r="E509" i="23"/>
  <c r="E507" i="23"/>
  <c r="E506" i="23"/>
  <c r="E483" i="23"/>
  <c r="E477" i="23"/>
  <c r="E468" i="23"/>
  <c r="E465" i="23"/>
  <c r="E456" i="23"/>
  <c r="E453" i="23"/>
  <c r="E452" i="23"/>
  <c r="E451" i="23"/>
  <c r="E448" i="23"/>
  <c r="E446" i="23"/>
  <c r="E438" i="23"/>
  <c r="E434" i="23"/>
  <c r="E432" i="23"/>
  <c r="E430" i="23"/>
  <c r="E425" i="23"/>
  <c r="E423" i="23"/>
  <c r="E422" i="23"/>
  <c r="E412" i="23"/>
  <c r="E409" i="23"/>
  <c r="E402" i="23"/>
  <c r="E394" i="23"/>
  <c r="E390" i="23"/>
  <c r="E382" i="23"/>
  <c r="E380" i="23"/>
  <c r="E379" i="23"/>
  <c r="E374" i="23"/>
  <c r="E373" i="23"/>
  <c r="E370" i="23"/>
  <c r="E369" i="23"/>
  <c r="E368" i="23"/>
  <c r="E367" i="23"/>
  <c r="E365" i="23"/>
  <c r="E362" i="23"/>
  <c r="E361" i="23"/>
  <c r="E354" i="23"/>
  <c r="E353" i="23"/>
  <c r="E352" i="23"/>
  <c r="E351" i="23"/>
  <c r="E349" i="23"/>
  <c r="E346" i="23"/>
  <c r="E345" i="23"/>
  <c r="E343" i="23"/>
  <c r="E342" i="23"/>
  <c r="E339" i="23"/>
  <c r="E338" i="23"/>
  <c r="E337" i="23"/>
  <c r="E336" i="23"/>
  <c r="E333" i="23"/>
  <c r="E332" i="23"/>
  <c r="C13" i="23"/>
  <c r="F553" i="23"/>
  <c r="E570" i="23"/>
  <c r="F245" i="23"/>
  <c r="F531" i="23"/>
  <c r="F461" i="23"/>
  <c r="F455" i="23"/>
  <c r="F454" i="23"/>
  <c r="F453" i="23"/>
  <c r="F452" i="23"/>
  <c r="F434" i="23"/>
  <c r="F430" i="23"/>
  <c r="F428" i="23"/>
  <c r="F425" i="23"/>
  <c r="F394" i="23"/>
  <c r="F374" i="23"/>
  <c r="F370" i="23"/>
  <c r="F365" i="23"/>
  <c r="F364" i="23"/>
  <c r="F362" i="23"/>
  <c r="F350" i="23"/>
  <c r="F338" i="23"/>
  <c r="F578" i="23"/>
  <c r="E575" i="23"/>
  <c r="E304" i="23"/>
  <c r="E215" i="23"/>
  <c r="D13" i="23"/>
  <c r="E566" i="23"/>
  <c r="E18" i="24"/>
  <c r="C13" i="24"/>
  <c r="E570" i="24"/>
  <c r="E49" i="24"/>
  <c r="E135" i="24"/>
  <c r="F129" i="24"/>
  <c r="E128" i="24"/>
  <c r="E126" i="24"/>
  <c r="E119" i="24"/>
  <c r="E94" i="24"/>
  <c r="E299" i="24"/>
  <c r="E270" i="24"/>
  <c r="F262" i="24"/>
  <c r="E261" i="24"/>
  <c r="F248" i="24"/>
  <c r="F182" i="24"/>
  <c r="E553" i="24"/>
  <c r="E562" i="24"/>
  <c r="E555" i="24"/>
  <c r="F64" i="24"/>
  <c r="E297" i="24"/>
  <c r="F270" i="24"/>
  <c r="F261" i="24"/>
  <c r="F245" i="24"/>
  <c r="F192" i="24"/>
  <c r="E538" i="24"/>
  <c r="E531" i="24"/>
  <c r="E521" i="24"/>
  <c r="E514" i="24"/>
  <c r="E510" i="24"/>
  <c r="E482" i="24"/>
  <c r="E479" i="24"/>
  <c r="E478" i="24"/>
  <c r="E477" i="24"/>
  <c r="E453" i="24"/>
  <c r="E437" i="24"/>
  <c r="E432" i="24"/>
  <c r="E412" i="24"/>
  <c r="E410" i="24"/>
  <c r="E395" i="24"/>
  <c r="E394" i="24"/>
  <c r="E382" i="24"/>
  <c r="E381" i="24"/>
  <c r="E379" i="24"/>
  <c r="E370" i="24"/>
  <c r="E367" i="24"/>
  <c r="E365" i="24"/>
  <c r="E354" i="24"/>
  <c r="E353" i="24"/>
  <c r="E352" i="24"/>
  <c r="E348" i="24"/>
  <c r="E342" i="24"/>
  <c r="E339" i="24"/>
  <c r="E337" i="24"/>
  <c r="E333" i="24"/>
  <c r="E332" i="24"/>
  <c r="F565" i="24"/>
  <c r="E61" i="24"/>
  <c r="E53" i="24"/>
  <c r="E38" i="24"/>
  <c r="E77" i="24"/>
  <c r="E263" i="24"/>
  <c r="E248" i="24"/>
  <c r="E232" i="24"/>
  <c r="F203" i="24"/>
  <c r="F198" i="24"/>
  <c r="E189" i="24"/>
  <c r="F506" i="24"/>
  <c r="F493" i="24"/>
  <c r="F487" i="24"/>
  <c r="F478" i="24"/>
  <c r="F477" i="24"/>
  <c r="F461" i="24"/>
  <c r="F437" i="24"/>
  <c r="F343" i="24"/>
  <c r="F338" i="24"/>
  <c r="E568" i="24"/>
  <c r="E59" i="24"/>
  <c r="E138" i="24"/>
  <c r="F88" i="24"/>
  <c r="E177" i="24"/>
  <c r="E166" i="24"/>
  <c r="F61" i="25"/>
  <c r="F37" i="25"/>
  <c r="C10" i="25"/>
  <c r="E135" i="25"/>
  <c r="F119" i="25"/>
  <c r="E109" i="25"/>
  <c r="E100" i="25"/>
  <c r="E90" i="25"/>
  <c r="F80" i="25"/>
  <c r="F81" i="25"/>
  <c r="F91" i="25"/>
  <c r="E59" i="25"/>
  <c r="E49" i="25"/>
  <c r="E35" i="25"/>
  <c r="E27" i="25"/>
  <c r="E26" i="25"/>
  <c r="F116" i="25"/>
  <c r="E115" i="25"/>
  <c r="F100" i="25"/>
  <c r="F51" i="25"/>
  <c r="F43" i="25"/>
  <c r="F27" i="25"/>
  <c r="E23" i="25"/>
  <c r="E139" i="25"/>
  <c r="E129" i="25"/>
  <c r="E122" i="25"/>
  <c r="E120" i="25"/>
  <c r="E75" i="25"/>
  <c r="E88" i="25"/>
  <c r="E94" i="25"/>
  <c r="E63" i="25"/>
  <c r="E61" i="25"/>
  <c r="F144" i="25"/>
  <c r="F129" i="25"/>
  <c r="E568" i="25"/>
  <c r="E557" i="25"/>
  <c r="E301" i="25"/>
  <c r="E297" i="25"/>
  <c r="E285" i="25"/>
  <c r="E270" i="25"/>
  <c r="E249" i="25"/>
  <c r="E230" i="25"/>
  <c r="E225" i="25"/>
  <c r="E214" i="25"/>
  <c r="E204" i="25"/>
  <c r="E202" i="25"/>
  <c r="E188" i="25"/>
  <c r="E177" i="25"/>
  <c r="E170" i="25"/>
  <c r="E169" i="25"/>
  <c r="C12" i="25"/>
  <c r="E330" i="25"/>
  <c r="E556" i="25"/>
  <c r="F277" i="25"/>
  <c r="F239" i="25"/>
  <c r="F237" i="25"/>
  <c r="F226" i="25"/>
  <c r="F217" i="25"/>
  <c r="F211" i="25"/>
  <c r="F183" i="25"/>
  <c r="F172" i="25"/>
  <c r="F170" i="25"/>
  <c r="E544" i="25"/>
  <c r="E543" i="25"/>
  <c r="E542" i="25"/>
  <c r="E540" i="25"/>
  <c r="E538" i="25"/>
  <c r="E531" i="25"/>
  <c r="E530" i="25"/>
  <c r="E529" i="25"/>
  <c r="E526" i="25"/>
  <c r="E524" i="25"/>
  <c r="E519" i="25"/>
  <c r="E513" i="25"/>
  <c r="E510" i="25"/>
  <c r="E509" i="25"/>
  <c r="E506" i="25"/>
  <c r="E503" i="25"/>
  <c r="E501" i="25"/>
  <c r="E500" i="25"/>
  <c r="E497" i="25"/>
  <c r="E492" i="25"/>
  <c r="E487" i="25"/>
  <c r="E482" i="25"/>
  <c r="E479" i="25"/>
  <c r="E478" i="25"/>
  <c r="E477" i="25"/>
  <c r="E468" i="25"/>
  <c r="E465" i="25"/>
  <c r="E457" i="25"/>
  <c r="E456" i="25"/>
  <c r="E454" i="25"/>
  <c r="E451" i="25"/>
  <c r="E450" i="25"/>
  <c r="E448" i="25"/>
  <c r="E446" i="25"/>
  <c r="E443" i="25"/>
  <c r="E438" i="25"/>
  <c r="E437" i="25"/>
  <c r="E436" i="25"/>
  <c r="E433" i="25"/>
  <c r="E432" i="25"/>
  <c r="E429" i="25"/>
  <c r="E426" i="25"/>
  <c r="E425" i="25"/>
  <c r="E424" i="25"/>
  <c r="E423" i="25"/>
  <c r="E422" i="25"/>
  <c r="E420" i="25"/>
  <c r="E412" i="25"/>
  <c r="E411" i="25"/>
  <c r="E410" i="25"/>
  <c r="E409" i="25"/>
  <c r="E402" i="25"/>
  <c r="E396" i="25"/>
  <c r="E395" i="25"/>
  <c r="E394" i="25"/>
  <c r="E390" i="25"/>
  <c r="E382" i="25"/>
  <c r="E381" i="25"/>
  <c r="E380" i="25"/>
  <c r="E379" i="25"/>
  <c r="E378" i="25"/>
  <c r="E377" i="25"/>
  <c r="E375" i="25"/>
  <c r="E374" i="25"/>
  <c r="E371" i="25"/>
  <c r="E370" i="25"/>
  <c r="E369" i="25"/>
  <c r="E368" i="25"/>
  <c r="E367" i="25"/>
  <c r="E365" i="25"/>
  <c r="E364" i="25"/>
  <c r="E354" i="25"/>
  <c r="E353" i="25"/>
  <c r="E352" i="25"/>
  <c r="E351" i="25"/>
  <c r="E349" i="25"/>
  <c r="E346" i="25"/>
  <c r="E345" i="25"/>
  <c r="E343" i="25"/>
  <c r="E342" i="25"/>
  <c r="E340" i="25"/>
  <c r="E339" i="25"/>
  <c r="E338" i="25"/>
  <c r="E337" i="25"/>
  <c r="E336" i="25"/>
  <c r="E333" i="25"/>
  <c r="E332" i="25"/>
  <c r="C13" i="25"/>
  <c r="E579" i="25"/>
  <c r="E573" i="25"/>
  <c r="E571" i="25"/>
  <c r="H571" i="25" s="1"/>
  <c r="E563" i="25"/>
  <c r="E555" i="25"/>
  <c r="E554" i="25"/>
  <c r="H554" i="25" s="1"/>
  <c r="F541" i="25"/>
  <c r="F522" i="25"/>
  <c r="F519" i="25"/>
  <c r="F513" i="25"/>
  <c r="F508" i="25"/>
  <c r="F504" i="25"/>
  <c r="F503" i="25"/>
  <c r="F501" i="25"/>
  <c r="F492" i="25"/>
  <c r="F490" i="25"/>
  <c r="F488" i="25"/>
  <c r="F487" i="25"/>
  <c r="F483" i="25"/>
  <c r="F475" i="25"/>
  <c r="F473" i="25"/>
  <c r="F468" i="25"/>
  <c r="F467" i="25"/>
  <c r="F465" i="25"/>
  <c r="F464" i="25"/>
  <c r="F460" i="25"/>
  <c r="F459" i="25"/>
  <c r="F455" i="25"/>
  <c r="F434" i="25"/>
  <c r="F428" i="25"/>
  <c r="F427" i="25"/>
  <c r="F421" i="25"/>
  <c r="F392" i="25"/>
  <c r="F355" i="25"/>
  <c r="E553" i="25"/>
  <c r="E578" i="25"/>
  <c r="F573" i="25"/>
  <c r="F563" i="25"/>
  <c r="F562" i="25"/>
  <c r="F77" i="26"/>
  <c r="F52" i="26"/>
  <c r="F135" i="26"/>
  <c r="E81" i="26"/>
  <c r="E64" i="26"/>
  <c r="E63" i="26"/>
  <c r="E38" i="26"/>
  <c r="E106" i="26"/>
  <c r="E53" i="26"/>
  <c r="E29" i="26"/>
  <c r="F106" i="26"/>
  <c r="E77" i="26"/>
  <c r="E52" i="26"/>
  <c r="E51" i="26"/>
  <c r="E43" i="26"/>
  <c r="E34" i="26"/>
  <c r="E27" i="26"/>
  <c r="F129" i="26"/>
  <c r="E95" i="26"/>
  <c r="E84" i="26"/>
  <c r="F178" i="26"/>
  <c r="E330" i="26"/>
  <c r="E542" i="26"/>
  <c r="E537" i="26"/>
  <c r="E531" i="26"/>
  <c r="E524" i="26"/>
  <c r="E519" i="26"/>
  <c r="E510" i="26"/>
  <c r="E509" i="26"/>
  <c r="E507" i="26"/>
  <c r="E503" i="26"/>
  <c r="E500" i="26"/>
  <c r="E487" i="26"/>
  <c r="E486" i="26"/>
  <c r="E477" i="26"/>
  <c r="E475" i="26"/>
  <c r="E470" i="26"/>
  <c r="E465" i="26"/>
  <c r="E459" i="26"/>
  <c r="E457" i="26"/>
  <c r="E454" i="26"/>
  <c r="E452" i="26"/>
  <c r="E446" i="26"/>
  <c r="E445" i="26"/>
  <c r="E438" i="26"/>
  <c r="E437" i="26"/>
  <c r="E433" i="26"/>
  <c r="E432" i="26"/>
  <c r="E427" i="26"/>
  <c r="E423" i="26"/>
  <c r="E421" i="26"/>
  <c r="E420" i="26"/>
  <c r="E412" i="26"/>
  <c r="E403" i="26"/>
  <c r="E402" i="26"/>
  <c r="E401" i="26"/>
  <c r="E395" i="26"/>
  <c r="E394" i="26"/>
  <c r="E393" i="26"/>
  <c r="E391" i="26"/>
  <c r="E382" i="26"/>
  <c r="E381" i="26"/>
  <c r="E378" i="26"/>
  <c r="E376" i="26"/>
  <c r="E373" i="26"/>
  <c r="E371" i="26"/>
  <c r="E370" i="26"/>
  <c r="E367" i="26"/>
  <c r="E366" i="26"/>
  <c r="E362" i="26"/>
  <c r="E361" i="26"/>
  <c r="E353" i="26"/>
  <c r="E352" i="26"/>
  <c r="E346" i="26"/>
  <c r="E345" i="26"/>
  <c r="E340" i="26"/>
  <c r="E339" i="26"/>
  <c r="E336" i="26"/>
  <c r="E333" i="26"/>
  <c r="E579" i="26"/>
  <c r="E571" i="26"/>
  <c r="E565" i="26"/>
  <c r="E562" i="26"/>
  <c r="E555" i="26"/>
  <c r="E162" i="26"/>
  <c r="F542" i="26"/>
  <c r="F526" i="26"/>
  <c r="F516" i="26"/>
  <c r="F514" i="26"/>
  <c r="F513" i="26"/>
  <c r="F503" i="26"/>
  <c r="F495" i="26"/>
  <c r="F493" i="26"/>
  <c r="F491" i="26"/>
  <c r="F487" i="26"/>
  <c r="F466" i="26"/>
  <c r="F461" i="26"/>
  <c r="F450" i="26"/>
  <c r="F445" i="26"/>
  <c r="F444" i="26"/>
  <c r="F442" i="26"/>
  <c r="F440" i="26"/>
  <c r="F439" i="26"/>
  <c r="F429" i="26"/>
  <c r="F427" i="26"/>
  <c r="F408" i="26"/>
  <c r="F396" i="26"/>
  <c r="F381" i="26"/>
  <c r="F378" i="26"/>
  <c r="F373" i="26"/>
  <c r="F355" i="26"/>
  <c r="F348" i="26"/>
  <c r="E578" i="26"/>
  <c r="F563" i="26"/>
  <c r="E313" i="26"/>
  <c r="E298" i="26"/>
  <c r="E285" i="26"/>
  <c r="E276" i="26"/>
  <c r="E264" i="26"/>
  <c r="E253" i="26"/>
  <c r="E243" i="26"/>
  <c r="E232" i="26"/>
  <c r="E216" i="26"/>
  <c r="E212" i="26"/>
  <c r="E190" i="26"/>
  <c r="E164" i="26"/>
  <c r="E163" i="26"/>
  <c r="E553" i="26"/>
  <c r="E568" i="26"/>
  <c r="E567" i="26"/>
  <c r="C11" i="26"/>
  <c r="F318" i="26"/>
  <c r="F315" i="26"/>
  <c r="F311" i="26"/>
  <c r="F310" i="26"/>
  <c r="F309" i="26"/>
  <c r="F301" i="26"/>
  <c r="F294" i="26"/>
  <c r="F290" i="26"/>
  <c r="F273" i="26"/>
  <c r="F248" i="26"/>
  <c r="F245" i="26"/>
  <c r="F232" i="26"/>
  <c r="F217" i="26"/>
  <c r="F216" i="26"/>
  <c r="F214" i="26"/>
  <c r="F199" i="26"/>
  <c r="F569" i="26"/>
  <c r="E578" i="27"/>
  <c r="E575" i="27"/>
  <c r="E554" i="27"/>
  <c r="E570" i="27"/>
  <c r="E563" i="27"/>
  <c r="E557" i="27"/>
  <c r="C12" i="27"/>
  <c r="E560" i="27"/>
  <c r="E555" i="27"/>
  <c r="C13" i="27"/>
  <c r="E579" i="27"/>
  <c r="E573" i="27"/>
  <c r="E571" i="27"/>
  <c r="E568" i="27"/>
  <c r="H568" i="27" s="1"/>
  <c r="E94" i="27"/>
  <c r="E77" i="27"/>
  <c r="E97" i="27"/>
  <c r="E105" i="27"/>
  <c r="E107" i="27"/>
  <c r="E99" i="27"/>
  <c r="E108" i="27"/>
  <c r="E118" i="27"/>
  <c r="E56" i="27"/>
  <c r="E53" i="27"/>
  <c r="E44" i="27"/>
  <c r="E29" i="27"/>
  <c r="E27" i="27"/>
  <c r="F22" i="27"/>
  <c r="F135" i="27"/>
  <c r="C10" i="27"/>
  <c r="E151" i="27"/>
  <c r="E49" i="27"/>
  <c r="E31" i="27"/>
  <c r="E22" i="27"/>
  <c r="F144" i="27"/>
  <c r="E131" i="27"/>
  <c r="E125" i="27"/>
  <c r="E64" i="27"/>
  <c r="F150" i="27"/>
  <c r="E135" i="27"/>
  <c r="F318" i="27"/>
  <c r="F292" i="27"/>
  <c r="F245" i="27"/>
  <c r="E235" i="27"/>
  <c r="E542" i="27"/>
  <c r="E541" i="27"/>
  <c r="E540" i="27"/>
  <c r="E539" i="27"/>
  <c r="E538" i="27"/>
  <c r="E537" i="27"/>
  <c r="E535" i="27"/>
  <c r="E534" i="27"/>
  <c r="E533" i="27"/>
  <c r="E531" i="27"/>
  <c r="E530" i="27"/>
  <c r="E529" i="27"/>
  <c r="E524" i="27"/>
  <c r="E521" i="27"/>
  <c r="E519" i="27"/>
  <c r="E513" i="27"/>
  <c r="E510" i="27"/>
  <c r="E509" i="27"/>
  <c r="E506" i="27"/>
  <c r="E503" i="27"/>
  <c r="E502" i="27"/>
  <c r="E500" i="27"/>
  <c r="E494" i="27"/>
  <c r="E491" i="27"/>
  <c r="E487" i="27"/>
  <c r="E486" i="27"/>
  <c r="E484" i="27"/>
  <c r="E483" i="27"/>
  <c r="E482" i="27"/>
  <c r="E478" i="27"/>
  <c r="E477" i="27"/>
  <c r="E467" i="27"/>
  <c r="E466" i="27"/>
  <c r="E465" i="27"/>
  <c r="E464" i="27"/>
  <c r="E463" i="27"/>
  <c r="E462" i="27"/>
  <c r="E461" i="27"/>
  <c r="E458" i="27"/>
  <c r="E457" i="27"/>
  <c r="E456" i="27"/>
  <c r="E455" i="27"/>
  <c r="E454" i="27"/>
  <c r="E453" i="27"/>
  <c r="E452" i="27"/>
  <c r="E451" i="27"/>
  <c r="E450" i="27"/>
  <c r="E448" i="27"/>
  <c r="E446" i="27"/>
  <c r="E445" i="27"/>
  <c r="E444" i="27"/>
  <c r="E443" i="27"/>
  <c r="E438" i="27"/>
  <c r="E437" i="27"/>
  <c r="E436" i="27"/>
  <c r="E435" i="27"/>
  <c r="E434" i="27"/>
  <c r="E433" i="27"/>
  <c r="E432" i="27"/>
  <c r="E431" i="27"/>
  <c r="E430" i="27"/>
  <c r="E428" i="27"/>
  <c r="E425" i="27"/>
  <c r="E424" i="27"/>
  <c r="E423" i="27"/>
  <c r="E422" i="27"/>
  <c r="E402" i="27"/>
  <c r="E395" i="27"/>
  <c r="E394" i="27"/>
  <c r="E393" i="27"/>
  <c r="E392" i="27"/>
  <c r="E390" i="27"/>
  <c r="E387" i="27"/>
  <c r="E382" i="27"/>
  <c r="E381" i="27"/>
  <c r="E380" i="27"/>
  <c r="E379" i="27"/>
  <c r="E378" i="27"/>
  <c r="E375" i="27"/>
  <c r="E374" i="27"/>
  <c r="E373" i="27"/>
  <c r="E370" i="27"/>
  <c r="E369" i="27"/>
  <c r="E368" i="27"/>
  <c r="E367" i="27"/>
  <c r="E365" i="27"/>
  <c r="E361" i="27"/>
  <c r="E357" i="27"/>
  <c r="E354" i="27"/>
  <c r="E353" i="27"/>
  <c r="E352" i="27"/>
  <c r="E349" i="27"/>
  <c r="E346" i="27"/>
  <c r="E345" i="27"/>
  <c r="E343" i="27"/>
  <c r="E342" i="27"/>
  <c r="E339" i="27"/>
  <c r="E337" i="27"/>
  <c r="E336" i="27"/>
  <c r="E335" i="27"/>
  <c r="E333" i="27"/>
  <c r="E332" i="27"/>
  <c r="E331" i="27"/>
  <c r="F315" i="27"/>
  <c r="E313" i="27"/>
  <c r="E305" i="27"/>
  <c r="E264" i="27"/>
  <c r="E249" i="27"/>
  <c r="E198" i="27"/>
  <c r="F539" i="27"/>
  <c r="F501" i="27"/>
  <c r="F497" i="27"/>
  <c r="F466" i="27"/>
  <c r="F459" i="27"/>
  <c r="F429" i="27"/>
  <c r="F420" i="27"/>
  <c r="F408" i="27"/>
  <c r="F394" i="27"/>
  <c r="F364" i="27"/>
  <c r="F248" i="27"/>
  <c r="E247" i="27"/>
  <c r="F225" i="27"/>
  <c r="F172" i="27"/>
  <c r="E553" i="27"/>
  <c r="E566" i="27"/>
  <c r="F302" i="27"/>
  <c r="E271" i="27"/>
  <c r="E246" i="27"/>
  <c r="E203" i="27"/>
  <c r="E167" i="27"/>
  <c r="E313" i="28"/>
  <c r="F306" i="28"/>
  <c r="E570" i="28"/>
  <c r="E557" i="28"/>
  <c r="E296" i="28"/>
  <c r="E577" i="28"/>
  <c r="E575" i="28"/>
  <c r="E562" i="28"/>
  <c r="E560" i="28"/>
  <c r="E555" i="28"/>
  <c r="E312" i="28"/>
  <c r="E277" i="28"/>
  <c r="E273" i="28"/>
  <c r="C13" i="28"/>
  <c r="E573" i="28"/>
  <c r="E571" i="28"/>
  <c r="E295" i="28"/>
  <c r="E553" i="28"/>
  <c r="E578" i="28"/>
  <c r="E576" i="28"/>
  <c r="H576" i="28" s="1"/>
  <c r="E568" i="28"/>
  <c r="E563" i="28"/>
  <c r="E561" i="28"/>
  <c r="H561" i="28" s="1"/>
  <c r="E554" i="28"/>
  <c r="E79" i="28"/>
  <c r="E95" i="28"/>
  <c r="E96" i="28"/>
  <c r="E123" i="28"/>
  <c r="E138" i="28"/>
  <c r="F65" i="28"/>
  <c r="E62" i="28"/>
  <c r="E54" i="28"/>
  <c r="E53" i="28"/>
  <c r="E44" i="28"/>
  <c r="F40" i="28"/>
  <c r="E36" i="28"/>
  <c r="E29" i="28"/>
  <c r="F145" i="28"/>
  <c r="F138" i="28"/>
  <c r="E51" i="28"/>
  <c r="E43" i="28"/>
  <c r="F124" i="28"/>
  <c r="F77" i="28"/>
  <c r="E58" i="28"/>
  <c r="E48" i="28"/>
  <c r="E32" i="28"/>
  <c r="E26" i="28"/>
  <c r="E24" i="28"/>
  <c r="E151" i="28"/>
  <c r="E306" i="28"/>
  <c r="F285" i="28"/>
  <c r="F246" i="28"/>
  <c r="F245" i="28"/>
  <c r="E243" i="28"/>
  <c r="F204" i="28"/>
  <c r="E165" i="28"/>
  <c r="E489" i="28"/>
  <c r="E488" i="28"/>
  <c r="E479" i="28"/>
  <c r="E473" i="28"/>
  <c r="E472" i="28"/>
  <c r="E465" i="28"/>
  <c r="E464" i="28"/>
  <c r="E456" i="28"/>
  <c r="E455" i="28"/>
  <c r="E449" i="28"/>
  <c r="E447" i="28"/>
  <c r="E441" i="28"/>
  <c r="E432" i="28"/>
  <c r="F427" i="28"/>
  <c r="E424" i="28"/>
  <c r="E412" i="28"/>
  <c r="E392" i="28"/>
  <c r="E382" i="28"/>
  <c r="E374" i="28"/>
  <c r="E368" i="28"/>
  <c r="E252" i="28"/>
  <c r="E242" i="28"/>
  <c r="E234" i="28"/>
  <c r="E217" i="28"/>
  <c r="E192" i="28"/>
  <c r="E182" i="28"/>
  <c r="E163" i="28"/>
  <c r="F489" i="28"/>
  <c r="F488" i="28"/>
  <c r="F487" i="28"/>
  <c r="F463" i="28"/>
  <c r="E462" i="28"/>
  <c r="F439" i="28"/>
  <c r="E438" i="28"/>
  <c r="F411" i="28"/>
  <c r="E410" i="28"/>
  <c r="F403" i="28"/>
  <c r="E390" i="28"/>
  <c r="E381" i="28"/>
  <c r="F572" i="28"/>
  <c r="E302" i="28"/>
  <c r="F296" i="28"/>
  <c r="E286" i="28"/>
  <c r="F267" i="28"/>
  <c r="F248" i="28"/>
  <c r="E239" i="28"/>
  <c r="E178" i="28"/>
  <c r="F172" i="28"/>
  <c r="F171" i="28"/>
  <c r="E545" i="28"/>
  <c r="E543" i="28"/>
  <c r="E542" i="28"/>
  <c r="E538" i="28"/>
  <c r="E531" i="28"/>
  <c r="E525" i="28"/>
  <c r="E524" i="28"/>
  <c r="E520" i="28"/>
  <c r="E519" i="28"/>
  <c r="E517" i="28"/>
  <c r="E514" i="28"/>
  <c r="E513" i="28"/>
  <c r="E510" i="28"/>
  <c r="E509" i="28"/>
  <c r="E507" i="28"/>
  <c r="E506" i="28"/>
  <c r="E504" i="28"/>
  <c r="E501" i="28"/>
  <c r="E500" i="28"/>
  <c r="F494" i="28"/>
  <c r="E493" i="28"/>
  <c r="E492" i="28"/>
  <c r="E483" i="28"/>
  <c r="E477" i="28"/>
  <c r="E468" i="28"/>
  <c r="E467" i="28"/>
  <c r="E459" i="28"/>
  <c r="E453" i="28"/>
  <c r="E444" i="28"/>
  <c r="E443" i="28"/>
  <c r="E435" i="28"/>
  <c r="E430" i="28"/>
  <c r="E422" i="28"/>
  <c r="E421" i="28"/>
  <c r="E395" i="28"/>
  <c r="E387" i="28"/>
  <c r="E378" i="28"/>
  <c r="E372" i="28"/>
  <c r="E371" i="28"/>
  <c r="E364" i="28"/>
  <c r="E363" i="28"/>
  <c r="E357" i="28"/>
  <c r="E356" i="28"/>
  <c r="E353" i="28"/>
  <c r="E352" i="28"/>
  <c r="E349" i="28"/>
  <c r="E347" i="28"/>
  <c r="E343" i="28"/>
  <c r="E342" i="28"/>
  <c r="E338" i="28"/>
  <c r="E337" i="28"/>
  <c r="E335" i="28"/>
  <c r="E333" i="28"/>
  <c r="E332" i="28"/>
  <c r="E331" i="28"/>
  <c r="E317" i="28"/>
  <c r="F311" i="28"/>
  <c r="E309" i="28"/>
  <c r="F302" i="28"/>
  <c r="E299" i="28"/>
  <c r="E292" i="28"/>
  <c r="E284" i="28"/>
  <c r="E269" i="28"/>
  <c r="E245" i="28"/>
  <c r="E229" i="28"/>
  <c r="E222" i="28"/>
  <c r="E213" i="28"/>
  <c r="E194" i="28"/>
  <c r="E177" i="28"/>
  <c r="E167" i="28"/>
  <c r="F546" i="28"/>
  <c r="F543" i="28"/>
  <c r="F517" i="28"/>
  <c r="E490" i="28"/>
  <c r="E482" i="28"/>
  <c r="E474" i="28"/>
  <c r="E466" i="28"/>
  <c r="E458" i="28"/>
  <c r="E450" i="28"/>
  <c r="F445" i="28"/>
  <c r="F444" i="28"/>
  <c r="E442" i="28"/>
  <c r="E434" i="28"/>
  <c r="F429" i="28"/>
  <c r="E427" i="28"/>
  <c r="E394" i="28"/>
  <c r="F387" i="28"/>
  <c r="E386" i="28"/>
  <c r="E377" i="28"/>
  <c r="E574" i="28"/>
  <c r="F567" i="28"/>
  <c r="E566" i="28"/>
  <c r="H566" i="28" s="1"/>
  <c r="E573" i="29"/>
  <c r="E571" i="29"/>
  <c r="C13" i="29"/>
  <c r="E579" i="29"/>
  <c r="E555" i="29"/>
  <c r="E574" i="29"/>
  <c r="H574" i="29" s="1"/>
  <c r="E570" i="29"/>
  <c r="H570" i="29" s="1"/>
  <c r="E578" i="29"/>
  <c r="H578" i="29" s="1"/>
  <c r="E566" i="29"/>
  <c r="E563" i="29"/>
  <c r="E556" i="29"/>
  <c r="H556" i="29" s="1"/>
  <c r="E554" i="29"/>
  <c r="F21" i="29"/>
  <c r="F37" i="29"/>
  <c r="F44" i="29"/>
  <c r="F31" i="29"/>
  <c r="F23" i="29"/>
  <c r="F24" i="29"/>
  <c r="F34" i="29"/>
  <c r="F40" i="29"/>
  <c r="F48" i="29"/>
  <c r="F50" i="29"/>
  <c r="F43" i="29"/>
  <c r="E26" i="29"/>
  <c r="E27" i="29"/>
  <c r="E35" i="29"/>
  <c r="E43" i="29"/>
  <c r="E49" i="29"/>
  <c r="E50" i="29"/>
  <c r="E51" i="29"/>
  <c r="E28" i="29"/>
  <c r="E52" i="29"/>
  <c r="E29" i="29"/>
  <c r="E38" i="29"/>
  <c r="E61" i="29"/>
  <c r="E32" i="29"/>
  <c r="E18" i="29"/>
  <c r="E64" i="29"/>
  <c r="F111" i="29"/>
  <c r="E110" i="29"/>
  <c r="E109" i="29"/>
  <c r="E101" i="29"/>
  <c r="E100" i="29"/>
  <c r="E99" i="29"/>
  <c r="E91" i="29"/>
  <c r="E89" i="29"/>
  <c r="E80" i="29"/>
  <c r="F293" i="29"/>
  <c r="F285" i="29"/>
  <c r="F270" i="29"/>
  <c r="F245" i="29"/>
  <c r="F236" i="29"/>
  <c r="F230" i="29"/>
  <c r="F229" i="29"/>
  <c r="F203" i="29"/>
  <c r="F168" i="29"/>
  <c r="E450" i="29"/>
  <c r="E449" i="29"/>
  <c r="E448" i="29"/>
  <c r="E433" i="29"/>
  <c r="E432" i="29"/>
  <c r="E425" i="29"/>
  <c r="E424" i="29"/>
  <c r="E413" i="29"/>
  <c r="E412" i="29"/>
  <c r="E402" i="29"/>
  <c r="E393" i="29"/>
  <c r="E382" i="29"/>
  <c r="E376" i="29"/>
  <c r="E375" i="29"/>
  <c r="E374" i="29"/>
  <c r="E368" i="29"/>
  <c r="E367" i="29"/>
  <c r="E352" i="29"/>
  <c r="E343" i="29"/>
  <c r="E342" i="29"/>
  <c r="E336" i="29"/>
  <c r="F574" i="29"/>
  <c r="C10" i="29"/>
  <c r="E107" i="29"/>
  <c r="E98" i="29"/>
  <c r="F82" i="29"/>
  <c r="E312" i="29"/>
  <c r="E295" i="29"/>
  <c r="E264" i="29"/>
  <c r="E242" i="29"/>
  <c r="F227" i="29"/>
  <c r="E225" i="29"/>
  <c r="E224" i="29"/>
  <c r="F211" i="29"/>
  <c r="E210" i="29"/>
  <c r="E209" i="29"/>
  <c r="E192" i="29"/>
  <c r="F184" i="29"/>
  <c r="E182" i="29"/>
  <c r="F165" i="29"/>
  <c r="E163" i="29"/>
  <c r="C12" i="29"/>
  <c r="E330" i="29"/>
  <c r="F440" i="29"/>
  <c r="E431" i="29"/>
  <c r="E423" i="29"/>
  <c r="E410" i="29"/>
  <c r="F393" i="29"/>
  <c r="E390" i="29"/>
  <c r="E381" i="29"/>
  <c r="E365" i="29"/>
  <c r="E349" i="29"/>
  <c r="E333" i="29"/>
  <c r="F565" i="29"/>
  <c r="E147" i="29"/>
  <c r="E145" i="29"/>
  <c r="E144" i="29"/>
  <c r="E132" i="29"/>
  <c r="E131" i="29"/>
  <c r="E128" i="29"/>
  <c r="E126" i="29"/>
  <c r="E125" i="29"/>
  <c r="E123" i="29"/>
  <c r="E120" i="29"/>
  <c r="E119" i="29"/>
  <c r="E118" i="29"/>
  <c r="E117" i="29"/>
  <c r="E116" i="29"/>
  <c r="E114" i="29"/>
  <c r="E106" i="29"/>
  <c r="E104" i="29"/>
  <c r="E87" i="29"/>
  <c r="E76" i="29"/>
  <c r="E75" i="29"/>
  <c r="F320" i="29"/>
  <c r="E302" i="29"/>
  <c r="F295" i="29"/>
  <c r="F289" i="29"/>
  <c r="F273" i="29"/>
  <c r="F248" i="29"/>
  <c r="F225" i="29"/>
  <c r="E215" i="29"/>
  <c r="F208" i="29"/>
  <c r="E178" i="29"/>
  <c r="F164" i="29"/>
  <c r="E545" i="29"/>
  <c r="E544" i="29"/>
  <c r="E542" i="29"/>
  <c r="E540" i="29"/>
  <c r="E538" i="29"/>
  <c r="E535" i="29"/>
  <c r="E534" i="29"/>
  <c r="E533" i="29"/>
  <c r="E531" i="29"/>
  <c r="E530" i="29"/>
  <c r="E529" i="29"/>
  <c r="E524" i="29"/>
  <c r="E521" i="29"/>
  <c r="E520" i="29"/>
  <c r="E514" i="29"/>
  <c r="E513" i="29"/>
  <c r="E512" i="29"/>
  <c r="E511" i="29"/>
  <c r="E510" i="29"/>
  <c r="E509" i="29"/>
  <c r="E507" i="29"/>
  <c r="E506" i="29"/>
  <c r="E503" i="29"/>
  <c r="E502" i="29"/>
  <c r="E501" i="29"/>
  <c r="E500" i="29"/>
  <c r="E495" i="29"/>
  <c r="E491" i="29"/>
  <c r="E490" i="29"/>
  <c r="E489" i="29"/>
  <c r="E488" i="29"/>
  <c r="E487" i="29"/>
  <c r="E483" i="29"/>
  <c r="E482" i="29"/>
  <c r="E479" i="29"/>
  <c r="E478" i="29"/>
  <c r="E477" i="29"/>
  <c r="E476" i="29"/>
  <c r="E475" i="29"/>
  <c r="E472" i="29"/>
  <c r="E467" i="29"/>
  <c r="E465" i="29"/>
  <c r="E464" i="29"/>
  <c r="E463" i="29"/>
  <c r="E462" i="29"/>
  <c r="E461" i="29"/>
  <c r="E457" i="29"/>
  <c r="E456" i="29"/>
  <c r="E455" i="29"/>
  <c r="E454" i="29"/>
  <c r="E453" i="29"/>
  <c r="E452" i="29"/>
  <c r="E446" i="29"/>
  <c r="E438" i="29"/>
  <c r="E437" i="29"/>
  <c r="E436" i="29"/>
  <c r="E430" i="29"/>
  <c r="E429" i="29"/>
  <c r="E428" i="29"/>
  <c r="E422" i="29"/>
  <c r="E421" i="29"/>
  <c r="E380" i="29"/>
  <c r="E379" i="29"/>
  <c r="E378" i="29"/>
  <c r="E372" i="29"/>
  <c r="E370" i="29"/>
  <c r="E364" i="29"/>
  <c r="E363" i="29"/>
  <c r="E354" i="29"/>
  <c r="E347" i="29"/>
  <c r="E346" i="29"/>
  <c r="E340" i="29"/>
  <c r="E339" i="29"/>
  <c r="E338" i="29"/>
  <c r="F335" i="29"/>
  <c r="E332" i="29"/>
  <c r="E331" i="29"/>
  <c r="E575" i="29"/>
  <c r="E568" i="29"/>
  <c r="E567" i="29"/>
  <c r="H567" i="29" s="1"/>
  <c r="E560" i="29"/>
  <c r="E72" i="29"/>
  <c r="F141" i="29"/>
  <c r="F139" i="29"/>
  <c r="F136" i="29"/>
  <c r="F133" i="29"/>
  <c r="F132" i="29"/>
  <c r="F112" i="29"/>
  <c r="E111" i="29"/>
  <c r="E94" i="29"/>
  <c r="F84" i="29"/>
  <c r="E285" i="29"/>
  <c r="E245" i="29"/>
  <c r="E213" i="29"/>
  <c r="E197" i="29"/>
  <c r="E168" i="29"/>
  <c r="F526" i="29"/>
  <c r="F514" i="29"/>
  <c r="F511" i="29"/>
  <c r="F498" i="29"/>
  <c r="F495" i="29"/>
  <c r="F494" i="29"/>
  <c r="F489" i="29"/>
  <c r="F488" i="29"/>
  <c r="F487" i="29"/>
  <c r="F483" i="29"/>
  <c r="F481" i="29"/>
  <c r="F474" i="29"/>
  <c r="F463" i="29"/>
  <c r="F461" i="29"/>
  <c r="F455" i="29"/>
  <c r="E451" i="29"/>
  <c r="E435" i="29"/>
  <c r="F421" i="29"/>
  <c r="F409" i="29"/>
  <c r="E394" i="29"/>
  <c r="E369" i="29"/>
  <c r="E361" i="29"/>
  <c r="E353" i="29"/>
  <c r="F347" i="29"/>
  <c r="F569" i="29"/>
  <c r="E149" i="30"/>
  <c r="E75" i="30"/>
  <c r="E73" i="30"/>
  <c r="E49" i="30"/>
  <c r="F36" i="30"/>
  <c r="E94" i="30"/>
  <c r="F558" i="30"/>
  <c r="F410" i="30"/>
  <c r="F349" i="30"/>
  <c r="E556" i="30"/>
  <c r="E293" i="30"/>
  <c r="E164" i="30"/>
  <c r="F333" i="30"/>
  <c r="C10" i="30"/>
  <c r="F124" i="30"/>
  <c r="F122" i="30"/>
  <c r="F99" i="30"/>
  <c r="F77" i="30"/>
  <c r="E263" i="30"/>
  <c r="F248" i="30"/>
  <c r="E423" i="30"/>
  <c r="E390" i="30"/>
  <c r="E373" i="30"/>
  <c r="F368" i="30"/>
  <c r="E349" i="30"/>
  <c r="E333" i="30"/>
  <c r="E568" i="30"/>
  <c r="H568" i="30" s="1"/>
  <c r="E560" i="30"/>
  <c r="E446" i="30"/>
  <c r="E438" i="30"/>
  <c r="E380" i="30"/>
  <c r="E379" i="30"/>
  <c r="E370" i="30"/>
  <c r="E339" i="30"/>
  <c r="E331" i="30"/>
  <c r="F104" i="30"/>
  <c r="F262" i="30"/>
  <c r="F261" i="30"/>
  <c r="E227" i="30"/>
  <c r="F222" i="30"/>
  <c r="F177" i="30"/>
  <c r="F176" i="30"/>
  <c r="F174" i="30"/>
  <c r="C12" i="30"/>
  <c r="E451" i="30"/>
  <c r="E394" i="30"/>
  <c r="E345" i="30"/>
  <c r="F340" i="30"/>
  <c r="E573" i="30"/>
  <c r="E555" i="30"/>
  <c r="E122" i="30"/>
  <c r="E242" i="30"/>
  <c r="E209" i="30"/>
  <c r="E330" i="30"/>
  <c r="E540" i="30"/>
  <c r="E531" i="30"/>
  <c r="E530" i="30"/>
  <c r="E529" i="30"/>
  <c r="F517" i="30"/>
  <c r="E457" i="30"/>
  <c r="F395" i="30"/>
  <c r="E382" i="30"/>
  <c r="E376" i="30"/>
  <c r="E374" i="30"/>
  <c r="E368" i="30"/>
  <c r="E367" i="30"/>
  <c r="E350" i="30"/>
  <c r="F346" i="30"/>
  <c r="E342" i="30"/>
  <c r="C13" i="30"/>
  <c r="F82" i="31"/>
  <c r="E560" i="31"/>
  <c r="E557" i="31"/>
  <c r="H557" i="31" s="1"/>
  <c r="E577" i="31"/>
  <c r="E575" i="31"/>
  <c r="H575" i="31" s="1"/>
  <c r="E567" i="31"/>
  <c r="E558" i="31"/>
  <c r="C12" i="31"/>
  <c r="E568" i="31"/>
  <c r="F231" i="31"/>
  <c r="F171" i="31"/>
  <c r="F179" i="31"/>
  <c r="F200" i="31"/>
  <c r="F209" i="31"/>
  <c r="F216" i="31"/>
  <c r="F225" i="31"/>
  <c r="F233" i="31"/>
  <c r="F234" i="31"/>
  <c r="F242" i="31"/>
  <c r="F248" i="31"/>
  <c r="F252" i="31"/>
  <c r="F265" i="31"/>
  <c r="F267" i="31"/>
  <c r="F277" i="31"/>
  <c r="F288" i="31"/>
  <c r="F194" i="31"/>
  <c r="F206" i="31"/>
  <c r="F213" i="31"/>
  <c r="F220" i="31"/>
  <c r="F237" i="31"/>
  <c r="F245" i="31"/>
  <c r="F254" i="31"/>
  <c r="F285" i="31"/>
  <c r="E61" i="31"/>
  <c r="E60" i="31"/>
  <c r="F55" i="31"/>
  <c r="F54" i="31"/>
  <c r="E53" i="31"/>
  <c r="E52" i="31"/>
  <c r="F47" i="31"/>
  <c r="F46" i="31"/>
  <c r="E43" i="31"/>
  <c r="F39" i="31"/>
  <c r="E37" i="31"/>
  <c r="E35" i="31"/>
  <c r="E29" i="31"/>
  <c r="E28" i="31"/>
  <c r="E27" i="31"/>
  <c r="F23" i="31"/>
  <c r="F138" i="31"/>
  <c r="E136" i="31"/>
  <c r="E127" i="31"/>
  <c r="E119" i="31"/>
  <c r="F113" i="31"/>
  <c r="E111" i="31"/>
  <c r="E102" i="31"/>
  <c r="F97" i="31"/>
  <c r="E94" i="31"/>
  <c r="E83" i="31"/>
  <c r="E73" i="31"/>
  <c r="F320" i="31"/>
  <c r="F317" i="31"/>
  <c r="F316" i="31"/>
  <c r="F311" i="31"/>
  <c r="F310" i="31"/>
  <c r="E302" i="31"/>
  <c r="E294" i="31"/>
  <c r="E271" i="31"/>
  <c r="E236" i="31"/>
  <c r="E50" i="31"/>
  <c r="F45" i="31"/>
  <c r="E34" i="31"/>
  <c r="E26" i="31"/>
  <c r="F150" i="31"/>
  <c r="F143" i="31"/>
  <c r="E142" i="31"/>
  <c r="E134" i="31"/>
  <c r="E133" i="31"/>
  <c r="E126" i="31"/>
  <c r="E125" i="31"/>
  <c r="E124" i="31"/>
  <c r="E118" i="31"/>
  <c r="E117" i="31"/>
  <c r="E116" i="31"/>
  <c r="E110" i="31"/>
  <c r="E109" i="31"/>
  <c r="E108" i="31"/>
  <c r="E100" i="31"/>
  <c r="E99" i="31"/>
  <c r="E91" i="31"/>
  <c r="E90" i="31"/>
  <c r="E89" i="31"/>
  <c r="E81" i="31"/>
  <c r="E80" i="31"/>
  <c r="F302" i="31"/>
  <c r="E167" i="31"/>
  <c r="E186" i="31"/>
  <c r="E221" i="31"/>
  <c r="E230" i="31"/>
  <c r="E263" i="31"/>
  <c r="E179" i="31"/>
  <c r="E182" i="31"/>
  <c r="E199" i="31"/>
  <c r="E210" i="31"/>
  <c r="E226" i="31"/>
  <c r="E165" i="31"/>
  <c r="E193" i="31"/>
  <c r="E268" i="31"/>
  <c r="E18" i="31"/>
  <c r="F19" i="31"/>
  <c r="E65" i="31"/>
  <c r="E64" i="31"/>
  <c r="E63" i="31"/>
  <c r="E55" i="31"/>
  <c r="E49" i="31"/>
  <c r="E48" i="31"/>
  <c r="F42" i="31"/>
  <c r="F34" i="31"/>
  <c r="E31" i="31"/>
  <c r="E24" i="31"/>
  <c r="E72" i="31"/>
  <c r="F148" i="31"/>
  <c r="F142" i="31"/>
  <c r="F134" i="31"/>
  <c r="F124" i="31"/>
  <c r="E123" i="31"/>
  <c r="E115" i="31"/>
  <c r="E107" i="31"/>
  <c r="F101" i="31"/>
  <c r="E98" i="31"/>
  <c r="E88" i="31"/>
  <c r="E265" i="31"/>
  <c r="F243" i="31"/>
  <c r="C10" i="31"/>
  <c r="E151" i="31"/>
  <c r="E146" i="31"/>
  <c r="E145" i="31"/>
  <c r="E144" i="31"/>
  <c r="E139" i="31"/>
  <c r="E137" i="31"/>
  <c r="F132" i="31"/>
  <c r="E131" i="31"/>
  <c r="E129" i="31"/>
  <c r="E128" i="31"/>
  <c r="E122" i="31"/>
  <c r="E120" i="31"/>
  <c r="E114" i="31"/>
  <c r="E112" i="31"/>
  <c r="E106" i="31"/>
  <c r="E105" i="31"/>
  <c r="E96" i="31"/>
  <c r="E95" i="31"/>
  <c r="E87" i="31"/>
  <c r="E85" i="31"/>
  <c r="E84" i="31"/>
  <c r="E77" i="31"/>
  <c r="E76" i="31"/>
  <c r="C11" i="31"/>
  <c r="E312" i="31"/>
  <c r="E310" i="31"/>
  <c r="E306" i="31"/>
  <c r="E305" i="31"/>
  <c r="E295" i="31"/>
  <c r="F290" i="31"/>
  <c r="F239" i="31"/>
  <c r="E544" i="31"/>
  <c r="E543" i="31"/>
  <c r="E542" i="31"/>
  <c r="F537" i="31"/>
  <c r="E536" i="31"/>
  <c r="E526" i="31"/>
  <c r="E519" i="31"/>
  <c r="E517" i="31"/>
  <c r="E510" i="31"/>
  <c r="E509" i="31"/>
  <c r="F504" i="31"/>
  <c r="E503" i="31"/>
  <c r="E498" i="31"/>
  <c r="E493" i="31"/>
  <c r="E492" i="31"/>
  <c r="F489" i="31"/>
  <c r="F488" i="31"/>
  <c r="F487" i="31"/>
  <c r="F485" i="31"/>
  <c r="F480" i="31"/>
  <c r="F472" i="31"/>
  <c r="F470" i="31"/>
  <c r="F461" i="31"/>
  <c r="F444" i="31"/>
  <c r="F429" i="31"/>
  <c r="F427" i="31"/>
  <c r="F416" i="31"/>
  <c r="F397" i="31"/>
  <c r="F391" i="31"/>
  <c r="F389" i="31"/>
  <c r="E381" i="31"/>
  <c r="E365" i="31"/>
  <c r="F351" i="31"/>
  <c r="E349" i="31"/>
  <c r="F344" i="31"/>
  <c r="F335" i="31"/>
  <c r="E333" i="31"/>
  <c r="F576" i="31"/>
  <c r="E574" i="31"/>
  <c r="F569" i="31"/>
  <c r="E566" i="31"/>
  <c r="E556" i="31"/>
  <c r="E330" i="31"/>
  <c r="E541" i="31"/>
  <c r="F536" i="31"/>
  <c r="E524" i="31"/>
  <c r="E516" i="31"/>
  <c r="E508" i="31"/>
  <c r="H508" i="31" s="1"/>
  <c r="E502" i="31"/>
  <c r="F498" i="31"/>
  <c r="E497" i="31"/>
  <c r="E491" i="31"/>
  <c r="E380" i="31"/>
  <c r="E379" i="31"/>
  <c r="E378" i="31"/>
  <c r="F373" i="31"/>
  <c r="E372" i="31"/>
  <c r="E370" i="31"/>
  <c r="E364" i="31"/>
  <c r="E363" i="31"/>
  <c r="E362" i="31"/>
  <c r="F357" i="31"/>
  <c r="E356" i="31"/>
  <c r="E355" i="31"/>
  <c r="E354" i="31"/>
  <c r="E346" i="31"/>
  <c r="E340" i="31"/>
  <c r="E339" i="31"/>
  <c r="E338" i="31"/>
  <c r="E332" i="31"/>
  <c r="E331" i="31"/>
  <c r="E553" i="31"/>
  <c r="E579" i="31"/>
  <c r="H579" i="31" s="1"/>
  <c r="E573" i="31"/>
  <c r="E571" i="31"/>
  <c r="H571" i="31" s="1"/>
  <c r="E563" i="31"/>
  <c r="E562" i="31"/>
  <c r="E555" i="31"/>
  <c r="E554" i="31"/>
  <c r="E546" i="31"/>
  <c r="F543" i="31"/>
  <c r="E540" i="31"/>
  <c r="E538" i="31"/>
  <c r="F533" i="31"/>
  <c r="E531" i="31"/>
  <c r="E530" i="31"/>
  <c r="E529" i="31"/>
  <c r="E521" i="31"/>
  <c r="F518" i="31"/>
  <c r="E515" i="31"/>
  <c r="E514" i="31"/>
  <c r="E513" i="31"/>
  <c r="E501" i="31"/>
  <c r="E500" i="31"/>
  <c r="F497" i="31"/>
  <c r="E495" i="31"/>
  <c r="E377" i="31"/>
  <c r="F371" i="31"/>
  <c r="E369" i="31"/>
  <c r="E361" i="31"/>
  <c r="E353" i="31"/>
  <c r="F348" i="31"/>
  <c r="E345" i="31"/>
  <c r="E337" i="31"/>
  <c r="C13" i="31"/>
  <c r="E578" i="31"/>
  <c r="E545" i="31"/>
  <c r="E537" i="31"/>
  <c r="F523" i="31"/>
  <c r="E512" i="31"/>
  <c r="E506" i="31"/>
  <c r="E504" i="31"/>
  <c r="E499" i="31"/>
  <c r="E494" i="31"/>
  <c r="F490" i="31"/>
  <c r="E489" i="31"/>
  <c r="E488" i="31"/>
  <c r="E487" i="31"/>
  <c r="E486" i="31"/>
  <c r="E484" i="31"/>
  <c r="E483" i="31"/>
  <c r="E482" i="31"/>
  <c r="E481" i="31"/>
  <c r="E479" i="31"/>
  <c r="E478" i="31"/>
  <c r="E477" i="31"/>
  <c r="E476" i="31"/>
  <c r="E475" i="31"/>
  <c r="E474" i="31"/>
  <c r="E473" i="31"/>
  <c r="E472" i="31"/>
  <c r="E471" i="31"/>
  <c r="E470" i="31"/>
  <c r="E468" i="31"/>
  <c r="E467" i="31"/>
  <c r="E466" i="31"/>
  <c r="E465" i="31"/>
  <c r="E464" i="31"/>
  <c r="E462" i="31"/>
  <c r="E461" i="31"/>
  <c r="E460" i="31"/>
  <c r="E458" i="31"/>
  <c r="E457" i="31"/>
  <c r="E456" i="31"/>
  <c r="E455" i="31"/>
  <c r="E454" i="31"/>
  <c r="E453" i="31"/>
  <c r="E452" i="31"/>
  <c r="E451" i="31"/>
  <c r="E450" i="31"/>
  <c r="E449" i="31"/>
  <c r="E448" i="31"/>
  <c r="E447" i="31"/>
  <c r="E446" i="31"/>
  <c r="E445" i="31"/>
  <c r="E444" i="31"/>
  <c r="E443" i="31"/>
  <c r="E441" i="31"/>
  <c r="E440" i="31"/>
  <c r="E439" i="31"/>
  <c r="E438" i="31"/>
  <c r="E437" i="31"/>
  <c r="E436" i="31"/>
  <c r="E435" i="31"/>
  <c r="E434" i="31"/>
  <c r="E433" i="31"/>
  <c r="E432" i="31"/>
  <c r="E431" i="31"/>
  <c r="E430" i="31"/>
  <c r="E429" i="31"/>
  <c r="E428" i="31"/>
  <c r="E427" i="31"/>
  <c r="E426" i="31"/>
  <c r="E425" i="31"/>
  <c r="E424" i="31"/>
  <c r="E423" i="31"/>
  <c r="E422" i="31"/>
  <c r="E421" i="31"/>
  <c r="E420" i="31"/>
  <c r="E412" i="31"/>
  <c r="E410" i="31"/>
  <c r="E409" i="31"/>
  <c r="E408" i="31"/>
  <c r="E402" i="31"/>
  <c r="E401" i="31"/>
  <c r="E395" i="31"/>
  <c r="E394" i="31"/>
  <c r="E393" i="31"/>
  <c r="E392" i="31"/>
  <c r="E390" i="31"/>
  <c r="E387" i="31"/>
  <c r="E382" i="31"/>
  <c r="F377" i="31"/>
  <c r="E376" i="31"/>
  <c r="E375" i="31"/>
  <c r="E374" i="31"/>
  <c r="E368" i="31"/>
  <c r="E367" i="31"/>
  <c r="E366" i="31"/>
  <c r="E352" i="31"/>
  <c r="E351" i="31"/>
  <c r="E350" i="31"/>
  <c r="E343" i="31"/>
  <c r="E342" i="31"/>
  <c r="F561" i="31"/>
  <c r="C12" i="32"/>
  <c r="E44" i="32"/>
  <c r="F150" i="32"/>
  <c r="F149" i="32"/>
  <c r="F120" i="32"/>
  <c r="E162" i="32"/>
  <c r="E446" i="32"/>
  <c r="F364" i="32"/>
  <c r="F350" i="32"/>
  <c r="E146" i="32"/>
  <c r="E114" i="32"/>
  <c r="E87" i="32"/>
  <c r="E77" i="32"/>
  <c r="F253" i="32"/>
  <c r="E248" i="32"/>
  <c r="E182" i="32"/>
  <c r="F176" i="32"/>
  <c r="F174" i="32"/>
  <c r="F331" i="32"/>
  <c r="E48" i="32"/>
  <c r="F132" i="32"/>
  <c r="F122" i="32"/>
  <c r="F108" i="32"/>
  <c r="F107" i="32"/>
  <c r="F106" i="32"/>
  <c r="F99" i="32"/>
  <c r="F98" i="32"/>
  <c r="E198" i="32"/>
  <c r="E529" i="32"/>
  <c r="E488" i="32"/>
  <c r="E457" i="32"/>
  <c r="E237" i="32"/>
  <c r="E330" i="32"/>
  <c r="E369" i="32"/>
  <c r="E357" i="32"/>
  <c r="E349" i="32"/>
  <c r="E348" i="32"/>
  <c r="E345" i="32"/>
  <c r="E342" i="32"/>
  <c r="E339" i="32"/>
  <c r="E336" i="32"/>
  <c r="E335" i="32"/>
  <c r="E60" i="33"/>
  <c r="E59" i="33"/>
  <c r="F320" i="33"/>
  <c r="E132" i="33"/>
  <c r="E96" i="33"/>
  <c r="F312" i="33"/>
  <c r="F305" i="33"/>
  <c r="F292" i="33"/>
  <c r="F273" i="33"/>
  <c r="F263" i="33"/>
  <c r="F238" i="33"/>
  <c r="F224" i="33"/>
  <c r="E189" i="33"/>
  <c r="F143" i="33"/>
  <c r="F142" i="33"/>
  <c r="F139" i="33"/>
  <c r="F134" i="33"/>
  <c r="F127" i="33"/>
  <c r="F122" i="33"/>
  <c r="F116" i="33"/>
  <c r="F109" i="33"/>
  <c r="F104" i="33"/>
  <c r="F98" i="33"/>
  <c r="F90" i="33"/>
  <c r="F84" i="33"/>
  <c r="F82" i="33"/>
  <c r="F80" i="33"/>
  <c r="F73" i="33"/>
  <c r="F166" i="33"/>
  <c r="F170" i="33"/>
  <c r="F174" i="33"/>
  <c r="F179" i="33"/>
  <c r="F185" i="33"/>
  <c r="F190" i="33"/>
  <c r="F194" i="33"/>
  <c r="F199" i="33"/>
  <c r="F203" i="33"/>
  <c r="F209" i="33"/>
  <c r="F210" i="33"/>
  <c r="E311" i="33"/>
  <c r="E295" i="33"/>
  <c r="H295" i="33" s="1"/>
  <c r="E277" i="33"/>
  <c r="E265" i="33"/>
  <c r="E243" i="33"/>
  <c r="E238" i="33"/>
  <c r="E545" i="33"/>
  <c r="E542" i="33"/>
  <c r="E537" i="33"/>
  <c r="E534" i="33"/>
  <c r="E527" i="33"/>
  <c r="E524" i="33"/>
  <c r="E518" i="33"/>
  <c r="E515" i="33"/>
  <c r="E510" i="33"/>
  <c r="E507" i="33"/>
  <c r="E501" i="33"/>
  <c r="E498" i="33"/>
  <c r="E492" i="33"/>
  <c r="E489" i="33"/>
  <c r="E483" i="33"/>
  <c r="E480" i="33"/>
  <c r="E475" i="33"/>
  <c r="E472" i="33"/>
  <c r="E466" i="33"/>
  <c r="E463" i="33"/>
  <c r="E458" i="33"/>
  <c r="E455" i="33"/>
  <c r="E450" i="33"/>
  <c r="E447" i="33"/>
  <c r="E442" i="33"/>
  <c r="E439" i="33"/>
  <c r="E434" i="33"/>
  <c r="E431" i="33"/>
  <c r="E426" i="33"/>
  <c r="E423" i="33"/>
  <c r="E413" i="33"/>
  <c r="E412" i="33"/>
  <c r="E409" i="33"/>
  <c r="E402" i="33"/>
  <c r="E395" i="33"/>
  <c r="E390" i="33"/>
  <c r="E386" i="33"/>
  <c r="E378" i="33"/>
  <c r="E375" i="33"/>
  <c r="E370" i="33"/>
  <c r="E367" i="33"/>
  <c r="E362" i="33"/>
  <c r="E357" i="33"/>
  <c r="E352" i="33"/>
  <c r="E349" i="33"/>
  <c r="E343" i="33"/>
  <c r="E339" i="33"/>
  <c r="E334" i="33"/>
  <c r="F545" i="33"/>
  <c r="F542" i="33"/>
  <c r="F537" i="33"/>
  <c r="F534" i="33"/>
  <c r="F527" i="33"/>
  <c r="F524" i="33"/>
  <c r="F518" i="33"/>
  <c r="F515" i="33"/>
  <c r="F510" i="33"/>
  <c r="F507" i="33"/>
  <c r="F501" i="33"/>
  <c r="F498" i="33"/>
  <c r="F493" i="33"/>
  <c r="F490" i="33"/>
  <c r="F489" i="33"/>
  <c r="F488" i="33"/>
  <c r="F487" i="33"/>
  <c r="F486" i="33"/>
  <c r="F480" i="33"/>
  <c r="F477" i="33"/>
  <c r="F472" i="33"/>
  <c r="F468" i="33"/>
  <c r="F463" i="33"/>
  <c r="F460" i="33"/>
  <c r="F455" i="33"/>
  <c r="F452" i="33"/>
  <c r="F447" i="33"/>
  <c r="F444" i="33"/>
  <c r="F439" i="33"/>
  <c r="F436" i="33"/>
  <c r="F431" i="33"/>
  <c r="F428" i="33"/>
  <c r="F423" i="33"/>
  <c r="F420" i="33"/>
  <c r="F409" i="33"/>
  <c r="F405" i="33"/>
  <c r="F396" i="33"/>
  <c r="F393" i="33"/>
  <c r="F385" i="33"/>
  <c r="F382" i="33"/>
  <c r="F379" i="33"/>
  <c r="F378" i="33"/>
  <c r="F375" i="33"/>
  <c r="F374" i="33"/>
  <c r="F371" i="33"/>
  <c r="F370" i="33"/>
  <c r="F367" i="33"/>
  <c r="F366" i="33"/>
  <c r="F363" i="33"/>
  <c r="F362" i="33"/>
  <c r="F359" i="33"/>
  <c r="F358" i="33"/>
  <c r="F355" i="33"/>
  <c r="F354" i="33"/>
  <c r="F351" i="33"/>
  <c r="F350" i="33"/>
  <c r="F347" i="33"/>
  <c r="F346" i="33"/>
  <c r="F343" i="33"/>
  <c r="F342" i="33"/>
  <c r="F338" i="33"/>
  <c r="F337" i="33"/>
  <c r="F334" i="33"/>
  <c r="F333" i="33"/>
  <c r="E577" i="33"/>
  <c r="E571" i="33"/>
  <c r="E566" i="33"/>
  <c r="E560" i="33"/>
  <c r="H560" i="33" s="1"/>
  <c r="F65" i="33"/>
  <c r="F62" i="33"/>
  <c r="F61" i="33"/>
  <c r="F58" i="33"/>
  <c r="F57" i="33"/>
  <c r="F55" i="33"/>
  <c r="F53" i="33"/>
  <c r="F52" i="33"/>
  <c r="F49" i="33"/>
  <c r="F48" i="33"/>
  <c r="F43" i="33"/>
  <c r="F41" i="33"/>
  <c r="F37" i="33"/>
  <c r="F36" i="33"/>
  <c r="F33" i="33"/>
  <c r="F32" i="33"/>
  <c r="F30" i="33"/>
  <c r="F29" i="33"/>
  <c r="F28" i="33"/>
  <c r="F24" i="33"/>
  <c r="F23" i="33"/>
  <c r="E49" i="33"/>
  <c r="E42" i="33"/>
  <c r="E36" i="33"/>
  <c r="E30" i="33"/>
  <c r="E24" i="33"/>
  <c r="D13" i="7"/>
  <c r="G13" i="7" s="1"/>
  <c r="H570" i="23"/>
  <c r="H575" i="5"/>
  <c r="H577" i="34"/>
  <c r="H565" i="34"/>
  <c r="H560" i="34"/>
  <c r="E566" i="3"/>
  <c r="E572" i="4"/>
  <c r="E574" i="7"/>
  <c r="H574" i="7" s="1"/>
  <c r="E561" i="7"/>
  <c r="E558" i="12"/>
  <c r="E576" i="13"/>
  <c r="E579" i="14"/>
  <c r="H579" i="14" s="1"/>
  <c r="E572" i="14"/>
  <c r="E575" i="16"/>
  <c r="E558" i="18"/>
  <c r="E578" i="19"/>
  <c r="E575" i="22"/>
  <c r="E567" i="22"/>
  <c r="E571" i="23"/>
  <c r="E575" i="25"/>
  <c r="E574" i="26"/>
  <c r="E572" i="29"/>
  <c r="E569" i="29"/>
  <c r="E558" i="29"/>
  <c r="E567" i="30"/>
  <c r="E576" i="31"/>
  <c r="E553" i="29"/>
  <c r="E566" i="2"/>
  <c r="H566" i="2" s="1"/>
  <c r="E573" i="3"/>
  <c r="E563" i="3"/>
  <c r="E568" i="6"/>
  <c r="E568" i="11"/>
  <c r="E563" i="11"/>
  <c r="E575" i="12"/>
  <c r="E562" i="12"/>
  <c r="E577" i="13"/>
  <c r="E561" i="13"/>
  <c r="E573" i="16"/>
  <c r="E577" i="18"/>
  <c r="E571" i="19"/>
  <c r="E565" i="20"/>
  <c r="H565" i="20" s="1"/>
  <c r="E567" i="25"/>
  <c r="E572" i="27"/>
  <c r="E562" i="29"/>
  <c r="H573" i="34"/>
  <c r="H573" i="1"/>
  <c r="E567" i="3"/>
  <c r="E573" i="4"/>
  <c r="E560" i="4"/>
  <c r="H560" i="4" s="1"/>
  <c r="E562" i="7"/>
  <c r="E560" i="7"/>
  <c r="H560" i="7" s="1"/>
  <c r="E575" i="9"/>
  <c r="H575" i="9" s="1"/>
  <c r="E560" i="11"/>
  <c r="E579" i="13"/>
  <c r="E560" i="19"/>
  <c r="H560" i="19" s="1"/>
  <c r="E575" i="21"/>
  <c r="E578" i="23"/>
  <c r="H578" i="23" s="1"/>
  <c r="E572" i="23"/>
  <c r="E568" i="23"/>
  <c r="E565" i="24"/>
  <c r="E562" i="25"/>
  <c r="E565" i="29"/>
  <c r="E570" i="13"/>
  <c r="E556" i="19"/>
  <c r="H556" i="19" s="1"/>
  <c r="C13" i="21"/>
  <c r="E553" i="6"/>
  <c r="H578" i="1"/>
  <c r="E567" i="2"/>
  <c r="E567" i="4"/>
  <c r="E554" i="4"/>
  <c r="H554" i="4" s="1"/>
  <c r="E577" i="5"/>
  <c r="E572" i="7"/>
  <c r="E557" i="9"/>
  <c r="H557" i="9" s="1"/>
  <c r="E572" i="10"/>
  <c r="E567" i="10"/>
  <c r="E575" i="11"/>
  <c r="E572" i="19"/>
  <c r="E571" i="20"/>
  <c r="E569" i="26"/>
  <c r="H569" i="26" s="1"/>
  <c r="E562" i="27"/>
  <c r="E576" i="29"/>
  <c r="H576" i="30"/>
  <c r="H349" i="1"/>
  <c r="H359" i="6"/>
  <c r="H355" i="6"/>
  <c r="H447" i="7"/>
  <c r="H540" i="34"/>
  <c r="H531" i="34"/>
  <c r="H515" i="34"/>
  <c r="H381" i="34"/>
  <c r="H377" i="34"/>
  <c r="H544" i="1"/>
  <c r="H511" i="1"/>
  <c r="H356" i="1"/>
  <c r="H508" i="3"/>
  <c r="H444" i="3"/>
  <c r="H474" i="6"/>
  <c r="H454" i="6"/>
  <c r="H385" i="7"/>
  <c r="H473" i="12"/>
  <c r="H469" i="12"/>
  <c r="H408" i="13"/>
  <c r="H534" i="15"/>
  <c r="H439" i="13"/>
  <c r="H470" i="14"/>
  <c r="H530" i="17"/>
  <c r="H373" i="17"/>
  <c r="H515" i="20"/>
  <c r="E331" i="10"/>
  <c r="E359" i="10"/>
  <c r="E373" i="10"/>
  <c r="E427" i="10"/>
  <c r="E519" i="10"/>
  <c r="E358" i="10"/>
  <c r="E364" i="10"/>
  <c r="E420" i="10"/>
  <c r="H420" i="10" s="1"/>
  <c r="E433" i="10"/>
  <c r="E442" i="10"/>
  <c r="E459" i="10"/>
  <c r="E471" i="10"/>
  <c r="E501" i="10"/>
  <c r="E515" i="10"/>
  <c r="E526" i="10"/>
  <c r="E347" i="10"/>
  <c r="H347" i="10" s="1"/>
  <c r="E357" i="10"/>
  <c r="E402" i="10"/>
  <c r="H402" i="10" s="1"/>
  <c r="E429" i="10"/>
  <c r="E503" i="10"/>
  <c r="E517" i="10"/>
  <c r="E362" i="20"/>
  <c r="E393" i="20"/>
  <c r="E349" i="20"/>
  <c r="E355" i="20"/>
  <c r="E506" i="20"/>
  <c r="E538" i="20"/>
  <c r="E372" i="20"/>
  <c r="E339" i="20"/>
  <c r="E461" i="20"/>
  <c r="E540" i="20"/>
  <c r="E337" i="30"/>
  <c r="E393" i="30"/>
  <c r="E346" i="30"/>
  <c r="E352" i="30"/>
  <c r="E365" i="30"/>
  <c r="E517" i="30"/>
  <c r="E538" i="30"/>
  <c r="E340" i="30"/>
  <c r="E395" i="30"/>
  <c r="E410" i="30"/>
  <c r="E335" i="31"/>
  <c r="E347" i="31"/>
  <c r="E359" i="31"/>
  <c r="E373" i="31"/>
  <c r="E396" i="31"/>
  <c r="E522" i="31"/>
  <c r="E539" i="31"/>
  <c r="E358" i="31"/>
  <c r="E360" i="31"/>
  <c r="E371" i="31"/>
  <c r="E386" i="31"/>
  <c r="E518" i="31"/>
  <c r="E442" i="31"/>
  <c r="E405" i="33"/>
  <c r="E344" i="33"/>
  <c r="H536" i="34"/>
  <c r="E506" i="34"/>
  <c r="H401" i="34"/>
  <c r="H386" i="34"/>
  <c r="H369" i="34"/>
  <c r="H540" i="1"/>
  <c r="H523" i="1"/>
  <c r="H507" i="1"/>
  <c r="H466" i="1"/>
  <c r="H462" i="1"/>
  <c r="E458" i="1"/>
  <c r="H435" i="1"/>
  <c r="H431" i="1"/>
  <c r="H427" i="1"/>
  <c r="H359" i="1"/>
  <c r="H351" i="1"/>
  <c r="E514" i="2"/>
  <c r="E499" i="2"/>
  <c r="E490" i="2"/>
  <c r="H490" i="2" s="1"/>
  <c r="E468" i="2"/>
  <c r="H468" i="2" s="1"/>
  <c r="E392" i="2"/>
  <c r="E542" i="3"/>
  <c r="H537" i="3"/>
  <c r="E519" i="3"/>
  <c r="H502" i="3"/>
  <c r="E455" i="3"/>
  <c r="E430" i="3"/>
  <c r="E381" i="3"/>
  <c r="E359" i="3"/>
  <c r="E348" i="3"/>
  <c r="E493" i="4"/>
  <c r="E482" i="4"/>
  <c r="E438" i="4"/>
  <c r="E425" i="4"/>
  <c r="H425" i="4" s="1"/>
  <c r="E481" i="5"/>
  <c r="H481" i="5" s="1"/>
  <c r="E437" i="5"/>
  <c r="H437" i="5" s="1"/>
  <c r="E426" i="5"/>
  <c r="E346" i="5"/>
  <c r="E533" i="6"/>
  <c r="E450" i="6"/>
  <c r="H450" i="6" s="1"/>
  <c r="H401" i="6"/>
  <c r="H384" i="6"/>
  <c r="E372" i="6"/>
  <c r="E343" i="6"/>
  <c r="E545" i="7"/>
  <c r="E513" i="7"/>
  <c r="E495" i="7"/>
  <c r="E487" i="7"/>
  <c r="H487" i="7" s="1"/>
  <c r="E460" i="7"/>
  <c r="E455" i="7"/>
  <c r="E424" i="7"/>
  <c r="H388" i="7"/>
  <c r="H384" i="7"/>
  <c r="E512" i="8"/>
  <c r="E501" i="8"/>
  <c r="H501" i="8" s="1"/>
  <c r="E411" i="8"/>
  <c r="H411" i="8" s="1"/>
  <c r="E358" i="8"/>
  <c r="H358" i="8" s="1"/>
  <c r="E538" i="9"/>
  <c r="E509" i="9"/>
  <c r="E394" i="9"/>
  <c r="H394" i="9" s="1"/>
  <c r="E541" i="10"/>
  <c r="H541" i="10" s="1"/>
  <c r="E356" i="10"/>
  <c r="E445" i="11"/>
  <c r="E422" i="11"/>
  <c r="E334" i="11"/>
  <c r="E465" i="12"/>
  <c r="H465" i="12" s="1"/>
  <c r="E427" i="12"/>
  <c r="E411" i="12"/>
  <c r="E358" i="12"/>
  <c r="E335" i="2"/>
  <c r="E333" i="9"/>
  <c r="H333" i="9" s="1"/>
  <c r="E330" i="12"/>
  <c r="E344" i="19"/>
  <c r="E358" i="19"/>
  <c r="E363" i="19"/>
  <c r="H363" i="19" s="1"/>
  <c r="E479" i="19"/>
  <c r="E522" i="19"/>
  <c r="E342" i="19"/>
  <c r="E354" i="19"/>
  <c r="E430" i="19"/>
  <c r="E441" i="19"/>
  <c r="E445" i="19"/>
  <c r="E453" i="19"/>
  <c r="E362" i="19"/>
  <c r="E402" i="19"/>
  <c r="E416" i="19"/>
  <c r="E366" i="19"/>
  <c r="E424" i="19"/>
  <c r="E428" i="19"/>
  <c r="E433" i="19"/>
  <c r="E440" i="19"/>
  <c r="E443" i="19"/>
  <c r="E452" i="19"/>
  <c r="E454" i="19"/>
  <c r="E504" i="19"/>
  <c r="E462" i="19"/>
  <c r="E492" i="19"/>
  <c r="E546" i="19"/>
  <c r="E331" i="25"/>
  <c r="E363" i="25"/>
  <c r="E460" i="25"/>
  <c r="E521" i="25"/>
  <c r="E355" i="25"/>
  <c r="E421" i="25"/>
  <c r="E427" i="25"/>
  <c r="E431" i="25"/>
  <c r="E453" i="25"/>
  <c r="E455" i="25"/>
  <c r="E467" i="25"/>
  <c r="E508" i="25"/>
  <c r="E350" i="25"/>
  <c r="E392" i="25"/>
  <c r="E434" i="25"/>
  <c r="E459" i="25"/>
  <c r="E473" i="25"/>
  <c r="E481" i="25"/>
  <c r="E483" i="25"/>
  <c r="E488" i="25"/>
  <c r="E522" i="25"/>
  <c r="E361" i="25"/>
  <c r="E428" i="25"/>
  <c r="E430" i="25"/>
  <c r="E464" i="25"/>
  <c r="E475" i="25"/>
  <c r="E490" i="25"/>
  <c r="E495" i="25"/>
  <c r="E499" i="25"/>
  <c r="E504" i="25"/>
  <c r="E541" i="25"/>
  <c r="E330" i="27"/>
  <c r="E347" i="27"/>
  <c r="E426" i="27"/>
  <c r="E440" i="27"/>
  <c r="E459" i="27"/>
  <c r="E497" i="27"/>
  <c r="E340" i="27"/>
  <c r="E358" i="27"/>
  <c r="E360" i="27"/>
  <c r="E364" i="27"/>
  <c r="E408" i="27"/>
  <c r="E420" i="27"/>
  <c r="E429" i="27"/>
  <c r="E442" i="27"/>
  <c r="E501" i="27"/>
  <c r="E345" i="29"/>
  <c r="E337" i="29"/>
  <c r="E350" i="29"/>
  <c r="E355" i="29"/>
  <c r="E420" i="29"/>
  <c r="E434" i="29"/>
  <c r="E498" i="29"/>
  <c r="E335" i="29"/>
  <c r="E359" i="29"/>
  <c r="E440" i="29"/>
  <c r="E443" i="29"/>
  <c r="E356" i="29"/>
  <c r="E373" i="29"/>
  <c r="E481" i="29"/>
  <c r="E494" i="29"/>
  <c r="E358" i="29"/>
  <c r="E362" i="29"/>
  <c r="E409" i="29"/>
  <c r="E474" i="29"/>
  <c r="E526" i="29"/>
  <c r="E393" i="34"/>
  <c r="H393" i="34" s="1"/>
  <c r="E350" i="34"/>
  <c r="E451" i="1"/>
  <c r="E379" i="1"/>
  <c r="E367" i="1"/>
  <c r="E345" i="1"/>
  <c r="E534" i="2"/>
  <c r="H534" i="2" s="1"/>
  <c r="E511" i="2"/>
  <c r="E508" i="2"/>
  <c r="E347" i="2"/>
  <c r="E522" i="3"/>
  <c r="E481" i="3"/>
  <c r="E436" i="3"/>
  <c r="H436" i="3" s="1"/>
  <c r="E431" i="3"/>
  <c r="H431" i="3" s="1"/>
  <c r="E420" i="3"/>
  <c r="E403" i="3"/>
  <c r="E436" i="4"/>
  <c r="E352" i="4"/>
  <c r="E525" i="5"/>
  <c r="E512" i="5"/>
  <c r="E507" i="5"/>
  <c r="E492" i="5"/>
  <c r="H492" i="5" s="1"/>
  <c r="E498" i="6"/>
  <c r="H498" i="6" s="1"/>
  <c r="E365" i="6"/>
  <c r="H365" i="6" s="1"/>
  <c r="E362" i="6"/>
  <c r="E464" i="7"/>
  <c r="H464" i="7" s="1"/>
  <c r="E427" i="7"/>
  <c r="H427" i="7" s="1"/>
  <c r="E347" i="7"/>
  <c r="E546" i="8"/>
  <c r="E544" i="8"/>
  <c r="H544" i="8" s="1"/>
  <c r="E541" i="8"/>
  <c r="H541" i="8" s="1"/>
  <c r="E517" i="8"/>
  <c r="H517" i="8" s="1"/>
  <c r="E514" i="8"/>
  <c r="E474" i="8"/>
  <c r="E468" i="8"/>
  <c r="H468" i="8" s="1"/>
  <c r="E427" i="8"/>
  <c r="H427" i="8" s="1"/>
  <c r="E408" i="8"/>
  <c r="E393" i="8"/>
  <c r="E452" i="11"/>
  <c r="E349" i="9"/>
  <c r="H349" i="9" s="1"/>
  <c r="E423" i="9"/>
  <c r="E435" i="9"/>
  <c r="E453" i="9"/>
  <c r="E345" i="9"/>
  <c r="H345" i="9" s="1"/>
  <c r="E368" i="9"/>
  <c r="E331" i="11"/>
  <c r="E347" i="11"/>
  <c r="E355" i="11"/>
  <c r="E375" i="11"/>
  <c r="E424" i="11"/>
  <c r="E467" i="11"/>
  <c r="E535" i="11"/>
  <c r="E542" i="11"/>
  <c r="E346" i="11"/>
  <c r="E411" i="11"/>
  <c r="E428" i="11"/>
  <c r="E430" i="11"/>
  <c r="E530" i="11"/>
  <c r="E351" i="11"/>
  <c r="E360" i="11"/>
  <c r="H360" i="11" s="1"/>
  <c r="E446" i="11"/>
  <c r="E468" i="11"/>
  <c r="E507" i="11"/>
  <c r="E521" i="11"/>
  <c r="H521" i="11" s="1"/>
  <c r="E359" i="12"/>
  <c r="E486" i="12"/>
  <c r="E362" i="12"/>
  <c r="E454" i="12"/>
  <c r="H454" i="12" s="1"/>
  <c r="E487" i="12"/>
  <c r="E357" i="12"/>
  <c r="E373" i="12"/>
  <c r="E375" i="12"/>
  <c r="E396" i="12"/>
  <c r="H396" i="12" s="1"/>
  <c r="E408" i="12"/>
  <c r="H408" i="12" s="1"/>
  <c r="E489" i="12"/>
  <c r="E519" i="12"/>
  <c r="H519" i="12" s="1"/>
  <c r="E539" i="12"/>
  <c r="E344" i="13"/>
  <c r="E487" i="13"/>
  <c r="E340" i="13"/>
  <c r="E356" i="13"/>
  <c r="E422" i="13"/>
  <c r="E429" i="13"/>
  <c r="H429" i="13" s="1"/>
  <c r="E443" i="13"/>
  <c r="H443" i="13" s="1"/>
  <c r="E468" i="13"/>
  <c r="E482" i="13"/>
  <c r="E507" i="13"/>
  <c r="E467" i="13"/>
  <c r="H467" i="13" s="1"/>
  <c r="E486" i="13"/>
  <c r="E499" i="13"/>
  <c r="E534" i="13"/>
  <c r="E537" i="13"/>
  <c r="E363" i="13"/>
  <c r="E393" i="13"/>
  <c r="E405" i="13"/>
  <c r="E426" i="13"/>
  <c r="E445" i="13"/>
  <c r="H445" i="13" s="1"/>
  <c r="E463" i="13"/>
  <c r="E338" i="14"/>
  <c r="E487" i="14"/>
  <c r="E494" i="14"/>
  <c r="H494" i="14" s="1"/>
  <c r="E402" i="14"/>
  <c r="E425" i="14"/>
  <c r="E467" i="14"/>
  <c r="H467" i="14" s="1"/>
  <c r="E474" i="14"/>
  <c r="E478" i="14"/>
  <c r="H478" i="14" s="1"/>
  <c r="E511" i="14"/>
  <c r="H511" i="14" s="1"/>
  <c r="E533" i="14"/>
  <c r="E544" i="14"/>
  <c r="E375" i="14"/>
  <c r="E539" i="14"/>
  <c r="H539" i="14" s="1"/>
  <c r="E340" i="14"/>
  <c r="H340" i="14" s="1"/>
  <c r="E359" i="14"/>
  <c r="E372" i="14"/>
  <c r="E377" i="14"/>
  <c r="H377" i="14" s="1"/>
  <c r="E409" i="14"/>
  <c r="H409" i="14" s="1"/>
  <c r="E475" i="14"/>
  <c r="E479" i="14"/>
  <c r="E542" i="14"/>
  <c r="E346" i="15"/>
  <c r="E374" i="15"/>
  <c r="E424" i="15"/>
  <c r="E350" i="15"/>
  <c r="E363" i="15"/>
  <c r="E438" i="15"/>
  <c r="E448" i="15"/>
  <c r="H448" i="15" s="1"/>
  <c r="E477" i="15"/>
  <c r="E401" i="18"/>
  <c r="E373" i="18"/>
  <c r="E447" i="18"/>
  <c r="E455" i="18"/>
  <c r="E458" i="18"/>
  <c r="E461" i="18"/>
  <c r="E514" i="18"/>
  <c r="E347" i="18"/>
  <c r="E364" i="18"/>
  <c r="E392" i="18"/>
  <c r="E502" i="18"/>
  <c r="E517" i="18"/>
  <c r="E440" i="18"/>
  <c r="E470" i="18"/>
  <c r="E472" i="18"/>
  <c r="E475" i="18"/>
  <c r="E483" i="18"/>
  <c r="E479" i="18"/>
  <c r="E516" i="18"/>
  <c r="E541" i="18"/>
  <c r="E474" i="18"/>
  <c r="E491" i="18"/>
  <c r="E496" i="18"/>
  <c r="E499" i="18"/>
  <c r="H499" i="18" s="1"/>
  <c r="E507" i="18"/>
  <c r="E536" i="18"/>
  <c r="E395" i="22"/>
  <c r="E362" i="22"/>
  <c r="E378" i="22"/>
  <c r="E381" i="22"/>
  <c r="E393" i="22"/>
  <c r="E421" i="22"/>
  <c r="E436" i="22"/>
  <c r="E347" i="22"/>
  <c r="E430" i="22"/>
  <c r="E443" i="22"/>
  <c r="E448" i="22"/>
  <c r="E503" i="22"/>
  <c r="E509" i="22"/>
  <c r="E512" i="22"/>
  <c r="E530" i="22"/>
  <c r="E536" i="22"/>
  <c r="E544" i="22"/>
  <c r="E343" i="22"/>
  <c r="E396" i="22"/>
  <c r="E455" i="22"/>
  <c r="E514" i="22"/>
  <c r="E478" i="22"/>
  <c r="E543" i="22"/>
  <c r="E350" i="23"/>
  <c r="E331" i="23"/>
  <c r="E375" i="23"/>
  <c r="E364" i="23"/>
  <c r="E378" i="23"/>
  <c r="E428" i="23"/>
  <c r="E450" i="23"/>
  <c r="E455" i="23"/>
  <c r="E461" i="23"/>
  <c r="E408" i="23"/>
  <c r="E454" i="23"/>
  <c r="E467" i="23"/>
  <c r="E526" i="23"/>
  <c r="E530" i="23"/>
  <c r="E350" i="24"/>
  <c r="E438" i="24"/>
  <c r="E338" i="24"/>
  <c r="E343" i="24"/>
  <c r="E390" i="24"/>
  <c r="E457" i="24"/>
  <c r="E487" i="24"/>
  <c r="E529" i="24"/>
  <c r="E345" i="24"/>
  <c r="E349" i="24"/>
  <c r="E393" i="24"/>
  <c r="E461" i="24"/>
  <c r="E506" i="24"/>
  <c r="E509" i="24"/>
  <c r="E362" i="24"/>
  <c r="E378" i="24"/>
  <c r="E493" i="24"/>
  <c r="E524" i="24"/>
  <c r="E496" i="33"/>
  <c r="E416" i="33"/>
  <c r="H416" i="33" s="1"/>
  <c r="E368" i="34"/>
  <c r="E437" i="1"/>
  <c r="H437" i="1" s="1"/>
  <c r="E380" i="1"/>
  <c r="E350" i="1"/>
  <c r="E494" i="2"/>
  <c r="E486" i="2"/>
  <c r="H486" i="2" s="1"/>
  <c r="E483" i="2"/>
  <c r="E464" i="2"/>
  <c r="E459" i="2"/>
  <c r="E442" i="2"/>
  <c r="H442" i="2" s="1"/>
  <c r="E401" i="2"/>
  <c r="E541" i="3"/>
  <c r="H541" i="3" s="1"/>
  <c r="E483" i="3"/>
  <c r="E478" i="3"/>
  <c r="H478" i="3" s="1"/>
  <c r="E454" i="3"/>
  <c r="H454" i="3" s="1"/>
  <c r="E449" i="3"/>
  <c r="E443" i="3"/>
  <c r="E377" i="3"/>
  <c r="E335" i="3"/>
  <c r="H335" i="3" s="1"/>
  <c r="E526" i="4"/>
  <c r="E494" i="4"/>
  <c r="E460" i="4"/>
  <c r="E420" i="4"/>
  <c r="E494" i="5"/>
  <c r="E445" i="5"/>
  <c r="H445" i="5" s="1"/>
  <c r="E403" i="5"/>
  <c r="H403" i="5" s="1"/>
  <c r="E366" i="5"/>
  <c r="E534" i="6"/>
  <c r="E531" i="6"/>
  <c r="E449" i="6"/>
  <c r="E445" i="6"/>
  <c r="E393" i="6"/>
  <c r="E390" i="6"/>
  <c r="E373" i="6"/>
  <c r="H373" i="6" s="1"/>
  <c r="E342" i="6"/>
  <c r="E339" i="6"/>
  <c r="E409" i="7"/>
  <c r="E500" i="8"/>
  <c r="H500" i="8" s="1"/>
  <c r="E472" i="8"/>
  <c r="H472" i="8" s="1"/>
  <c r="E450" i="8"/>
  <c r="H450" i="8" s="1"/>
  <c r="E429" i="8"/>
  <c r="E410" i="8"/>
  <c r="E386" i="8"/>
  <c r="E521" i="9"/>
  <c r="E350" i="9"/>
  <c r="E544" i="11"/>
  <c r="E338" i="4"/>
  <c r="C12" i="5"/>
  <c r="E336" i="17"/>
  <c r="E337" i="17"/>
  <c r="E361" i="17"/>
  <c r="E349" i="17"/>
  <c r="E390" i="17"/>
  <c r="E342" i="17"/>
  <c r="E376" i="17"/>
  <c r="E446" i="17"/>
  <c r="E331" i="17"/>
  <c r="E362" i="17"/>
  <c r="E332" i="21"/>
  <c r="E457" i="21"/>
  <c r="E482" i="21"/>
  <c r="E346" i="21"/>
  <c r="E362" i="21"/>
  <c r="E403" i="21"/>
  <c r="E409" i="21"/>
  <c r="H409" i="21" s="1"/>
  <c r="E411" i="21"/>
  <c r="E429" i="21"/>
  <c r="E437" i="21"/>
  <c r="E455" i="21"/>
  <c r="H455" i="21" s="1"/>
  <c r="E463" i="21"/>
  <c r="E478" i="21"/>
  <c r="E526" i="21"/>
  <c r="E334" i="21"/>
  <c r="E343" i="21"/>
  <c r="E381" i="21"/>
  <c r="E425" i="21"/>
  <c r="E477" i="21"/>
  <c r="E347" i="21"/>
  <c r="E374" i="21"/>
  <c r="E408" i="21"/>
  <c r="E410" i="21"/>
  <c r="E503" i="21"/>
  <c r="C12" i="26"/>
  <c r="E396" i="26"/>
  <c r="E426" i="26"/>
  <c r="E439" i="26"/>
  <c r="E460" i="26"/>
  <c r="E462" i="26"/>
  <c r="E359" i="26"/>
  <c r="E372" i="26"/>
  <c r="E375" i="26"/>
  <c r="E348" i="26"/>
  <c r="E358" i="26"/>
  <c r="E408" i="26"/>
  <c r="E424" i="26"/>
  <c r="E447" i="26"/>
  <c r="E483" i="26"/>
  <c r="E444" i="26"/>
  <c r="E466" i="26"/>
  <c r="E493" i="26"/>
  <c r="E495" i="26"/>
  <c r="E508" i="26"/>
  <c r="E522" i="26"/>
  <c r="E429" i="26"/>
  <c r="E440" i="26"/>
  <c r="E461" i="26"/>
  <c r="E497" i="26"/>
  <c r="E514" i="26"/>
  <c r="E526" i="26"/>
  <c r="E544" i="26"/>
  <c r="E356" i="26"/>
  <c r="E450" i="26"/>
  <c r="E453" i="26"/>
  <c r="E474" i="26"/>
  <c r="E516" i="26"/>
  <c r="E521" i="26"/>
  <c r="E541" i="26"/>
  <c r="E369" i="28"/>
  <c r="E334" i="28"/>
  <c r="E358" i="28"/>
  <c r="E404" i="28"/>
  <c r="E408" i="28"/>
  <c r="E411" i="28"/>
  <c r="E480" i="28"/>
  <c r="E497" i="28"/>
  <c r="E546" i="28"/>
  <c r="E486" i="28"/>
  <c r="E526" i="28"/>
  <c r="E536" i="28"/>
  <c r="E385" i="28"/>
  <c r="E403" i="28"/>
  <c r="E439" i="28"/>
  <c r="E522" i="28"/>
  <c r="E359" i="28"/>
  <c r="E445" i="28"/>
  <c r="E336" i="30"/>
  <c r="E336" i="31"/>
  <c r="E332" i="32"/>
  <c r="E361" i="32"/>
  <c r="E364" i="32"/>
  <c r="E338" i="32"/>
  <c r="E350" i="32"/>
  <c r="E367" i="32"/>
  <c r="E381" i="32"/>
  <c r="E331" i="32"/>
  <c r="E374" i="32"/>
  <c r="E337" i="32"/>
  <c r="E368" i="32"/>
  <c r="E370" i="32"/>
  <c r="E380" i="32"/>
  <c r="E453" i="32"/>
  <c r="E359" i="33"/>
  <c r="H359" i="33" s="1"/>
  <c r="H397" i="34"/>
  <c r="E450" i="1"/>
  <c r="H450" i="1" s="1"/>
  <c r="H405" i="1"/>
  <c r="H332" i="1"/>
  <c r="E466" i="2"/>
  <c r="H466" i="2" s="1"/>
  <c r="E363" i="2"/>
  <c r="E530" i="3"/>
  <c r="E503" i="3"/>
  <c r="E450" i="3"/>
  <c r="H450" i="3" s="1"/>
  <c r="E421" i="3"/>
  <c r="E509" i="4"/>
  <c r="E475" i="4"/>
  <c r="E464" i="4"/>
  <c r="H464" i="4" s="1"/>
  <c r="E345" i="4"/>
  <c r="E539" i="5"/>
  <c r="H539" i="5" s="1"/>
  <c r="E522" i="5"/>
  <c r="H522" i="5" s="1"/>
  <c r="E460" i="5"/>
  <c r="E447" i="5"/>
  <c r="E405" i="5"/>
  <c r="E357" i="5"/>
  <c r="E375" i="6"/>
  <c r="H375" i="6" s="1"/>
  <c r="E350" i="6"/>
  <c r="H350" i="6" s="1"/>
  <c r="E345" i="6"/>
  <c r="E526" i="7"/>
  <c r="E519" i="7"/>
  <c r="E492" i="7"/>
  <c r="E475" i="7"/>
  <c r="H475" i="7" s="1"/>
  <c r="H466" i="7"/>
  <c r="E436" i="7"/>
  <c r="E428" i="7"/>
  <c r="H428" i="7" s="1"/>
  <c r="H405" i="7"/>
  <c r="E402" i="7"/>
  <c r="E364" i="7"/>
  <c r="E357" i="7"/>
  <c r="H357" i="7" s="1"/>
  <c r="E350" i="7"/>
  <c r="E346" i="7"/>
  <c r="E483" i="8"/>
  <c r="E424" i="8"/>
  <c r="H424" i="8" s="1"/>
  <c r="E392" i="8"/>
  <c r="E376" i="8"/>
  <c r="E431" i="9"/>
  <c r="E405" i="9"/>
  <c r="E409" i="11"/>
  <c r="E395" i="11"/>
  <c r="E392" i="11"/>
  <c r="E511" i="12"/>
  <c r="E439" i="12"/>
  <c r="H439" i="12" s="1"/>
  <c r="E395" i="12"/>
  <c r="E385" i="12"/>
  <c r="H480" i="14"/>
  <c r="H391" i="14"/>
  <c r="H408" i="11"/>
  <c r="H502" i="14"/>
  <c r="H384" i="14"/>
  <c r="H496" i="19"/>
  <c r="H536" i="19"/>
  <c r="F224" i="34"/>
  <c r="F162" i="4"/>
  <c r="H179" i="3"/>
  <c r="H239" i="4"/>
  <c r="H223" i="11"/>
  <c r="H265" i="15"/>
  <c r="H297" i="34"/>
  <c r="H227" i="6"/>
  <c r="H231" i="23"/>
  <c r="E162" i="5"/>
  <c r="H162" i="5" s="1"/>
  <c r="C11" i="9"/>
  <c r="E229" i="10"/>
  <c r="E232" i="10"/>
  <c r="E209" i="10"/>
  <c r="E290" i="10"/>
  <c r="E226" i="11"/>
  <c r="E173" i="11"/>
  <c r="E177" i="11"/>
  <c r="E224" i="11"/>
  <c r="E236" i="11"/>
  <c r="E248" i="11"/>
  <c r="E263" i="14"/>
  <c r="E267" i="14"/>
  <c r="E173" i="14"/>
  <c r="E185" i="14"/>
  <c r="E234" i="14"/>
  <c r="E273" i="14"/>
  <c r="E268" i="14"/>
  <c r="E293" i="14"/>
  <c r="E303" i="14"/>
  <c r="E246" i="14"/>
  <c r="E217" i="21"/>
  <c r="E271" i="21"/>
  <c r="E174" i="21"/>
  <c r="E270" i="21"/>
  <c r="E288" i="21"/>
  <c r="E178" i="21"/>
  <c r="E276" i="21"/>
  <c r="E317" i="21"/>
  <c r="E211" i="25"/>
  <c r="E219" i="25"/>
  <c r="E299" i="25"/>
  <c r="E226" i="25"/>
  <c r="E237" i="25"/>
  <c r="E217" i="25"/>
  <c r="E264" i="25"/>
  <c r="E277" i="25"/>
  <c r="E304" i="25"/>
  <c r="E172" i="25"/>
  <c r="E183" i="25"/>
  <c r="E239" i="25"/>
  <c r="E184" i="33"/>
  <c r="E224" i="34"/>
  <c r="H199" i="34"/>
  <c r="E287" i="1"/>
  <c r="E276" i="1"/>
  <c r="H242" i="1"/>
  <c r="E219" i="1"/>
  <c r="E191" i="1"/>
  <c r="E164" i="1"/>
  <c r="E311" i="2"/>
  <c r="H311" i="2" s="1"/>
  <c r="E302" i="2"/>
  <c r="E206" i="2"/>
  <c r="E204" i="3"/>
  <c r="H204" i="3" s="1"/>
  <c r="E197" i="3"/>
  <c r="H197" i="3" s="1"/>
  <c r="E172" i="3"/>
  <c r="H172" i="3" s="1"/>
  <c r="H292" i="4"/>
  <c r="E295" i="5"/>
  <c r="E289" i="7"/>
  <c r="E243" i="7"/>
  <c r="E222" i="7"/>
  <c r="E211" i="7"/>
  <c r="E312" i="8"/>
  <c r="E168" i="8"/>
  <c r="E226" i="9"/>
  <c r="E236" i="10"/>
  <c r="E214" i="10"/>
  <c r="E166" i="8"/>
  <c r="E167" i="9"/>
  <c r="E164" i="9"/>
  <c r="E191" i="9"/>
  <c r="E261" i="9"/>
  <c r="E276" i="9"/>
  <c r="E248" i="17"/>
  <c r="E219" i="17"/>
  <c r="E182" i="20"/>
  <c r="E163" i="20"/>
  <c r="E166" i="20"/>
  <c r="E225" i="20"/>
  <c r="E262" i="20"/>
  <c r="E272" i="20"/>
  <c r="E177" i="20"/>
  <c r="E219" i="20"/>
  <c r="E176" i="20"/>
  <c r="E189" i="20"/>
  <c r="E232" i="20"/>
  <c r="E164" i="23"/>
  <c r="E171" i="23"/>
  <c r="E168" i="23"/>
  <c r="E285" i="23"/>
  <c r="E182" i="24"/>
  <c r="E276" i="24"/>
  <c r="E203" i="24"/>
  <c r="E166" i="27"/>
  <c r="E227" i="27"/>
  <c r="E293" i="27"/>
  <c r="E225" i="27"/>
  <c r="E292" i="27"/>
  <c r="E315" i="27"/>
  <c r="E174" i="30"/>
  <c r="E177" i="30"/>
  <c r="E176" i="30"/>
  <c r="E193" i="30"/>
  <c r="E222" i="30"/>
  <c r="E167" i="32"/>
  <c r="E276" i="32"/>
  <c r="E174" i="32"/>
  <c r="E164" i="32"/>
  <c r="E176" i="32"/>
  <c r="E162" i="20"/>
  <c r="E220" i="33"/>
  <c r="H220" i="33" s="1"/>
  <c r="H289" i="34"/>
  <c r="H235" i="34"/>
  <c r="E284" i="1"/>
  <c r="H284" i="1" s="1"/>
  <c r="E272" i="1"/>
  <c r="H272" i="1" s="1"/>
  <c r="E253" i="1"/>
  <c r="E232" i="1"/>
  <c r="H232" i="1" s="1"/>
  <c r="E306" i="2"/>
  <c r="E246" i="2"/>
  <c r="E226" i="2"/>
  <c r="E281" i="3"/>
  <c r="E264" i="3"/>
  <c r="H235" i="3"/>
  <c r="E168" i="3"/>
  <c r="E189" i="4"/>
  <c r="H183" i="4"/>
  <c r="E286" i="5"/>
  <c r="H163" i="6"/>
  <c r="E294" i="8"/>
  <c r="E238" i="8"/>
  <c r="E235" i="8"/>
  <c r="E282" i="9"/>
  <c r="E212" i="34"/>
  <c r="E212" i="1"/>
  <c r="E163" i="3"/>
  <c r="E197" i="7"/>
  <c r="E246" i="7"/>
  <c r="E271" i="7"/>
  <c r="E285" i="7"/>
  <c r="E302" i="7"/>
  <c r="E307" i="7"/>
  <c r="E268" i="8"/>
  <c r="E270" i="8"/>
  <c r="E208" i="13"/>
  <c r="E210" i="13"/>
  <c r="E164" i="13"/>
  <c r="E225" i="13"/>
  <c r="E247" i="13"/>
  <c r="E304" i="13"/>
  <c r="E171" i="13"/>
  <c r="E186" i="13"/>
  <c r="E209" i="13"/>
  <c r="E227" i="13"/>
  <c r="E230" i="13"/>
  <c r="H230" i="13" s="1"/>
  <c r="E289" i="13"/>
  <c r="E202" i="13"/>
  <c r="E211" i="13"/>
  <c r="C11" i="15"/>
  <c r="E201" i="15"/>
  <c r="E224" i="15"/>
  <c r="E272" i="15"/>
  <c r="E225" i="15"/>
  <c r="E293" i="15"/>
  <c r="E198" i="15"/>
  <c r="E212" i="15"/>
  <c r="E245" i="16"/>
  <c r="E173" i="16"/>
  <c r="E192" i="16"/>
  <c r="E197" i="16"/>
  <c r="E232" i="16"/>
  <c r="E287" i="16"/>
  <c r="E174" i="16"/>
  <c r="E186" i="16"/>
  <c r="E281" i="16"/>
  <c r="E297" i="16"/>
  <c r="E276" i="16"/>
  <c r="E173" i="19"/>
  <c r="E185" i="19"/>
  <c r="E297" i="19"/>
  <c r="E209" i="19"/>
  <c r="E264" i="19"/>
  <c r="E174" i="19"/>
  <c r="E186" i="19"/>
  <c r="E216" i="19"/>
  <c r="E248" i="19"/>
  <c r="E235" i="19"/>
  <c r="E293" i="19"/>
  <c r="E177" i="22"/>
  <c r="H177" i="22" s="1"/>
  <c r="E163" i="22"/>
  <c r="E176" i="22"/>
  <c r="E201" i="22"/>
  <c r="E202" i="22"/>
  <c r="E231" i="22"/>
  <c r="E263" i="22"/>
  <c r="E182" i="22"/>
  <c r="E185" i="22"/>
  <c r="E304" i="22"/>
  <c r="E164" i="22"/>
  <c r="E287" i="22"/>
  <c r="E179" i="29"/>
  <c r="E289" i="29"/>
  <c r="E293" i="29"/>
  <c r="E164" i="29"/>
  <c r="E211" i="29"/>
  <c r="E229" i="29"/>
  <c r="E246" i="29"/>
  <c r="E284" i="29"/>
  <c r="E303" i="29"/>
  <c r="E320" i="29"/>
  <c r="E165" i="29"/>
  <c r="E184" i="29"/>
  <c r="E194" i="29"/>
  <c r="E208" i="29"/>
  <c r="E230" i="29"/>
  <c r="E162" i="4"/>
  <c r="E248" i="34"/>
  <c r="E225" i="34"/>
  <c r="E269" i="3"/>
  <c r="H269" i="3" s="1"/>
  <c r="E203" i="3"/>
  <c r="E196" i="3"/>
  <c r="E294" i="5"/>
  <c r="E271" i="5"/>
  <c r="E263" i="5"/>
  <c r="E224" i="5"/>
  <c r="E169" i="5"/>
  <c r="E186" i="7"/>
  <c r="E253" i="9"/>
  <c r="E225" i="9"/>
  <c r="E219" i="9"/>
  <c r="E213" i="10"/>
  <c r="E204" i="12"/>
  <c r="E229" i="12"/>
  <c r="E170" i="12"/>
  <c r="E249" i="12"/>
  <c r="E168" i="12"/>
  <c r="E226" i="12"/>
  <c r="H226" i="12" s="1"/>
  <c r="E273" i="12"/>
  <c r="E231" i="18"/>
  <c r="E315" i="18"/>
  <c r="E217" i="18"/>
  <c r="E249" i="18"/>
  <c r="E270" i="18"/>
  <c r="E282" i="18"/>
  <c r="E209" i="18"/>
  <c r="E174" i="18"/>
  <c r="E211" i="18"/>
  <c r="E301" i="18"/>
  <c r="E177" i="26"/>
  <c r="E170" i="26"/>
  <c r="E234" i="26"/>
  <c r="E310" i="26"/>
  <c r="E315" i="26"/>
  <c r="E318" i="26"/>
  <c r="E199" i="26"/>
  <c r="E290" i="26"/>
  <c r="E214" i="26"/>
  <c r="E294" i="26"/>
  <c r="E317" i="26"/>
  <c r="E271" i="26"/>
  <c r="E309" i="26"/>
  <c r="E311" i="26"/>
  <c r="E178" i="26"/>
  <c r="E219" i="28"/>
  <c r="E265" i="28"/>
  <c r="E171" i="28"/>
  <c r="E311" i="28"/>
  <c r="E204" i="28"/>
  <c r="E267" i="28"/>
  <c r="E281" i="28"/>
  <c r="E287" i="31"/>
  <c r="E289" i="31"/>
  <c r="E296" i="31"/>
  <c r="E172" i="31"/>
  <c r="E277" i="31"/>
  <c r="E220" i="31"/>
  <c r="E239" i="31"/>
  <c r="E288" i="31"/>
  <c r="E320" i="33"/>
  <c r="E166" i="34"/>
  <c r="E245" i="1"/>
  <c r="E186" i="1"/>
  <c r="H186" i="1" s="1"/>
  <c r="E318" i="2"/>
  <c r="E296" i="2"/>
  <c r="E273" i="3"/>
  <c r="H273" i="3" s="1"/>
  <c r="E246" i="3"/>
  <c r="H246" i="3" s="1"/>
  <c r="E225" i="3"/>
  <c r="E201" i="4"/>
  <c r="E313" i="5"/>
  <c r="E302" i="5"/>
  <c r="E173" i="5"/>
  <c r="E246" i="6"/>
  <c r="E234" i="6"/>
  <c r="E295" i="7"/>
  <c r="E230" i="7"/>
  <c r="E227" i="7"/>
  <c r="E219" i="7"/>
  <c r="E215" i="7"/>
  <c r="E193" i="7"/>
  <c r="H193" i="7" s="1"/>
  <c r="E314" i="8"/>
  <c r="H233" i="9"/>
  <c r="H221" i="9"/>
  <c r="H185" i="9"/>
  <c r="H221" i="11"/>
  <c r="H178" i="12"/>
  <c r="H236" i="24"/>
  <c r="H107" i="16"/>
  <c r="E90" i="7"/>
  <c r="E77" i="7"/>
  <c r="E111" i="7"/>
  <c r="C10" i="10"/>
  <c r="E104" i="10"/>
  <c r="E145" i="10"/>
  <c r="E81" i="10"/>
  <c r="E95" i="10"/>
  <c r="E146" i="10"/>
  <c r="E97" i="10"/>
  <c r="E102" i="10"/>
  <c r="E80" i="11"/>
  <c r="E106" i="11"/>
  <c r="E112" i="11"/>
  <c r="E79" i="11"/>
  <c r="E81" i="11"/>
  <c r="E107" i="11"/>
  <c r="E129" i="11"/>
  <c r="E139" i="11"/>
  <c r="E91" i="11"/>
  <c r="E124" i="11"/>
  <c r="E127" i="11"/>
  <c r="E102" i="11"/>
  <c r="E117" i="11"/>
  <c r="E108" i="17"/>
  <c r="E76" i="17"/>
  <c r="E87" i="17"/>
  <c r="E117" i="17"/>
  <c r="E83" i="17"/>
  <c r="E115" i="17"/>
  <c r="E136" i="17"/>
  <c r="E137" i="17"/>
  <c r="E77" i="18"/>
  <c r="E146" i="18"/>
  <c r="E129" i="18"/>
  <c r="E84" i="18"/>
  <c r="E134" i="18"/>
  <c r="E107" i="21"/>
  <c r="E146" i="21"/>
  <c r="E129" i="21"/>
  <c r="E149" i="21"/>
  <c r="E81" i="21"/>
  <c r="E97" i="21"/>
  <c r="E135" i="21"/>
  <c r="E137" i="21"/>
  <c r="E77" i="6"/>
  <c r="E110" i="6"/>
  <c r="E90" i="6"/>
  <c r="E108" i="6"/>
  <c r="E146" i="6"/>
  <c r="C10" i="9"/>
  <c r="E99" i="9"/>
  <c r="E115" i="9"/>
  <c r="E120" i="9"/>
  <c r="E88" i="9"/>
  <c r="E94" i="9"/>
  <c r="E77" i="9"/>
  <c r="E108" i="9"/>
  <c r="E118" i="9"/>
  <c r="E139" i="9"/>
  <c r="E149" i="9"/>
  <c r="E117" i="9"/>
  <c r="E72" i="9"/>
  <c r="E95" i="9"/>
  <c r="E98" i="9"/>
  <c r="E112" i="9"/>
  <c r="E107" i="9"/>
  <c r="E131" i="9"/>
  <c r="E140" i="9"/>
  <c r="E144" i="9"/>
  <c r="E90" i="9"/>
  <c r="E119" i="9"/>
  <c r="E98" i="12"/>
  <c r="E129" i="12"/>
  <c r="E134" i="12"/>
  <c r="E73" i="12"/>
  <c r="E77" i="12"/>
  <c r="E110" i="12"/>
  <c r="E139" i="12"/>
  <c r="E118" i="12"/>
  <c r="E90" i="13"/>
  <c r="E109" i="13"/>
  <c r="E85" i="13"/>
  <c r="E91" i="13"/>
  <c r="E110" i="13"/>
  <c r="E146" i="13"/>
  <c r="E73" i="13"/>
  <c r="E106" i="13"/>
  <c r="E116" i="13"/>
  <c r="E118" i="13"/>
  <c r="E88" i="13"/>
  <c r="E139" i="13"/>
  <c r="E117" i="13"/>
  <c r="E144" i="13"/>
  <c r="E128" i="34"/>
  <c r="E75" i="34"/>
  <c r="E106" i="34"/>
  <c r="E109" i="34"/>
  <c r="E105" i="34"/>
  <c r="E83" i="1"/>
  <c r="E98" i="1"/>
  <c r="E115" i="1"/>
  <c r="E133" i="1"/>
  <c r="E87" i="1"/>
  <c r="E123" i="1"/>
  <c r="E140" i="1"/>
  <c r="E144" i="1"/>
  <c r="E84" i="1"/>
  <c r="E81" i="1"/>
  <c r="E90" i="1"/>
  <c r="E139" i="2"/>
  <c r="E146" i="3"/>
  <c r="E90" i="3"/>
  <c r="E106" i="3"/>
  <c r="E102" i="3"/>
  <c r="E145" i="3"/>
  <c r="E116" i="3"/>
  <c r="E118" i="3"/>
  <c r="E96" i="5"/>
  <c r="E111" i="5"/>
  <c r="E80" i="5"/>
  <c r="E106" i="5"/>
  <c r="E116" i="5"/>
  <c r="E136" i="5"/>
  <c r="E101" i="5"/>
  <c r="E129" i="5"/>
  <c r="E144" i="5"/>
  <c r="E147" i="5"/>
  <c r="E118" i="15"/>
  <c r="E116" i="15"/>
  <c r="E139" i="15"/>
  <c r="E76" i="15"/>
  <c r="E94" i="15"/>
  <c r="E110" i="27"/>
  <c r="E123" i="27"/>
  <c r="E146" i="27"/>
  <c r="E129" i="27"/>
  <c r="E137" i="27"/>
  <c r="E83" i="27"/>
  <c r="E91" i="27"/>
  <c r="E106" i="27"/>
  <c r="E120" i="27"/>
  <c r="E140" i="27"/>
  <c r="E150" i="27"/>
  <c r="E98" i="27"/>
  <c r="E144" i="27"/>
  <c r="E72" i="34"/>
  <c r="E90" i="14"/>
  <c r="E135" i="14"/>
  <c r="E111" i="14"/>
  <c r="E104" i="14"/>
  <c r="E123" i="14"/>
  <c r="E145" i="14"/>
  <c r="E79" i="14"/>
  <c r="E95" i="14"/>
  <c r="E75" i="31"/>
  <c r="E104" i="31"/>
  <c r="E149" i="31"/>
  <c r="E82" i="31"/>
  <c r="E147" i="31"/>
  <c r="E149" i="32"/>
  <c r="E107" i="32"/>
  <c r="E131" i="32"/>
  <c r="E127" i="32"/>
  <c r="E150" i="32"/>
  <c r="E108" i="32"/>
  <c r="E129" i="32"/>
  <c r="E132" i="32"/>
  <c r="E72" i="1"/>
  <c r="E115" i="4"/>
  <c r="E106" i="4"/>
  <c r="E99" i="4"/>
  <c r="E90" i="4"/>
  <c r="E88" i="8"/>
  <c r="E129" i="4"/>
  <c r="E123" i="8"/>
  <c r="E91" i="22"/>
  <c r="E133" i="22"/>
  <c r="E144" i="22"/>
  <c r="E118" i="22"/>
  <c r="E132" i="22"/>
  <c r="E105" i="25"/>
  <c r="E80" i="25"/>
  <c r="E111" i="25"/>
  <c r="E147" i="25"/>
  <c r="E91" i="25"/>
  <c r="E108" i="25"/>
  <c r="E127" i="25"/>
  <c r="E131" i="25"/>
  <c r="E144" i="25"/>
  <c r="E81" i="25"/>
  <c r="E116" i="25"/>
  <c r="E119" i="25"/>
  <c r="E133" i="25"/>
  <c r="E146" i="25"/>
  <c r="E105" i="26"/>
  <c r="E82" i="29"/>
  <c r="E105" i="29"/>
  <c r="E108" i="29"/>
  <c r="E115" i="29"/>
  <c r="E141" i="29"/>
  <c r="E85" i="29"/>
  <c r="E129" i="29"/>
  <c r="E133" i="29"/>
  <c r="E112" i="29"/>
  <c r="E135" i="29"/>
  <c r="E149" i="29"/>
  <c r="E77" i="29"/>
  <c r="E84" i="29"/>
  <c r="E139" i="29"/>
  <c r="E104" i="30"/>
  <c r="E129" i="30"/>
  <c r="E99" i="30"/>
  <c r="E124" i="30"/>
  <c r="E82" i="33"/>
  <c r="H136" i="1"/>
  <c r="E107" i="4"/>
  <c r="E100" i="4"/>
  <c r="E108" i="8"/>
  <c r="E94" i="8"/>
  <c r="E116" i="8"/>
  <c r="E122" i="8"/>
  <c r="E124" i="8"/>
  <c r="E135" i="8"/>
  <c r="E143" i="8"/>
  <c r="E80" i="16"/>
  <c r="E106" i="16"/>
  <c r="E109" i="16"/>
  <c r="E129" i="16"/>
  <c r="E144" i="16"/>
  <c r="E110" i="16"/>
  <c r="E114" i="16"/>
  <c r="E133" i="16"/>
  <c r="E77" i="19"/>
  <c r="E88" i="19"/>
  <c r="E109" i="19"/>
  <c r="E117" i="19"/>
  <c r="E80" i="19"/>
  <c r="E83" i="19"/>
  <c r="E85" i="19"/>
  <c r="E90" i="19"/>
  <c r="E127" i="19"/>
  <c r="E89" i="19"/>
  <c r="E94" i="19"/>
  <c r="E115" i="19"/>
  <c r="E129" i="19"/>
  <c r="E137" i="19"/>
  <c r="E100" i="19"/>
  <c r="E126" i="19"/>
  <c r="E114" i="20"/>
  <c r="E129" i="20"/>
  <c r="E138" i="20"/>
  <c r="E96" i="20"/>
  <c r="E115" i="20"/>
  <c r="E137" i="20"/>
  <c r="E77" i="23"/>
  <c r="E129" i="23"/>
  <c r="E137" i="23"/>
  <c r="E143" i="23"/>
  <c r="E146" i="23"/>
  <c r="E100" i="23"/>
  <c r="E106" i="23"/>
  <c r="E110" i="23"/>
  <c r="E122" i="23"/>
  <c r="E98" i="23"/>
  <c r="E108" i="23"/>
  <c r="E131" i="23"/>
  <c r="E136" i="23"/>
  <c r="E144" i="23"/>
  <c r="E85" i="23"/>
  <c r="E89" i="23"/>
  <c r="E129" i="24"/>
  <c r="E89" i="24"/>
  <c r="E88" i="24"/>
  <c r="E149" i="24"/>
  <c r="E144" i="28"/>
  <c r="E135" i="4"/>
  <c r="E105" i="8"/>
  <c r="E91" i="16"/>
  <c r="C8" i="2"/>
  <c r="E12" i="2" s="1"/>
  <c r="E18" i="20"/>
  <c r="C9" i="32"/>
  <c r="C9" i="20"/>
  <c r="E22" i="12"/>
  <c r="E38" i="12"/>
  <c r="E65" i="12"/>
  <c r="E60" i="25"/>
  <c r="E37" i="25"/>
  <c r="E43" i="25"/>
  <c r="E24" i="25"/>
  <c r="E51" i="25"/>
  <c r="E29" i="25"/>
  <c r="E41" i="31"/>
  <c r="E51" i="31"/>
  <c r="E44" i="31"/>
  <c r="E32" i="31"/>
  <c r="E38" i="31"/>
  <c r="E20" i="31"/>
  <c r="E35" i="2"/>
  <c r="H35" i="2" s="1"/>
  <c r="E53" i="2"/>
  <c r="E28" i="2"/>
  <c r="E43" i="2"/>
  <c r="H43" i="2" s="1"/>
  <c r="E23" i="2"/>
  <c r="E21" i="2"/>
  <c r="E52" i="8"/>
  <c r="E57" i="8"/>
  <c r="E61" i="8"/>
  <c r="E26" i="15"/>
  <c r="E29" i="15"/>
  <c r="E49" i="15"/>
  <c r="E44" i="15"/>
  <c r="E28" i="21"/>
  <c r="E56" i="21"/>
  <c r="E20" i="21"/>
  <c r="E22" i="21"/>
  <c r="E60" i="21"/>
  <c r="E21" i="21"/>
  <c r="E23" i="21"/>
  <c r="E38" i="21"/>
  <c r="E53" i="21"/>
  <c r="E64" i="21"/>
  <c r="E31" i="28"/>
  <c r="E22" i="28"/>
  <c r="E59" i="28"/>
  <c r="E21" i="28"/>
  <c r="E23" i="28"/>
  <c r="E30" i="28"/>
  <c r="E65" i="28"/>
  <c r="E22" i="2"/>
  <c r="E48" i="2"/>
  <c r="E52" i="2"/>
  <c r="C9" i="15"/>
  <c r="C9" i="8"/>
  <c r="E29" i="7"/>
  <c r="E34" i="7"/>
  <c r="E43" i="7"/>
  <c r="E57" i="7"/>
  <c r="E60" i="7"/>
  <c r="E63" i="7"/>
  <c r="E64" i="7"/>
  <c r="E21" i="7"/>
  <c r="E23" i="7"/>
  <c r="E31" i="7"/>
  <c r="E21" i="11"/>
  <c r="E41" i="11"/>
  <c r="E43" i="11"/>
  <c r="E24" i="11"/>
  <c r="E26" i="17"/>
  <c r="E27" i="24"/>
  <c r="E64" i="24"/>
  <c r="E38" i="7"/>
  <c r="E51" i="8"/>
  <c r="E58" i="11"/>
  <c r="E20" i="1"/>
  <c r="E53" i="1"/>
  <c r="E31" i="1"/>
  <c r="E27" i="16"/>
  <c r="E52" i="16"/>
  <c r="E26" i="16"/>
  <c r="E33" i="16"/>
  <c r="E44" i="16"/>
  <c r="E29" i="16"/>
  <c r="E29" i="20"/>
  <c r="E46" i="20"/>
  <c r="E27" i="20"/>
  <c r="E23" i="29"/>
  <c r="E31" i="29"/>
  <c r="E34" i="29"/>
  <c r="E53" i="29"/>
  <c r="E40" i="29"/>
  <c r="E48" i="29"/>
  <c r="E24" i="29"/>
  <c r="E44" i="29"/>
  <c r="E60" i="29"/>
  <c r="E21" i="29"/>
  <c r="E37" i="29"/>
  <c r="E63" i="29"/>
  <c r="E41" i="32"/>
  <c r="E49" i="32"/>
  <c r="E22" i="10"/>
  <c r="E44" i="10"/>
  <c r="E53" i="10"/>
  <c r="E22" i="14"/>
  <c r="E35" i="14"/>
  <c r="E38" i="14"/>
  <c r="E41" i="14"/>
  <c r="E27" i="14"/>
  <c r="E31" i="14"/>
  <c r="E33" i="14"/>
  <c r="E43" i="14"/>
  <c r="E28" i="19"/>
  <c r="E20" i="19"/>
  <c r="E59" i="19"/>
  <c r="E31" i="19"/>
  <c r="E23" i="23"/>
  <c r="E26" i="23"/>
  <c r="E35" i="27"/>
  <c r="E60" i="27"/>
  <c r="E26" i="27"/>
  <c r="E37" i="27"/>
  <c r="E48" i="27"/>
  <c r="E50" i="27"/>
  <c r="E59" i="27"/>
  <c r="E53" i="30"/>
  <c r="E29" i="30"/>
  <c r="E36" i="30"/>
  <c r="E64" i="3"/>
  <c r="E60" i="3"/>
  <c r="E51" i="3"/>
  <c r="E23" i="3"/>
  <c r="E51" i="5"/>
  <c r="E30" i="5"/>
  <c r="E24" i="5"/>
  <c r="E23" i="10"/>
  <c r="E26" i="13"/>
  <c r="E23" i="13"/>
  <c r="E44" i="13"/>
  <c r="E31" i="18"/>
  <c r="E26" i="18"/>
  <c r="E43" i="18"/>
  <c r="E62" i="18"/>
  <c r="E65" i="18"/>
  <c r="E38" i="18"/>
  <c r="E28" i="18"/>
  <c r="E41" i="18"/>
  <c r="E29" i="22"/>
  <c r="E21" i="22"/>
  <c r="E41" i="22"/>
  <c r="E26" i="26"/>
  <c r="E37" i="26"/>
  <c r="E28" i="26"/>
  <c r="E65" i="26"/>
  <c r="E65" i="3"/>
  <c r="H65" i="3" s="1"/>
  <c r="E52" i="3"/>
  <c r="E35" i="3"/>
  <c r="E62" i="5"/>
  <c r="E63" i="9"/>
  <c r="E37" i="10"/>
  <c r="E49" i="9"/>
  <c r="H46" i="11"/>
  <c r="E72" i="33"/>
  <c r="H72" i="33" s="1"/>
  <c r="F96" i="5"/>
  <c r="E144" i="30"/>
  <c r="F336" i="1"/>
  <c r="F342" i="34"/>
  <c r="H511" i="34"/>
  <c r="H567" i="2" l="1"/>
  <c r="F563" i="33"/>
  <c r="H578" i="26"/>
  <c r="H575" i="13"/>
  <c r="F571" i="11"/>
  <c r="F553" i="11"/>
  <c r="H562" i="11"/>
  <c r="H555" i="11"/>
  <c r="F570" i="3"/>
  <c r="H572" i="10"/>
  <c r="H562" i="12"/>
  <c r="H568" i="6"/>
  <c r="F568" i="11"/>
  <c r="H570" i="6"/>
  <c r="H572" i="19"/>
  <c r="F557" i="13"/>
  <c r="F567" i="7"/>
  <c r="H575" i="7"/>
  <c r="F555" i="3"/>
  <c r="H375" i="12"/>
  <c r="H511" i="2"/>
  <c r="H381" i="3"/>
  <c r="H506" i="11"/>
  <c r="H424" i="15"/>
  <c r="H499" i="13"/>
  <c r="H424" i="6"/>
  <c r="H448" i="3"/>
  <c r="H340" i="2"/>
  <c r="H353" i="2"/>
  <c r="H342" i="2"/>
  <c r="H544" i="2"/>
  <c r="H213" i="10"/>
  <c r="H168" i="8"/>
  <c r="H263" i="14"/>
  <c r="H201" i="4"/>
  <c r="H170" i="33"/>
  <c r="H135" i="4"/>
  <c r="H62" i="5"/>
  <c r="H22" i="2"/>
  <c r="F555" i="13"/>
  <c r="F572" i="13"/>
  <c r="F567" i="13"/>
  <c r="F577" i="13"/>
  <c r="F578" i="13"/>
  <c r="F579" i="11"/>
  <c r="F566" i="11"/>
  <c r="F555" i="7"/>
  <c r="F568" i="3"/>
  <c r="F575" i="3"/>
  <c r="F556" i="3"/>
  <c r="F554" i="7"/>
  <c r="F563" i="13"/>
  <c r="F579" i="13"/>
  <c r="F560" i="13"/>
  <c r="F575" i="13"/>
  <c r="F570" i="13"/>
  <c r="F578" i="11"/>
  <c r="F554" i="11"/>
  <c r="F563" i="11"/>
  <c r="F575" i="11"/>
  <c r="F556" i="11"/>
  <c r="F563" i="3"/>
  <c r="F572" i="3"/>
  <c r="F557" i="3"/>
  <c r="F553" i="3"/>
  <c r="F552" i="13"/>
  <c r="G552" i="1"/>
  <c r="H552" i="1" s="1"/>
  <c r="F571" i="13"/>
  <c r="F556" i="13"/>
  <c r="F566" i="13"/>
  <c r="F555" i="11"/>
  <c r="F560" i="11"/>
  <c r="F579" i="7"/>
  <c r="F557" i="7"/>
  <c r="F567" i="3"/>
  <c r="F573" i="3"/>
  <c r="F544" i="33"/>
  <c r="F540" i="33"/>
  <c r="F536" i="33"/>
  <c r="F531" i="33"/>
  <c r="F526" i="33"/>
  <c r="F521" i="33"/>
  <c r="F517" i="33"/>
  <c r="F513" i="33"/>
  <c r="F509" i="33"/>
  <c r="F504" i="33"/>
  <c r="F500" i="33"/>
  <c r="F496" i="33"/>
  <c r="F492" i="33"/>
  <c r="F483" i="33"/>
  <c r="F479" i="33"/>
  <c r="F475" i="33"/>
  <c r="F471" i="33"/>
  <c r="F466" i="33"/>
  <c r="F462" i="33"/>
  <c r="F458" i="33"/>
  <c r="F454" i="33"/>
  <c r="F450" i="33"/>
  <c r="F446" i="33"/>
  <c r="F442" i="33"/>
  <c r="F438" i="33"/>
  <c r="F434" i="33"/>
  <c r="F430" i="33"/>
  <c r="F426" i="33"/>
  <c r="F422" i="33"/>
  <c r="F412" i="33"/>
  <c r="F408" i="33"/>
  <c r="F403" i="33"/>
  <c r="F395" i="33"/>
  <c r="F390" i="33"/>
  <c r="F330" i="33"/>
  <c r="F543" i="33"/>
  <c r="F539" i="33"/>
  <c r="F535" i="33"/>
  <c r="F530" i="33"/>
  <c r="F525" i="33"/>
  <c r="F520" i="33"/>
  <c r="F516" i="33"/>
  <c r="F512" i="33"/>
  <c r="F508" i="33"/>
  <c r="F503" i="33"/>
  <c r="F499" i="33"/>
  <c r="F495" i="33"/>
  <c r="F491" i="33"/>
  <c r="F482" i="33"/>
  <c r="F478" i="33"/>
  <c r="F474" i="33"/>
  <c r="F470" i="33"/>
  <c r="F465" i="33"/>
  <c r="F461" i="33"/>
  <c r="F457" i="33"/>
  <c r="F453" i="33"/>
  <c r="F449" i="33"/>
  <c r="F445" i="33"/>
  <c r="F441" i="33"/>
  <c r="F437" i="33"/>
  <c r="F433" i="33"/>
  <c r="F429" i="33"/>
  <c r="F425" i="33"/>
  <c r="F421" i="33"/>
  <c r="F411" i="33"/>
  <c r="F407" i="33"/>
  <c r="F402" i="33"/>
  <c r="F394" i="33"/>
  <c r="F387" i="33"/>
  <c r="F358" i="5"/>
  <c r="F503" i="5"/>
  <c r="F526" i="5"/>
  <c r="F453" i="5"/>
  <c r="F353" i="7"/>
  <c r="F430" i="7"/>
  <c r="F460" i="7"/>
  <c r="F363" i="7"/>
  <c r="F332" i="33"/>
  <c r="F336" i="33"/>
  <c r="F340" i="33"/>
  <c r="F345" i="33"/>
  <c r="F349" i="33"/>
  <c r="F353" i="33"/>
  <c r="F357" i="33"/>
  <c r="F361" i="33"/>
  <c r="F365" i="33"/>
  <c r="F369" i="33"/>
  <c r="F373" i="33"/>
  <c r="F377" i="33"/>
  <c r="F381" i="33"/>
  <c r="F392" i="33"/>
  <c r="F404" i="33"/>
  <c r="F416" i="33"/>
  <c r="F427" i="33"/>
  <c r="F435" i="33"/>
  <c r="F443" i="33"/>
  <c r="F451" i="33"/>
  <c r="F459" i="33"/>
  <c r="F467" i="33"/>
  <c r="F476" i="33"/>
  <c r="F484" i="33"/>
  <c r="F497" i="33"/>
  <c r="F506" i="33"/>
  <c r="F514" i="33"/>
  <c r="F522" i="33"/>
  <c r="F533" i="33"/>
  <c r="F541" i="33"/>
  <c r="F394" i="7"/>
  <c r="F368" i="5"/>
  <c r="F365" i="5"/>
  <c r="F386" i="16"/>
  <c r="F533" i="16"/>
  <c r="F453" i="16"/>
  <c r="F438" i="16"/>
  <c r="F423" i="16"/>
  <c r="F382" i="16"/>
  <c r="F374" i="16"/>
  <c r="F349" i="16"/>
  <c r="F339" i="16"/>
  <c r="F529" i="16"/>
  <c r="F510" i="16"/>
  <c r="F452" i="16"/>
  <c r="F433" i="16"/>
  <c r="F369" i="16"/>
  <c r="F345" i="16"/>
  <c r="F335" i="33"/>
  <c r="F339" i="33"/>
  <c r="F344" i="33"/>
  <c r="F348" i="33"/>
  <c r="F352" i="33"/>
  <c r="F356" i="33"/>
  <c r="F360" i="33"/>
  <c r="F364" i="33"/>
  <c r="F368" i="33"/>
  <c r="F372" i="33"/>
  <c r="F376" i="33"/>
  <c r="F380" i="33"/>
  <c r="F386" i="33"/>
  <c r="F401" i="33"/>
  <c r="F410" i="33"/>
  <c r="F424" i="33"/>
  <c r="F432" i="33"/>
  <c r="F440" i="33"/>
  <c r="F448" i="33"/>
  <c r="F456" i="33"/>
  <c r="F464" i="33"/>
  <c r="F473" i="33"/>
  <c r="F481" i="33"/>
  <c r="F494" i="33"/>
  <c r="F502" i="33"/>
  <c r="F511" i="33"/>
  <c r="F519" i="33"/>
  <c r="F529" i="33"/>
  <c r="F538" i="33"/>
  <c r="F546" i="33"/>
  <c r="F510" i="7"/>
  <c r="F367" i="5"/>
  <c r="F403" i="2"/>
  <c r="F541" i="2"/>
  <c r="F530" i="2"/>
  <c r="F517" i="2"/>
  <c r="F494" i="2"/>
  <c r="F482" i="2"/>
  <c r="F474" i="2"/>
  <c r="F453" i="2"/>
  <c r="F443" i="2"/>
  <c r="F434" i="2"/>
  <c r="F424" i="2"/>
  <c r="F410" i="2"/>
  <c r="F393" i="2"/>
  <c r="F379" i="2"/>
  <c r="F368" i="2"/>
  <c r="F361" i="2"/>
  <c r="F352" i="2"/>
  <c r="F343" i="2"/>
  <c r="F336" i="2"/>
  <c r="F540" i="2"/>
  <c r="F529" i="2"/>
  <c r="F506" i="2"/>
  <c r="F481" i="2"/>
  <c r="F452" i="2"/>
  <c r="F433" i="2"/>
  <c r="F423" i="2"/>
  <c r="F409" i="2"/>
  <c r="F390" i="2"/>
  <c r="F376" i="2"/>
  <c r="F365" i="2"/>
  <c r="F360" i="2"/>
  <c r="F350" i="2"/>
  <c r="F342" i="2"/>
  <c r="F335" i="2"/>
  <c r="F435" i="4"/>
  <c r="F509" i="4"/>
  <c r="F390" i="4"/>
  <c r="F482" i="4"/>
  <c r="F380" i="4"/>
  <c r="F336" i="4"/>
  <c r="F339" i="4"/>
  <c r="F353" i="4"/>
  <c r="F367" i="4"/>
  <c r="F329" i="11"/>
  <c r="F506" i="11"/>
  <c r="F457" i="11"/>
  <c r="F446" i="11"/>
  <c r="F436" i="11"/>
  <c r="F424" i="11"/>
  <c r="F409" i="11"/>
  <c r="F390" i="11"/>
  <c r="F369" i="11"/>
  <c r="F363" i="11"/>
  <c r="F352" i="11"/>
  <c r="F346" i="11"/>
  <c r="F531" i="11"/>
  <c r="F503" i="11"/>
  <c r="F477" i="11"/>
  <c r="F433" i="11"/>
  <c r="F423" i="11"/>
  <c r="F380" i="11"/>
  <c r="F374" i="11"/>
  <c r="F368" i="11"/>
  <c r="F362" i="11"/>
  <c r="F343" i="11"/>
  <c r="F336" i="11"/>
  <c r="F408" i="13"/>
  <c r="F412" i="13"/>
  <c r="F381" i="13"/>
  <c r="F353" i="13"/>
  <c r="F359" i="19"/>
  <c r="F345" i="19"/>
  <c r="H487" i="8"/>
  <c r="F533" i="34"/>
  <c r="F427" i="34"/>
  <c r="H245" i="20"/>
  <c r="E91" i="3"/>
  <c r="E128" i="3"/>
  <c r="E114" i="3"/>
  <c r="E100" i="3"/>
  <c r="E89" i="3"/>
  <c r="E77" i="3"/>
  <c r="E137" i="3"/>
  <c r="E122" i="3"/>
  <c r="E109" i="3"/>
  <c r="E85" i="3"/>
  <c r="E119" i="3"/>
  <c r="E75" i="3"/>
  <c r="C10" i="3"/>
  <c r="E111" i="3"/>
  <c r="E94" i="3"/>
  <c r="E125" i="3"/>
  <c r="E98" i="3"/>
  <c r="E83" i="3"/>
  <c r="E114" i="28"/>
  <c r="C10" i="28"/>
  <c r="E73" i="28"/>
  <c r="E109" i="28"/>
  <c r="E126" i="28"/>
  <c r="E135" i="28"/>
  <c r="E148" i="1"/>
  <c r="F211" i="2"/>
  <c r="F212" i="2"/>
  <c r="F287" i="2"/>
  <c r="F236" i="2"/>
  <c r="E281" i="10"/>
  <c r="H281" i="10" s="1"/>
  <c r="E287" i="10"/>
  <c r="E261" i="10"/>
  <c r="E217" i="10"/>
  <c r="E273" i="10"/>
  <c r="E168" i="10"/>
  <c r="E182" i="10"/>
  <c r="E190" i="10"/>
  <c r="E253" i="10"/>
  <c r="E161" i="10"/>
  <c r="E317" i="10"/>
  <c r="E301" i="10"/>
  <c r="E276" i="10"/>
  <c r="E245" i="10"/>
  <c r="E248" i="10"/>
  <c r="E164" i="10"/>
  <c r="E174" i="10"/>
  <c r="E188" i="10"/>
  <c r="E247" i="10"/>
  <c r="E282" i="10"/>
  <c r="E173" i="10"/>
  <c r="E193" i="10"/>
  <c r="C11" i="10"/>
  <c r="E270" i="10"/>
  <c r="E177" i="10"/>
  <c r="E271" i="10"/>
  <c r="E197" i="10"/>
  <c r="E318" i="10"/>
  <c r="E299" i="10"/>
  <c r="E269" i="10"/>
  <c r="E166" i="10"/>
  <c r="E189" i="10"/>
  <c r="E202" i="10"/>
  <c r="E292" i="21"/>
  <c r="E287" i="21"/>
  <c r="E182" i="21"/>
  <c r="E198" i="21"/>
  <c r="E183" i="21"/>
  <c r="E166" i="21"/>
  <c r="E202" i="21"/>
  <c r="E299" i="21"/>
  <c r="E262" i="21"/>
  <c r="E169" i="21"/>
  <c r="E191" i="21"/>
  <c r="E186" i="21"/>
  <c r="E222" i="21"/>
  <c r="C11" i="21"/>
  <c r="E149" i="28"/>
  <c r="E145" i="28"/>
  <c r="E98" i="24"/>
  <c r="E117" i="30"/>
  <c r="E135" i="26"/>
  <c r="E106" i="32"/>
  <c r="E137" i="32"/>
  <c r="E98" i="32"/>
  <c r="E138" i="3"/>
  <c r="E133" i="3"/>
  <c r="E117" i="3"/>
  <c r="H117" i="3" s="1"/>
  <c r="E129" i="3"/>
  <c r="E164" i="8"/>
  <c r="E284" i="8"/>
  <c r="H284" i="8" s="1"/>
  <c r="E194" i="31"/>
  <c r="E225" i="31"/>
  <c r="E200" i="31"/>
  <c r="E230" i="12"/>
  <c r="E172" i="33"/>
  <c r="E238" i="29"/>
  <c r="E232" i="29"/>
  <c r="E262" i="16"/>
  <c r="E261" i="16"/>
  <c r="E304" i="8"/>
  <c r="H271" i="7"/>
  <c r="E248" i="27"/>
  <c r="E261" i="27"/>
  <c r="E230" i="27"/>
  <c r="E170" i="27"/>
  <c r="E261" i="23"/>
  <c r="E219" i="14"/>
  <c r="H226" i="11"/>
  <c r="E212" i="10"/>
  <c r="E229" i="33"/>
  <c r="E262" i="33"/>
  <c r="E286" i="33"/>
  <c r="E312" i="33"/>
  <c r="H312" i="33" s="1"/>
  <c r="E198" i="33"/>
  <c r="E85" i="33"/>
  <c r="E123" i="33"/>
  <c r="C10" i="32"/>
  <c r="E304" i="31"/>
  <c r="E315" i="31"/>
  <c r="E261" i="31"/>
  <c r="E162" i="31"/>
  <c r="E290" i="31"/>
  <c r="E202" i="31"/>
  <c r="E217" i="31"/>
  <c r="E191" i="31"/>
  <c r="E163" i="31"/>
  <c r="E178" i="31"/>
  <c r="E196" i="31"/>
  <c r="E174" i="31"/>
  <c r="E262" i="31"/>
  <c r="E285" i="31"/>
  <c r="E123" i="30"/>
  <c r="E167" i="29"/>
  <c r="E188" i="29"/>
  <c r="E222" i="29"/>
  <c r="E282" i="29"/>
  <c r="E247" i="29"/>
  <c r="E162" i="29"/>
  <c r="E170" i="29"/>
  <c r="E191" i="29"/>
  <c r="E249" i="29"/>
  <c r="C11" i="29"/>
  <c r="E173" i="29"/>
  <c r="E318" i="27"/>
  <c r="E189" i="27"/>
  <c r="E263" i="27"/>
  <c r="E193" i="27"/>
  <c r="E182" i="25"/>
  <c r="E284" i="21"/>
  <c r="E188" i="21"/>
  <c r="E245" i="21"/>
  <c r="E263" i="21"/>
  <c r="E232" i="21"/>
  <c r="E297" i="21"/>
  <c r="E224" i="12"/>
  <c r="E262" i="10"/>
  <c r="E88" i="3"/>
  <c r="E125" i="1"/>
  <c r="E109" i="1"/>
  <c r="E71" i="1"/>
  <c r="E297" i="8"/>
  <c r="E201" i="8"/>
  <c r="H201" i="8" s="1"/>
  <c r="E188" i="8"/>
  <c r="H188" i="8" s="1"/>
  <c r="C11" i="8"/>
  <c r="E287" i="8"/>
  <c r="E269" i="8"/>
  <c r="E212" i="8"/>
  <c r="E197" i="8"/>
  <c r="E167" i="8"/>
  <c r="E242" i="8"/>
  <c r="E224" i="8"/>
  <c r="E174" i="8"/>
  <c r="E190" i="8"/>
  <c r="E161" i="16"/>
  <c r="E201" i="16"/>
  <c r="E177" i="16"/>
  <c r="E198" i="16"/>
  <c r="E191" i="16"/>
  <c r="E248" i="16"/>
  <c r="C11" i="16"/>
  <c r="F347" i="3"/>
  <c r="F542" i="3"/>
  <c r="F454" i="3"/>
  <c r="F436" i="3"/>
  <c r="F381" i="3"/>
  <c r="F369" i="3"/>
  <c r="F531" i="3"/>
  <c r="F431" i="3"/>
  <c r="F420" i="3"/>
  <c r="F376" i="3"/>
  <c r="F339" i="3"/>
  <c r="F424" i="3"/>
  <c r="F350" i="3"/>
  <c r="F509" i="3"/>
  <c r="F477" i="3"/>
  <c r="F524" i="3"/>
  <c r="F483" i="3"/>
  <c r="F394" i="3"/>
  <c r="F335" i="3"/>
  <c r="E541" i="5"/>
  <c r="E499" i="5"/>
  <c r="E479" i="5"/>
  <c r="E459" i="5"/>
  <c r="E435" i="5"/>
  <c r="E390" i="5"/>
  <c r="E373" i="5"/>
  <c r="E345" i="5"/>
  <c r="H345" i="5" s="1"/>
  <c r="E531" i="5"/>
  <c r="E486" i="5"/>
  <c r="E474" i="5"/>
  <c r="E454" i="5"/>
  <c r="E404" i="5"/>
  <c r="E530" i="5"/>
  <c r="E465" i="5"/>
  <c r="E433" i="5"/>
  <c r="H433" i="5" s="1"/>
  <c r="E375" i="5"/>
  <c r="E521" i="5"/>
  <c r="E500" i="5"/>
  <c r="H500" i="5" s="1"/>
  <c r="E448" i="5"/>
  <c r="E424" i="5"/>
  <c r="E395" i="5"/>
  <c r="E524" i="5"/>
  <c r="E463" i="5"/>
  <c r="E443" i="5"/>
  <c r="E410" i="5"/>
  <c r="E381" i="5"/>
  <c r="H381" i="5" s="1"/>
  <c r="E361" i="5"/>
  <c r="E478" i="5"/>
  <c r="E462" i="5"/>
  <c r="E446" i="5"/>
  <c r="E430" i="5"/>
  <c r="E372" i="5"/>
  <c r="E332" i="5"/>
  <c r="E510" i="5"/>
  <c r="E473" i="5"/>
  <c r="H473" i="5" s="1"/>
  <c r="E457" i="5"/>
  <c r="E367" i="5"/>
  <c r="E529" i="5"/>
  <c r="E509" i="5"/>
  <c r="E407" i="5"/>
  <c r="E378" i="5"/>
  <c r="E342" i="5"/>
  <c r="E508" i="5"/>
  <c r="E467" i="5"/>
  <c r="E369" i="5"/>
  <c r="E409" i="5"/>
  <c r="E360" i="5"/>
  <c r="E336" i="5"/>
  <c r="E453" i="5"/>
  <c r="E432" i="5"/>
  <c r="E370" i="5"/>
  <c r="E353" i="5"/>
  <c r="E519" i="5"/>
  <c r="E442" i="5"/>
  <c r="E376" i="5"/>
  <c r="E477" i="5"/>
  <c r="H477" i="5" s="1"/>
  <c r="E425" i="5"/>
  <c r="H425" i="5" s="1"/>
  <c r="E355" i="5"/>
  <c r="E464" i="5"/>
  <c r="E452" i="5"/>
  <c r="E537" i="5"/>
  <c r="E483" i="5"/>
  <c r="E458" i="5"/>
  <c r="E434" i="5"/>
  <c r="E506" i="5"/>
  <c r="E493" i="5"/>
  <c r="E461" i="5"/>
  <c r="E408" i="5"/>
  <c r="H408" i="5" s="1"/>
  <c r="E343" i="5"/>
  <c r="E538" i="5"/>
  <c r="E476" i="5"/>
  <c r="E456" i="5"/>
  <c r="E387" i="5"/>
  <c r="E338" i="5"/>
  <c r="E544" i="7"/>
  <c r="E538" i="7"/>
  <c r="E529" i="7"/>
  <c r="E510" i="7"/>
  <c r="E491" i="7"/>
  <c r="E467" i="7"/>
  <c r="E456" i="7"/>
  <c r="E450" i="7"/>
  <c r="E438" i="7"/>
  <c r="E431" i="7"/>
  <c r="E422" i="7"/>
  <c r="E390" i="7"/>
  <c r="E379" i="7"/>
  <c r="E375" i="7"/>
  <c r="E332" i="7"/>
  <c r="E370" i="7"/>
  <c r="E342" i="7"/>
  <c r="E369" i="7"/>
  <c r="E349" i="7"/>
  <c r="E531" i="7"/>
  <c r="E506" i="7"/>
  <c r="E499" i="7"/>
  <c r="E483" i="7"/>
  <c r="H483" i="7" s="1"/>
  <c r="E477" i="7"/>
  <c r="H477" i="7" s="1"/>
  <c r="E453" i="7"/>
  <c r="H453" i="7" s="1"/>
  <c r="E446" i="7"/>
  <c r="E433" i="7"/>
  <c r="E425" i="7"/>
  <c r="E410" i="7"/>
  <c r="E394" i="7"/>
  <c r="H394" i="7" s="1"/>
  <c r="E381" i="7"/>
  <c r="H381" i="7" s="1"/>
  <c r="E372" i="7"/>
  <c r="E340" i="7"/>
  <c r="E343" i="7"/>
  <c r="E354" i="7"/>
  <c r="E361" i="7"/>
  <c r="H361" i="7" s="1"/>
  <c r="E337" i="7"/>
  <c r="E530" i="7"/>
  <c r="H530" i="7" s="1"/>
  <c r="E509" i="7"/>
  <c r="E494" i="7"/>
  <c r="E478" i="7"/>
  <c r="E457" i="7"/>
  <c r="E443" i="7"/>
  <c r="H443" i="7" s="1"/>
  <c r="E423" i="7"/>
  <c r="H423" i="7" s="1"/>
  <c r="E395" i="7"/>
  <c r="E378" i="7"/>
  <c r="E368" i="7"/>
  <c r="E355" i="7"/>
  <c r="E338" i="7"/>
  <c r="E353" i="7"/>
  <c r="E524" i="7"/>
  <c r="E503" i="7"/>
  <c r="E476" i="7"/>
  <c r="E454" i="7"/>
  <c r="E437" i="7"/>
  <c r="H437" i="7" s="1"/>
  <c r="E412" i="7"/>
  <c r="E393" i="7"/>
  <c r="E339" i="7"/>
  <c r="E345" i="7"/>
  <c r="C12" i="7"/>
  <c r="E512" i="7"/>
  <c r="E448" i="7"/>
  <c r="E430" i="7"/>
  <c r="E380" i="7"/>
  <c r="E374" i="7"/>
  <c r="E336" i="7"/>
  <c r="E330" i="7"/>
  <c r="E365" i="7"/>
  <c r="H365" i="7" s="1"/>
  <c r="E531" i="9"/>
  <c r="H531" i="9" s="1"/>
  <c r="E402" i="9"/>
  <c r="E342" i="9"/>
  <c r="E451" i="9"/>
  <c r="C12" i="9"/>
  <c r="E330" i="9"/>
  <c r="E438" i="9"/>
  <c r="E369" i="9"/>
  <c r="E370" i="9"/>
  <c r="E380" i="9"/>
  <c r="E432" i="9"/>
  <c r="E524" i="9"/>
  <c r="E367" i="9"/>
  <c r="H367" i="9" s="1"/>
  <c r="E336" i="9"/>
  <c r="E529" i="9"/>
  <c r="E353" i="9"/>
  <c r="H353" i="9" s="1"/>
  <c r="F330" i="12"/>
  <c r="F506" i="12"/>
  <c r="F330" i="14"/>
  <c r="F448" i="14"/>
  <c r="C12" i="17"/>
  <c r="E330" i="17"/>
  <c r="E345" i="17"/>
  <c r="E330" i="20"/>
  <c r="E513" i="20"/>
  <c r="E438" i="20"/>
  <c r="E423" i="20"/>
  <c r="E380" i="20"/>
  <c r="E369" i="20"/>
  <c r="E364" i="20"/>
  <c r="E345" i="20"/>
  <c r="E529" i="20"/>
  <c r="E432" i="20"/>
  <c r="E382" i="20"/>
  <c r="E370" i="20"/>
  <c r="E365" i="20"/>
  <c r="E352" i="20"/>
  <c r="E336" i="20"/>
  <c r="E538" i="22"/>
  <c r="E482" i="22"/>
  <c r="E465" i="22"/>
  <c r="E453" i="22"/>
  <c r="E446" i="22"/>
  <c r="E424" i="22"/>
  <c r="E412" i="22"/>
  <c r="E382" i="22"/>
  <c r="E370" i="22"/>
  <c r="E365" i="22"/>
  <c r="E354" i="22"/>
  <c r="E350" i="22"/>
  <c r="E342" i="22"/>
  <c r="E333" i="22"/>
  <c r="C12" i="22"/>
  <c r="E540" i="22"/>
  <c r="E524" i="22"/>
  <c r="E506" i="22"/>
  <c r="E456" i="22"/>
  <c r="E432" i="22"/>
  <c r="E420" i="22"/>
  <c r="E390" i="22"/>
  <c r="E374" i="22"/>
  <c r="E367" i="22"/>
  <c r="E356" i="22"/>
  <c r="E345" i="22"/>
  <c r="E336" i="22"/>
  <c r="E446" i="24"/>
  <c r="E422" i="24"/>
  <c r="E380" i="24"/>
  <c r="E368" i="24"/>
  <c r="E346" i="24"/>
  <c r="E336" i="24"/>
  <c r="C12" i="24"/>
  <c r="E451" i="24"/>
  <c r="E423" i="24"/>
  <c r="E402" i="24"/>
  <c r="E369" i="24"/>
  <c r="E361" i="24"/>
  <c r="E538" i="26"/>
  <c r="E529" i="26"/>
  <c r="E512" i="26"/>
  <c r="E506" i="26"/>
  <c r="E491" i="26"/>
  <c r="E478" i="26"/>
  <c r="E455" i="26"/>
  <c r="E448" i="26"/>
  <c r="E442" i="26"/>
  <c r="E434" i="26"/>
  <c r="E428" i="26"/>
  <c r="E409" i="26"/>
  <c r="E390" i="26"/>
  <c r="E379" i="26"/>
  <c r="E368" i="26"/>
  <c r="E364" i="26"/>
  <c r="E354" i="26"/>
  <c r="E349" i="26"/>
  <c r="E342" i="26"/>
  <c r="E337" i="26"/>
  <c r="E331" i="26"/>
  <c r="E540" i="26"/>
  <c r="E530" i="26"/>
  <c r="E513" i="26"/>
  <c r="E494" i="26"/>
  <c r="E482" i="26"/>
  <c r="E456" i="26"/>
  <c r="E451" i="26"/>
  <c r="E443" i="26"/>
  <c r="E436" i="26"/>
  <c r="E430" i="26"/>
  <c r="E422" i="26"/>
  <c r="E410" i="26"/>
  <c r="E380" i="26"/>
  <c r="E374" i="26"/>
  <c r="E369" i="26"/>
  <c r="E365" i="26"/>
  <c r="E355" i="26"/>
  <c r="E350" i="26"/>
  <c r="E343" i="26"/>
  <c r="E338" i="26"/>
  <c r="E332" i="26"/>
  <c r="E329" i="28"/>
  <c r="E495" i="28"/>
  <c r="E481" i="28"/>
  <c r="E471" i="28"/>
  <c r="E457" i="28"/>
  <c r="E448" i="28"/>
  <c r="E433" i="28"/>
  <c r="E425" i="28"/>
  <c r="E393" i="28"/>
  <c r="E375" i="28"/>
  <c r="E366" i="28"/>
  <c r="E494" i="28"/>
  <c r="E478" i="28"/>
  <c r="E446" i="28"/>
  <c r="E423" i="28"/>
  <c r="E401" i="28"/>
  <c r="E365" i="28"/>
  <c r="E544" i="28"/>
  <c r="E540" i="28"/>
  <c r="E529" i="28"/>
  <c r="E515" i="28"/>
  <c r="E511" i="28"/>
  <c r="E502" i="28"/>
  <c r="E484" i="28"/>
  <c r="E475" i="28"/>
  <c r="E460" i="28"/>
  <c r="E451" i="28"/>
  <c r="E436" i="28"/>
  <c r="E428" i="28"/>
  <c r="E409" i="28"/>
  <c r="E379" i="28"/>
  <c r="E370" i="28"/>
  <c r="E361" i="28"/>
  <c r="E354" i="28"/>
  <c r="E350" i="28"/>
  <c r="E345" i="28"/>
  <c r="E339" i="28"/>
  <c r="C12" i="28"/>
  <c r="E330" i="28"/>
  <c r="E487" i="28"/>
  <c r="E463" i="28"/>
  <c r="E440" i="28"/>
  <c r="E426" i="28"/>
  <c r="E402" i="28"/>
  <c r="E376" i="28"/>
  <c r="E367" i="28"/>
  <c r="E454" i="28"/>
  <c r="E431" i="28"/>
  <c r="E373" i="28"/>
  <c r="E541" i="28"/>
  <c r="E530" i="28"/>
  <c r="E521" i="28"/>
  <c r="E516" i="28"/>
  <c r="E512" i="28"/>
  <c r="E508" i="28"/>
  <c r="E503" i="28"/>
  <c r="E499" i="28"/>
  <c r="E491" i="28"/>
  <c r="E476" i="28"/>
  <c r="E461" i="28"/>
  <c r="E452" i="28"/>
  <c r="E437" i="28"/>
  <c r="E429" i="28"/>
  <c r="E420" i="28"/>
  <c r="E380" i="28"/>
  <c r="E362" i="28"/>
  <c r="E355" i="28"/>
  <c r="E351" i="28"/>
  <c r="E346" i="28"/>
  <c r="E340" i="28"/>
  <c r="E336" i="28"/>
  <c r="E131" i="26"/>
  <c r="E76" i="26"/>
  <c r="E110" i="26"/>
  <c r="E100" i="26"/>
  <c r="E88" i="26"/>
  <c r="E120" i="26"/>
  <c r="E83" i="26"/>
  <c r="E169" i="14"/>
  <c r="E186" i="14"/>
  <c r="E192" i="14"/>
  <c r="E248" i="14"/>
  <c r="E270" i="14"/>
  <c r="E282" i="14"/>
  <c r="E174" i="14"/>
  <c r="E188" i="14"/>
  <c r="E198" i="14"/>
  <c r="E217" i="14"/>
  <c r="E242" i="14"/>
  <c r="E253" i="14"/>
  <c r="E272" i="14"/>
  <c r="E290" i="14"/>
  <c r="E162" i="14"/>
  <c r="E166" i="14"/>
  <c r="E182" i="14"/>
  <c r="E191" i="14"/>
  <c r="E202" i="14"/>
  <c r="E264" i="14"/>
  <c r="E299" i="14"/>
  <c r="E284" i="23"/>
  <c r="E193" i="23"/>
  <c r="E263" i="23"/>
  <c r="E262" i="23"/>
  <c r="E212" i="23"/>
  <c r="E276" i="23"/>
  <c r="E305" i="25"/>
  <c r="E287" i="25"/>
  <c r="E263" i="25"/>
  <c r="E232" i="25"/>
  <c r="E198" i="25"/>
  <c r="E190" i="25"/>
  <c r="E176" i="25"/>
  <c r="E248" i="25"/>
  <c r="E224" i="25"/>
  <c r="E201" i="25"/>
  <c r="E191" i="25"/>
  <c r="E167" i="25"/>
  <c r="C11" i="25"/>
  <c r="C8" i="28"/>
  <c r="E129" i="28"/>
  <c r="E109" i="24"/>
  <c r="E131" i="30"/>
  <c r="E91" i="26"/>
  <c r="E120" i="32"/>
  <c r="E73" i="3"/>
  <c r="E119" i="1"/>
  <c r="E182" i="8"/>
  <c r="E267" i="33"/>
  <c r="E269" i="31"/>
  <c r="E304" i="12"/>
  <c r="E304" i="29"/>
  <c r="E166" i="29"/>
  <c r="E166" i="16"/>
  <c r="E190" i="16"/>
  <c r="E176" i="16"/>
  <c r="E299" i="8"/>
  <c r="E302" i="27"/>
  <c r="E202" i="27"/>
  <c r="E211" i="27"/>
  <c r="E186" i="27"/>
  <c r="E293" i="23"/>
  <c r="E245" i="23"/>
  <c r="E163" i="23"/>
  <c r="E176" i="8"/>
  <c r="H287" i="1"/>
  <c r="E245" i="25"/>
  <c r="E213" i="21"/>
  <c r="E227" i="21"/>
  <c r="E193" i="21"/>
  <c r="E287" i="14"/>
  <c r="E269" i="14"/>
  <c r="E164" i="14"/>
  <c r="E226" i="14"/>
  <c r="E284" i="10"/>
  <c r="E163" i="10"/>
  <c r="E272" i="33"/>
  <c r="E304" i="33"/>
  <c r="E177" i="33"/>
  <c r="E105" i="33"/>
  <c r="E140" i="33"/>
  <c r="E297" i="31"/>
  <c r="E313" i="31"/>
  <c r="E270" i="31"/>
  <c r="E235" i="31"/>
  <c r="E209" i="31"/>
  <c r="E231" i="31"/>
  <c r="E185" i="31"/>
  <c r="E301" i="31"/>
  <c r="E238" i="31"/>
  <c r="E273" i="31"/>
  <c r="E176" i="29"/>
  <c r="E203" i="29"/>
  <c r="E261" i="29"/>
  <c r="E301" i="29"/>
  <c r="E272" i="29"/>
  <c r="E200" i="29"/>
  <c r="E276" i="29"/>
  <c r="E313" i="29"/>
  <c r="E253" i="29"/>
  <c r="E315" i="29"/>
  <c r="E105" i="28"/>
  <c r="E89" i="28"/>
  <c r="E282" i="27"/>
  <c r="E208" i="27"/>
  <c r="E115" i="26"/>
  <c r="E193" i="25"/>
  <c r="E262" i="25"/>
  <c r="E248" i="23"/>
  <c r="E282" i="23"/>
  <c r="E176" i="21"/>
  <c r="E192" i="21"/>
  <c r="E190" i="21"/>
  <c r="E167" i="16"/>
  <c r="E297" i="14"/>
  <c r="E224" i="14"/>
  <c r="E176" i="14"/>
  <c r="E183" i="10"/>
  <c r="E107" i="3"/>
  <c r="E71" i="24"/>
  <c r="E75" i="24"/>
  <c r="E122" i="24"/>
  <c r="E290" i="12"/>
  <c r="E301" i="12"/>
  <c r="E217" i="12"/>
  <c r="E201" i="12"/>
  <c r="H201" i="12" s="1"/>
  <c r="E263" i="12"/>
  <c r="E167" i="12"/>
  <c r="E212" i="12"/>
  <c r="E198" i="12"/>
  <c r="E264" i="12"/>
  <c r="E232" i="12"/>
  <c r="E262" i="12"/>
  <c r="E188" i="12"/>
  <c r="E287" i="12"/>
  <c r="E202" i="12"/>
  <c r="E204" i="27"/>
  <c r="E253" i="27"/>
  <c r="E287" i="27"/>
  <c r="E232" i="27"/>
  <c r="E200" i="27"/>
  <c r="E191" i="27"/>
  <c r="E272" i="27"/>
  <c r="E301" i="27"/>
  <c r="E176" i="27"/>
  <c r="E173" i="27"/>
  <c r="C11" i="27"/>
  <c r="E297" i="27"/>
  <c r="E201" i="27"/>
  <c r="E192" i="27"/>
  <c r="E169" i="27"/>
  <c r="E262" i="27"/>
  <c r="E188" i="27"/>
  <c r="E134" i="28"/>
  <c r="E118" i="26"/>
  <c r="E139" i="26"/>
  <c r="E120" i="1"/>
  <c r="E127" i="3"/>
  <c r="H127" i="3" s="1"/>
  <c r="E313" i="10"/>
  <c r="E245" i="8"/>
  <c r="H295" i="7"/>
  <c r="E211" i="31"/>
  <c r="E293" i="31"/>
  <c r="E214" i="12"/>
  <c r="E196" i="29"/>
  <c r="E236" i="29"/>
  <c r="E253" i="16"/>
  <c r="E212" i="16"/>
  <c r="E208" i="16"/>
  <c r="E264" i="8"/>
  <c r="E179" i="27"/>
  <c r="E172" i="27"/>
  <c r="E174" i="27"/>
  <c r="E272" i="23"/>
  <c r="E222" i="23"/>
  <c r="E189" i="8"/>
  <c r="E271" i="25"/>
  <c r="E301" i="14"/>
  <c r="E169" i="10"/>
  <c r="H169" i="10" s="1"/>
  <c r="E218" i="33"/>
  <c r="E246" i="33"/>
  <c r="E209" i="33"/>
  <c r="H209" i="33" s="1"/>
  <c r="E166" i="33"/>
  <c r="H166" i="33" s="1"/>
  <c r="E75" i="33"/>
  <c r="E114" i="33"/>
  <c r="E148" i="33"/>
  <c r="E303" i="31"/>
  <c r="E307" i="31"/>
  <c r="E314" i="31"/>
  <c r="E245" i="31"/>
  <c r="E284" i="31"/>
  <c r="E219" i="31"/>
  <c r="E170" i="31"/>
  <c r="E198" i="31"/>
  <c r="E212" i="31"/>
  <c r="E177" i="31"/>
  <c r="E246" i="31"/>
  <c r="E186" i="29"/>
  <c r="E262" i="29"/>
  <c r="E169" i="29"/>
  <c r="E190" i="29"/>
  <c r="E201" i="29"/>
  <c r="E217" i="29"/>
  <c r="E287" i="29"/>
  <c r="E117" i="28"/>
  <c r="E140" i="28"/>
  <c r="E99" i="28"/>
  <c r="E84" i="28"/>
  <c r="E212" i="27"/>
  <c r="E182" i="27"/>
  <c r="E209" i="27"/>
  <c r="E197" i="25"/>
  <c r="E176" i="23"/>
  <c r="E282" i="21"/>
  <c r="E167" i="21"/>
  <c r="E189" i="21"/>
  <c r="E264" i="16"/>
  <c r="E245" i="14"/>
  <c r="E163" i="14"/>
  <c r="E190" i="12"/>
  <c r="E272" i="10"/>
  <c r="E304" i="10"/>
  <c r="F253" i="2"/>
  <c r="F176" i="2"/>
  <c r="E18" i="10"/>
  <c r="E46" i="2"/>
  <c r="E49" i="2"/>
  <c r="E27" i="2"/>
  <c r="C9" i="22"/>
  <c r="E18" i="22"/>
  <c r="E28" i="25"/>
  <c r="E64" i="25"/>
  <c r="E52" i="27"/>
  <c r="E42" i="27"/>
  <c r="E28" i="24"/>
  <c r="E46" i="24"/>
  <c r="E60" i="30"/>
  <c r="E31" i="30"/>
  <c r="E52" i="30"/>
  <c r="E49" i="10"/>
  <c r="H249" i="3"/>
  <c r="H54" i="5"/>
  <c r="H31" i="17"/>
  <c r="H47" i="31"/>
  <c r="H39" i="31"/>
  <c r="H81" i="2"/>
  <c r="H141" i="9"/>
  <c r="H82" i="14"/>
  <c r="H141" i="23"/>
  <c r="H132" i="23"/>
  <c r="H97" i="30"/>
  <c r="H91" i="30"/>
  <c r="H116" i="32"/>
  <c r="H111" i="32"/>
  <c r="H104" i="32"/>
  <c r="H97" i="32"/>
  <c r="G161" i="9"/>
  <c r="H294" i="4"/>
  <c r="H233" i="4"/>
  <c r="H314" i="6"/>
  <c r="H310" i="6"/>
  <c r="H265" i="6"/>
  <c r="H236" i="6"/>
  <c r="H229" i="6"/>
  <c r="H221" i="6"/>
  <c r="H168" i="6"/>
  <c r="H164" i="6"/>
  <c r="H306" i="7"/>
  <c r="H268" i="7"/>
  <c r="H234" i="7"/>
  <c r="H207" i="7"/>
  <c r="H318" i="8"/>
  <c r="H289" i="8"/>
  <c r="H286" i="8"/>
  <c r="H277" i="8"/>
  <c r="H206" i="8"/>
  <c r="H171" i="8"/>
  <c r="H165" i="8"/>
  <c r="H320" i="9"/>
  <c r="H307" i="9"/>
  <c r="H194" i="9"/>
  <c r="H320" i="10"/>
  <c r="H298" i="10"/>
  <c r="H296" i="10"/>
  <c r="H292" i="10"/>
  <c r="H288" i="10"/>
  <c r="H241" i="12"/>
  <c r="H219" i="12"/>
  <c r="H208" i="12"/>
  <c r="H206" i="12"/>
  <c r="H199" i="12"/>
  <c r="H196" i="12"/>
  <c r="H183" i="12"/>
  <c r="H305" i="13"/>
  <c r="H303" i="13"/>
  <c r="H19" i="3"/>
  <c r="E19" i="18"/>
  <c r="H56" i="1"/>
  <c r="E56" i="3"/>
  <c r="H56" i="3" s="1"/>
  <c r="H28" i="17"/>
  <c r="H123" i="34"/>
  <c r="H113" i="34"/>
  <c r="H269" i="9"/>
  <c r="H281" i="12"/>
  <c r="H296" i="13"/>
  <c r="H47" i="4"/>
  <c r="H43" i="4"/>
  <c r="H33" i="4"/>
  <c r="H29" i="4"/>
  <c r="H26" i="4"/>
  <c r="H21" i="4"/>
  <c r="H42" i="5"/>
  <c r="H56" i="6"/>
  <c r="H51" i="6"/>
  <c r="H36" i="6"/>
  <c r="H42" i="7"/>
  <c r="H39" i="8"/>
  <c r="H58" i="9"/>
  <c r="H54" i="9"/>
  <c r="H55" i="10"/>
  <c r="H56" i="11"/>
  <c r="H58" i="12"/>
  <c r="H23" i="12"/>
  <c r="H56" i="15"/>
  <c r="H32" i="16"/>
  <c r="H56" i="17"/>
  <c r="H52" i="17"/>
  <c r="H20" i="24"/>
  <c r="H30" i="26"/>
  <c r="H81" i="34"/>
  <c r="H141" i="7"/>
  <c r="H113" i="17"/>
  <c r="H96" i="17"/>
  <c r="H90" i="17"/>
  <c r="H304" i="34"/>
  <c r="H300" i="34"/>
  <c r="H288" i="34"/>
  <c r="H209" i="2"/>
  <c r="H312" i="3"/>
  <c r="H307" i="3"/>
  <c r="H291" i="4"/>
  <c r="H289" i="4"/>
  <c r="H271" i="4"/>
  <c r="H207" i="4"/>
  <c r="H311" i="5"/>
  <c r="H291" i="5"/>
  <c r="H235" i="6"/>
  <c r="H228" i="6"/>
  <c r="H305" i="7"/>
  <c r="H267" i="7"/>
  <c r="H210" i="7"/>
  <c r="H206" i="7"/>
  <c r="H194" i="7"/>
  <c r="H171" i="7"/>
  <c r="H309" i="8"/>
  <c r="H306" i="8"/>
  <c r="H302" i="8"/>
  <c r="H232" i="8"/>
  <c r="H228" i="8"/>
  <c r="H220" i="8"/>
  <c r="H218" i="8"/>
  <c r="H204" i="8"/>
  <c r="H194" i="8"/>
  <c r="H185" i="8"/>
  <c r="H317" i="9"/>
  <c r="H291" i="10"/>
  <c r="H289" i="10"/>
  <c r="H277" i="10"/>
  <c r="H194" i="10"/>
  <c r="H179" i="10"/>
  <c r="H320" i="11"/>
  <c r="H310" i="11"/>
  <c r="H305" i="11"/>
  <c r="H296" i="11"/>
  <c r="H271" i="11"/>
  <c r="H267" i="11"/>
  <c r="H210" i="11"/>
  <c r="H194" i="11"/>
  <c r="H286" i="13"/>
  <c r="H281" i="13"/>
  <c r="H267" i="13"/>
  <c r="H246" i="13"/>
  <c r="H244" i="13"/>
  <c r="H235" i="13"/>
  <c r="H233" i="13"/>
  <c r="H218" i="13"/>
  <c r="H214" i="13"/>
  <c r="H196" i="13"/>
  <c r="H185" i="13"/>
  <c r="H252" i="14"/>
  <c r="H243" i="14"/>
  <c r="H233" i="14"/>
  <c r="H231" i="14"/>
  <c r="H221" i="14"/>
  <c r="H209" i="14"/>
  <c r="H172" i="14"/>
  <c r="H320" i="15"/>
  <c r="H314" i="15"/>
  <c r="H301" i="15"/>
  <c r="H295" i="15"/>
  <c r="H268" i="15"/>
  <c r="H249" i="15"/>
  <c r="H206" i="15"/>
  <c r="H199" i="15"/>
  <c r="H171" i="15"/>
  <c r="H168" i="15"/>
  <c r="H315" i="16"/>
  <c r="H311" i="16"/>
  <c r="H306" i="16"/>
  <c r="H302" i="16"/>
  <c r="H292" i="16"/>
  <c r="H318" i="17"/>
  <c r="H314" i="17"/>
  <c r="H310" i="17"/>
  <c r="H305" i="17"/>
  <c r="H295" i="17"/>
  <c r="H271" i="17"/>
  <c r="H254" i="17"/>
  <c r="H252" i="17"/>
  <c r="H242" i="17"/>
  <c r="H238" i="17"/>
  <c r="H234" i="17"/>
  <c r="H221" i="17"/>
  <c r="H215" i="17"/>
  <c r="H209" i="17"/>
  <c r="H207" i="17"/>
  <c r="H202" i="17"/>
  <c r="H200" i="17"/>
  <c r="H193" i="17"/>
  <c r="H189" i="17"/>
  <c r="H184" i="17"/>
  <c r="H171" i="17"/>
  <c r="H165" i="17"/>
  <c r="H163" i="17"/>
  <c r="H290" i="18"/>
  <c r="H254" i="18"/>
  <c r="H240" i="18"/>
  <c r="H305" i="19"/>
  <c r="H292" i="19"/>
  <c r="H281" i="19"/>
  <c r="H267" i="19"/>
  <c r="H240" i="19"/>
  <c r="H234" i="19"/>
  <c r="H225" i="19"/>
  <c r="H223" i="19"/>
  <c r="H207" i="19"/>
  <c r="H200" i="19"/>
  <c r="H315" i="20"/>
  <c r="H310" i="20"/>
  <c r="H298" i="20"/>
  <c r="H292" i="20"/>
  <c r="H289" i="20"/>
  <c r="H277" i="20"/>
  <c r="H273" i="20"/>
  <c r="H271" i="20"/>
  <c r="H249" i="20"/>
  <c r="H220" i="20"/>
  <c r="H214" i="20"/>
  <c r="H199" i="20"/>
  <c r="H172" i="20"/>
  <c r="H164" i="20"/>
  <c r="H316" i="21"/>
  <c r="H312" i="21"/>
  <c r="H290" i="21"/>
  <c r="H243" i="21"/>
  <c r="H225" i="21"/>
  <c r="H223" i="21"/>
  <c r="H269" i="22"/>
  <c r="H265" i="22"/>
  <c r="H243" i="22"/>
  <c r="H241" i="22"/>
  <c r="H311" i="23"/>
  <c r="H300" i="23"/>
  <c r="H295" i="23"/>
  <c r="H290" i="23"/>
  <c r="H281" i="23"/>
  <c r="H265" i="23"/>
  <c r="H249" i="23"/>
  <c r="H243" i="23"/>
  <c r="H239" i="23"/>
  <c r="H172" i="23"/>
  <c r="H319" i="24"/>
  <c r="H315" i="24"/>
  <c r="H311" i="24"/>
  <c r="H306" i="24"/>
  <c r="H292" i="24"/>
  <c r="H288" i="24"/>
  <c r="H286" i="24"/>
  <c r="H277" i="24"/>
  <c r="H268" i="24"/>
  <c r="H254" i="24"/>
  <c r="H240" i="24"/>
  <c r="H210" i="24"/>
  <c r="H206" i="24"/>
  <c r="H194" i="24"/>
  <c r="H310" i="25"/>
  <c r="H293" i="25"/>
  <c r="H290" i="25"/>
  <c r="H244" i="25"/>
  <c r="H240" i="25"/>
  <c r="H320" i="26"/>
  <c r="H316" i="26"/>
  <c r="H314" i="26"/>
  <c r="H312" i="26"/>
  <c r="H305" i="26"/>
  <c r="H199" i="27"/>
  <c r="H310" i="28"/>
  <c r="H291" i="28"/>
  <c r="H228" i="28"/>
  <c r="H208" i="28"/>
  <c r="H206" i="28"/>
  <c r="H319" i="29"/>
  <c r="H317" i="29"/>
  <c r="H300" i="29"/>
  <c r="H296" i="29"/>
  <c r="H281" i="29"/>
  <c r="H265" i="29"/>
  <c r="H316" i="30"/>
  <c r="H307" i="30"/>
  <c r="H289" i="30"/>
  <c r="H277" i="30"/>
  <c r="H244" i="30"/>
  <c r="H241" i="30"/>
  <c r="H233" i="30"/>
  <c r="H231" i="30"/>
  <c r="H223" i="30"/>
  <c r="H221" i="30"/>
  <c r="H217" i="30"/>
  <c r="H211" i="30"/>
  <c r="H300" i="31"/>
  <c r="H240" i="31"/>
  <c r="H206" i="32"/>
  <c r="H545" i="34"/>
  <c r="H512" i="34"/>
  <c r="H503" i="34"/>
  <c r="H487" i="34"/>
  <c r="H477" i="34"/>
  <c r="H455" i="34"/>
  <c r="H443" i="34"/>
  <c r="H439" i="34"/>
  <c r="E426" i="34"/>
  <c r="H426" i="34" s="1"/>
  <c r="H385" i="34"/>
  <c r="H380" i="34"/>
  <c r="F353" i="34"/>
  <c r="H369" i="1"/>
  <c r="H338" i="1"/>
  <c r="H331" i="1"/>
  <c r="H528" i="2"/>
  <c r="E334" i="4"/>
  <c r="E428" i="4"/>
  <c r="E530" i="4"/>
  <c r="E486" i="11"/>
  <c r="E508" i="11"/>
  <c r="H240" i="14"/>
  <c r="H220" i="14"/>
  <c r="H218" i="14"/>
  <c r="H200" i="14"/>
  <c r="H171" i="14"/>
  <c r="H165" i="14"/>
  <c r="H319" i="15"/>
  <c r="H298" i="15"/>
  <c r="H294" i="15"/>
  <c r="H288" i="15"/>
  <c r="H244" i="15"/>
  <c r="H209" i="15"/>
  <c r="H204" i="15"/>
  <c r="H177" i="15"/>
  <c r="H314" i="16"/>
  <c r="H310" i="16"/>
  <c r="H305" i="16"/>
  <c r="H295" i="16"/>
  <c r="H277" i="16"/>
  <c r="H269" i="16"/>
  <c r="H242" i="16"/>
  <c r="H220" i="18"/>
  <c r="H218" i="18"/>
  <c r="H207" i="18"/>
  <c r="H184" i="18"/>
  <c r="H311" i="19"/>
  <c r="H291" i="19"/>
  <c r="H289" i="19"/>
  <c r="H277" i="19"/>
  <c r="H265" i="19"/>
  <c r="H247" i="19"/>
  <c r="H239" i="19"/>
  <c r="H229" i="19"/>
  <c r="H214" i="19"/>
  <c r="H206" i="19"/>
  <c r="H199" i="19"/>
  <c r="H183" i="19"/>
  <c r="H179" i="19"/>
  <c r="H320" i="20"/>
  <c r="H314" i="20"/>
  <c r="H291" i="20"/>
  <c r="H288" i="20"/>
  <c r="H286" i="20"/>
  <c r="H246" i="20"/>
  <c r="H244" i="20"/>
  <c r="H240" i="20"/>
  <c r="H236" i="20"/>
  <c r="H223" i="20"/>
  <c r="H217" i="20"/>
  <c r="H213" i="20"/>
  <c r="H211" i="20"/>
  <c r="H207" i="20"/>
  <c r="H307" i="21"/>
  <c r="H300" i="21"/>
  <c r="H298" i="21"/>
  <c r="H296" i="21"/>
  <c r="H254" i="21"/>
  <c r="H252" i="21"/>
  <c r="H234" i="21"/>
  <c r="H228" i="21"/>
  <c r="H220" i="21"/>
  <c r="H218" i="21"/>
  <c r="H210" i="21"/>
  <c r="H208" i="21"/>
  <c r="H277" i="23"/>
  <c r="H273" i="23"/>
  <c r="H264" i="23"/>
  <c r="H314" i="24"/>
  <c r="H310" i="24"/>
  <c r="H302" i="24"/>
  <c r="H291" i="24"/>
  <c r="H246" i="24"/>
  <c r="H209" i="24"/>
  <c r="H185" i="24"/>
  <c r="H170" i="24"/>
  <c r="H300" i="25"/>
  <c r="H298" i="25"/>
  <c r="H289" i="25"/>
  <c r="H282" i="25"/>
  <c r="H210" i="25"/>
  <c r="H206" i="25"/>
  <c r="H291" i="26"/>
  <c r="H243" i="30"/>
  <c r="H230" i="30"/>
  <c r="H220" i="30"/>
  <c r="H216" i="30"/>
  <c r="H199" i="30"/>
  <c r="H183" i="30"/>
  <c r="H179" i="30"/>
  <c r="H296" i="32"/>
  <c r="H388" i="34"/>
  <c r="H379" i="34"/>
  <c r="H363" i="34"/>
  <c r="H359" i="34"/>
  <c r="H543" i="1"/>
  <c r="H539" i="1"/>
  <c r="H522" i="1"/>
  <c r="H510" i="1"/>
  <c r="H486" i="1"/>
  <c r="H459" i="1"/>
  <c r="H457" i="1"/>
  <c r="H443" i="1"/>
  <c r="H434" i="1"/>
  <c r="H430" i="1"/>
  <c r="H426" i="1"/>
  <c r="H423" i="1"/>
  <c r="H411" i="1"/>
  <c r="H407" i="1"/>
  <c r="H386" i="1"/>
  <c r="H341" i="1"/>
  <c r="H546" i="2"/>
  <c r="H504" i="2"/>
  <c r="H498" i="2"/>
  <c r="H416" i="2"/>
  <c r="H384" i="2"/>
  <c r="H488" i="6"/>
  <c r="H484" i="6"/>
  <c r="H477" i="6"/>
  <c r="H470" i="6"/>
  <c r="H397" i="6"/>
  <c r="H388" i="6"/>
  <c r="H366" i="6"/>
  <c r="H360" i="6"/>
  <c r="H356" i="6"/>
  <c r="H527" i="7"/>
  <c r="H523" i="7"/>
  <c r="H517" i="7"/>
  <c r="H484" i="7"/>
  <c r="H435" i="7"/>
  <c r="H397" i="7"/>
  <c r="H351" i="7"/>
  <c r="H534" i="8"/>
  <c r="H527" i="8"/>
  <c r="H504" i="8"/>
  <c r="H498" i="8"/>
  <c r="H476" i="8"/>
  <c r="H459" i="8"/>
  <c r="H421" i="8"/>
  <c r="H416" i="8"/>
  <c r="H396" i="8"/>
  <c r="H391" i="8"/>
  <c r="H389" i="8"/>
  <c r="H357" i="8"/>
  <c r="H351" i="8"/>
  <c r="H341" i="8"/>
  <c r="H543" i="9"/>
  <c r="H537" i="9"/>
  <c r="H528" i="9"/>
  <c r="H518" i="9"/>
  <c r="H514" i="9"/>
  <c r="H512" i="9"/>
  <c r="H508" i="9"/>
  <c r="H495" i="9"/>
  <c r="H491" i="9"/>
  <c r="H487" i="9"/>
  <c r="H485" i="9"/>
  <c r="H480" i="9"/>
  <c r="H476" i="9"/>
  <c r="H472" i="9"/>
  <c r="H462" i="9"/>
  <c r="H444" i="9"/>
  <c r="H440" i="9"/>
  <c r="H433" i="9"/>
  <c r="H429" i="9"/>
  <c r="H427" i="9"/>
  <c r="H416" i="9"/>
  <c r="H397" i="9"/>
  <c r="H391" i="9"/>
  <c r="H389" i="9"/>
  <c r="H385" i="9"/>
  <c r="H366" i="9"/>
  <c r="H364" i="9"/>
  <c r="H348" i="9"/>
  <c r="H344" i="9"/>
  <c r="H340" i="9"/>
  <c r="H334" i="9"/>
  <c r="H518" i="10"/>
  <c r="H497" i="10"/>
  <c r="H484" i="10"/>
  <c r="H496" i="11"/>
  <c r="H488" i="11"/>
  <c r="H480" i="11"/>
  <c r="H426" i="11"/>
  <c r="H517" i="12"/>
  <c r="H388" i="12"/>
  <c r="H515" i="13"/>
  <c r="H496" i="13"/>
  <c r="H489" i="13"/>
  <c r="H469" i="13"/>
  <c r="H462" i="13"/>
  <c r="H413" i="13"/>
  <c r="H416" i="15"/>
  <c r="H405" i="15"/>
  <c r="H401" i="15"/>
  <c r="H392" i="15"/>
  <c r="H386" i="15"/>
  <c r="H377" i="15"/>
  <c r="H373" i="15"/>
  <c r="H347" i="15"/>
  <c r="H335" i="15"/>
  <c r="H541" i="16"/>
  <c r="H527" i="16"/>
  <c r="H520" i="16"/>
  <c r="H508" i="16"/>
  <c r="H502" i="16"/>
  <c r="H498" i="16"/>
  <c r="H494" i="16"/>
  <c r="H491" i="16"/>
  <c r="H487" i="16"/>
  <c r="H483" i="16"/>
  <c r="H480" i="16"/>
  <c r="H474" i="16"/>
  <c r="H467" i="16"/>
  <c r="H463" i="16"/>
  <c r="H459" i="16"/>
  <c r="H450" i="16"/>
  <c r="H445" i="16"/>
  <c r="H440" i="16"/>
  <c r="H381" i="16"/>
  <c r="H378" i="16"/>
  <c r="H341" i="16"/>
  <c r="H544" i="17"/>
  <c r="H536" i="17"/>
  <c r="H521" i="17"/>
  <c r="H517" i="17"/>
  <c r="H513" i="17"/>
  <c r="H501" i="17"/>
  <c r="H494" i="17"/>
  <c r="H490" i="17"/>
  <c r="H486" i="17"/>
  <c r="H480" i="17"/>
  <c r="H476" i="17"/>
  <c r="H472" i="17"/>
  <c r="H468" i="17"/>
  <c r="H391" i="3"/>
  <c r="H540" i="4"/>
  <c r="H408" i="3"/>
  <c r="H535" i="4"/>
  <c r="H522" i="4"/>
  <c r="H491" i="4"/>
  <c r="H484" i="4"/>
  <c r="H480" i="4"/>
  <c r="H472" i="4"/>
  <c r="H465" i="4"/>
  <c r="H376" i="4"/>
  <c r="H363" i="4"/>
  <c r="H356" i="4"/>
  <c r="H527" i="5"/>
  <c r="H527" i="6"/>
  <c r="H523" i="6"/>
  <c r="H516" i="6"/>
  <c r="H507" i="6"/>
  <c r="H504" i="6"/>
  <c r="H497" i="6"/>
  <c r="H489" i="6"/>
  <c r="H476" i="6"/>
  <c r="H494" i="10"/>
  <c r="H466" i="10"/>
  <c r="H391" i="10"/>
  <c r="H389" i="10"/>
  <c r="H351" i="10"/>
  <c r="H545" i="11"/>
  <c r="H543" i="11"/>
  <c r="H515" i="11"/>
  <c r="H495" i="11"/>
  <c r="H466" i="11"/>
  <c r="H458" i="11"/>
  <c r="H444" i="11"/>
  <c r="H442" i="11"/>
  <c r="H403" i="11"/>
  <c r="H401" i="11"/>
  <c r="H388" i="11"/>
  <c r="H386" i="11"/>
  <c r="H384" i="11"/>
  <c r="H377" i="11"/>
  <c r="H535" i="12"/>
  <c r="H528" i="12"/>
  <c r="H516" i="12"/>
  <c r="H512" i="12"/>
  <c r="H498" i="12"/>
  <c r="H472" i="13"/>
  <c r="H460" i="13"/>
  <c r="H411" i="13"/>
  <c r="H387" i="13"/>
  <c r="H534" i="14"/>
  <c r="H507" i="16"/>
  <c r="H504" i="16"/>
  <c r="H501" i="16"/>
  <c r="H497" i="16"/>
  <c r="H493" i="16"/>
  <c r="H490" i="16"/>
  <c r="H486" i="16"/>
  <c r="H479" i="16"/>
  <c r="H473" i="16"/>
  <c r="H466" i="16"/>
  <c r="H462" i="16"/>
  <c r="H442" i="16"/>
  <c r="H439" i="16"/>
  <c r="H421" i="16"/>
  <c r="H412" i="16"/>
  <c r="H408" i="16"/>
  <c r="H403" i="16"/>
  <c r="H391" i="16"/>
  <c r="H389" i="16"/>
  <c r="H373" i="16"/>
  <c r="H351" i="16"/>
  <c r="H334" i="16"/>
  <c r="H543" i="17"/>
  <c r="H533" i="17"/>
  <c r="H528" i="17"/>
  <c r="H520" i="17"/>
  <c r="H516" i="17"/>
  <c r="H512" i="17"/>
  <c r="H500" i="17"/>
  <c r="H497" i="17"/>
  <c r="H493" i="17"/>
  <c r="H485" i="17"/>
  <c r="H479" i="17"/>
  <c r="H471" i="17"/>
  <c r="H467" i="17"/>
  <c r="H464" i="17"/>
  <c r="H460" i="17"/>
  <c r="H450" i="17"/>
  <c r="H432" i="17"/>
  <c r="H425" i="17"/>
  <c r="H420" i="17"/>
  <c r="H411" i="17"/>
  <c r="H407" i="17"/>
  <c r="H402" i="17"/>
  <c r="H395" i="17"/>
  <c r="H387" i="17"/>
  <c r="H366" i="17"/>
  <c r="H354" i="17"/>
  <c r="H350" i="17"/>
  <c r="H343" i="17"/>
  <c r="H341" i="17"/>
  <c r="H335" i="17"/>
  <c r="H535" i="18"/>
  <c r="H366" i="18"/>
  <c r="H518" i="19"/>
  <c r="H502" i="19"/>
  <c r="H491" i="19"/>
  <c r="H485" i="19"/>
  <c r="H476" i="19"/>
  <c r="H464" i="19"/>
  <c r="H447" i="19"/>
  <c r="H442" i="19"/>
  <c r="H404" i="19"/>
  <c r="H388" i="19"/>
  <c r="H384" i="19"/>
  <c r="H377" i="19"/>
  <c r="H334" i="19"/>
  <c r="H535" i="20"/>
  <c r="H525" i="20"/>
  <c r="H523" i="20"/>
  <c r="H519" i="20"/>
  <c r="H502" i="20"/>
  <c r="H475" i="20"/>
  <c r="H471" i="20"/>
  <c r="H387" i="20"/>
  <c r="H359" i="20"/>
  <c r="H356" i="20"/>
  <c r="H348" i="20"/>
  <c r="H536" i="21"/>
  <c r="H533" i="21"/>
  <c r="H508" i="21"/>
  <c r="H499" i="21"/>
  <c r="H491" i="21"/>
  <c r="H485" i="21"/>
  <c r="H441" i="21"/>
  <c r="H405" i="21"/>
  <c r="H392" i="21"/>
  <c r="H385" i="21"/>
  <c r="H405" i="23"/>
  <c r="H388" i="23"/>
  <c r="H357" i="23"/>
  <c r="H341" i="23"/>
  <c r="H335" i="23"/>
  <c r="H545" i="24"/>
  <c r="H522" i="24"/>
  <c r="H511" i="24"/>
  <c r="H507" i="24"/>
  <c r="H501" i="24"/>
  <c r="H497" i="24"/>
  <c r="H475" i="24"/>
  <c r="H471" i="24"/>
  <c r="H443" i="24"/>
  <c r="H429" i="24"/>
  <c r="H401" i="24"/>
  <c r="H388" i="24"/>
  <c r="H375" i="24"/>
  <c r="H373" i="24"/>
  <c r="H356" i="24"/>
  <c r="H335" i="24"/>
  <c r="H331" i="24"/>
  <c r="H533" i="25"/>
  <c r="H485" i="25"/>
  <c r="H466" i="25"/>
  <c r="H476" i="26"/>
  <c r="H404" i="26"/>
  <c r="H567" i="34"/>
  <c r="H562" i="34"/>
  <c r="H557" i="34"/>
  <c r="H577" i="1"/>
  <c r="H576" i="6"/>
  <c r="H459" i="19"/>
  <c r="H363" i="20"/>
  <c r="H519" i="21"/>
  <c r="H426" i="23"/>
  <c r="H486" i="24"/>
  <c r="H426" i="24"/>
  <c r="H476" i="25"/>
  <c r="H439" i="30"/>
  <c r="H452" i="32"/>
  <c r="H574" i="16"/>
  <c r="H571" i="17"/>
  <c r="H569" i="17"/>
  <c r="H463" i="17"/>
  <c r="H455" i="17"/>
  <c r="H449" i="17"/>
  <c r="H444" i="17"/>
  <c r="H416" i="17"/>
  <c r="H405" i="17"/>
  <c r="H401" i="17"/>
  <c r="H394" i="17"/>
  <c r="H357" i="17"/>
  <c r="H348" i="17"/>
  <c r="H340" i="17"/>
  <c r="H334" i="17"/>
  <c r="H523" i="18"/>
  <c r="H504" i="18"/>
  <c r="H498" i="18"/>
  <c r="H356" i="21"/>
  <c r="H348" i="21"/>
  <c r="H445" i="23"/>
  <c r="H387" i="23"/>
  <c r="H385" i="23"/>
  <c r="H376" i="23"/>
  <c r="H348" i="23"/>
  <c r="H344" i="23"/>
  <c r="H540" i="24"/>
  <c r="H519" i="24"/>
  <c r="H515" i="24"/>
  <c r="H504" i="24"/>
  <c r="H496" i="24"/>
  <c r="H485" i="24"/>
  <c r="H474" i="24"/>
  <c r="H470" i="24"/>
  <c r="H464" i="24"/>
  <c r="H460" i="24"/>
  <c r="H433" i="24"/>
  <c r="H431" i="24"/>
  <c r="H421" i="24"/>
  <c r="H397" i="24"/>
  <c r="H387" i="24"/>
  <c r="H366" i="24"/>
  <c r="H355" i="24"/>
  <c r="H334" i="24"/>
  <c r="H546" i="25"/>
  <c r="H496" i="25"/>
  <c r="H471" i="25"/>
  <c r="H416" i="25"/>
  <c r="H397" i="25"/>
  <c r="H388" i="25"/>
  <c r="H386" i="25"/>
  <c r="H384" i="25"/>
  <c r="H366" i="25"/>
  <c r="H344" i="25"/>
  <c r="H546" i="26"/>
  <c r="H533" i="26"/>
  <c r="H498" i="26"/>
  <c r="H388" i="26"/>
  <c r="H384" i="26"/>
  <c r="H377" i="26"/>
  <c r="H334" i="26"/>
  <c r="H536" i="27"/>
  <c r="H528" i="27"/>
  <c r="H479" i="27"/>
  <c r="H460" i="27"/>
  <c r="H397" i="27"/>
  <c r="H577" i="27"/>
  <c r="E94" i="20"/>
  <c r="E128" i="16"/>
  <c r="E111" i="16"/>
  <c r="E99" i="8"/>
  <c r="E122" i="16"/>
  <c r="E98" i="4"/>
  <c r="E80" i="14"/>
  <c r="E89" i="14"/>
  <c r="E77" i="14"/>
  <c r="E122" i="12"/>
  <c r="E109" i="6"/>
  <c r="H109" i="6" s="1"/>
  <c r="E135" i="6"/>
  <c r="E137" i="18"/>
  <c r="E108" i="18"/>
  <c r="E150" i="18"/>
  <c r="E114" i="18"/>
  <c r="E90" i="10"/>
  <c r="E73" i="10"/>
  <c r="E99" i="22"/>
  <c r="E128" i="22"/>
  <c r="E126" i="22"/>
  <c r="E137" i="22"/>
  <c r="E89" i="22"/>
  <c r="E76" i="22"/>
  <c r="E107" i="22"/>
  <c r="E123" i="22"/>
  <c r="E109" i="20"/>
  <c r="C10" i="20"/>
  <c r="E144" i="20"/>
  <c r="E98" i="20"/>
  <c r="E123" i="20"/>
  <c r="H123" i="20" s="1"/>
  <c r="E88" i="18"/>
  <c r="E139" i="18"/>
  <c r="E100" i="18"/>
  <c r="E118" i="18"/>
  <c r="C10" i="16"/>
  <c r="E131" i="14"/>
  <c r="H143" i="26"/>
  <c r="E128" i="20"/>
  <c r="H128" i="20" s="1"/>
  <c r="E89" i="8"/>
  <c r="E73" i="8"/>
  <c r="E136" i="22"/>
  <c r="E144" i="8"/>
  <c r="E144" i="14"/>
  <c r="E106" i="14"/>
  <c r="E109" i="14"/>
  <c r="E112" i="14"/>
  <c r="H112" i="14" s="1"/>
  <c r="E111" i="12"/>
  <c r="E135" i="12"/>
  <c r="E80" i="6"/>
  <c r="H80" i="6" s="1"/>
  <c r="E83" i="6"/>
  <c r="E144" i="18"/>
  <c r="E73" i="18"/>
  <c r="E108" i="22"/>
  <c r="E100" i="22"/>
  <c r="E117" i="22"/>
  <c r="E114" i="22"/>
  <c r="E131" i="22"/>
  <c r="E87" i="22"/>
  <c r="E115" i="22"/>
  <c r="E83" i="20"/>
  <c r="E119" i="20"/>
  <c r="E122" i="18"/>
  <c r="E88" i="14"/>
  <c r="E137" i="14"/>
  <c r="E105" i="10"/>
  <c r="E72" i="10"/>
  <c r="E80" i="10"/>
  <c r="E87" i="8"/>
  <c r="E71" i="4"/>
  <c r="H110" i="1"/>
  <c r="H108" i="1"/>
  <c r="H82" i="6"/>
  <c r="E123" i="4"/>
  <c r="E90" i="16"/>
  <c r="E94" i="16"/>
  <c r="E127" i="8"/>
  <c r="E115" i="16"/>
  <c r="E89" i="4"/>
  <c r="E109" i="4"/>
  <c r="E73" i="4"/>
  <c r="E107" i="14"/>
  <c r="E105" i="14"/>
  <c r="E91" i="14"/>
  <c r="E133" i="12"/>
  <c r="E119" i="6"/>
  <c r="E120" i="6"/>
  <c r="H120" i="6" s="1"/>
  <c r="E147" i="6"/>
  <c r="E145" i="18"/>
  <c r="H145" i="18" s="1"/>
  <c r="E90" i="18"/>
  <c r="E133" i="18"/>
  <c r="E120" i="22"/>
  <c r="E105" i="22"/>
  <c r="H105" i="22" s="1"/>
  <c r="C10" i="22"/>
  <c r="E122" i="22"/>
  <c r="E90" i="22"/>
  <c r="E85" i="22"/>
  <c r="E119" i="22"/>
  <c r="E72" i="20"/>
  <c r="E120" i="20"/>
  <c r="E87" i="20"/>
  <c r="E122" i="20"/>
  <c r="E105" i="20"/>
  <c r="E105" i="18"/>
  <c r="E94" i="18"/>
  <c r="E127" i="16"/>
  <c r="E85" i="14"/>
  <c r="E116" i="12"/>
  <c r="E117" i="12"/>
  <c r="E76" i="10"/>
  <c r="H141" i="11"/>
  <c r="E148" i="20"/>
  <c r="H97" i="20"/>
  <c r="H126" i="30"/>
  <c r="H114" i="30"/>
  <c r="H79" i="30"/>
  <c r="E90" i="24"/>
  <c r="E144" i="24"/>
  <c r="E111" i="24"/>
  <c r="E73" i="24"/>
  <c r="E125" i="24"/>
  <c r="C10" i="24"/>
  <c r="E115" i="24"/>
  <c r="H115" i="24" s="1"/>
  <c r="E85" i="24"/>
  <c r="E136" i="24"/>
  <c r="E131" i="24"/>
  <c r="E114" i="24"/>
  <c r="H114" i="24" s="1"/>
  <c r="E148" i="24"/>
  <c r="E120" i="24"/>
  <c r="E83" i="24"/>
  <c r="E123" i="24"/>
  <c r="E87" i="24"/>
  <c r="E105" i="24"/>
  <c r="H105" i="24" s="1"/>
  <c r="E124" i="26"/>
  <c r="E125" i="26"/>
  <c r="H125" i="26" s="1"/>
  <c r="E90" i="26"/>
  <c r="E123" i="26"/>
  <c r="E114" i="26"/>
  <c r="E99" i="26"/>
  <c r="E87" i="26"/>
  <c r="E96" i="26"/>
  <c r="C10" i="26"/>
  <c r="E128" i="26"/>
  <c r="H128" i="26" s="1"/>
  <c r="E119" i="26"/>
  <c r="E117" i="26"/>
  <c r="E146" i="26"/>
  <c r="E122" i="26"/>
  <c r="H122" i="26" s="1"/>
  <c r="E108" i="26"/>
  <c r="E98" i="26"/>
  <c r="E73" i="26"/>
  <c r="E85" i="26"/>
  <c r="E72" i="26"/>
  <c r="E127" i="26"/>
  <c r="E112" i="26"/>
  <c r="E94" i="26"/>
  <c r="H94" i="26" s="1"/>
  <c r="E109" i="26"/>
  <c r="E140" i="26"/>
  <c r="E116" i="26"/>
  <c r="E107" i="26"/>
  <c r="H107" i="26" s="1"/>
  <c r="E89" i="26"/>
  <c r="E75" i="26"/>
  <c r="H75" i="26" s="1"/>
  <c r="E129" i="26"/>
  <c r="E149" i="26"/>
  <c r="H149" i="26" s="1"/>
  <c r="E126" i="26"/>
  <c r="E111" i="26"/>
  <c r="H111" i="26" s="1"/>
  <c r="E82" i="28"/>
  <c r="E75" i="28"/>
  <c r="H75" i="28" s="1"/>
  <c r="E80" i="28"/>
  <c r="E85" i="28"/>
  <c r="H85" i="28" s="1"/>
  <c r="E90" i="28"/>
  <c r="E100" i="28"/>
  <c r="E106" i="28"/>
  <c r="E110" i="28"/>
  <c r="E115" i="28"/>
  <c r="E124" i="28"/>
  <c r="H124" i="28" s="1"/>
  <c r="E118" i="28"/>
  <c r="E127" i="28"/>
  <c r="H127" i="28" s="1"/>
  <c r="E125" i="28"/>
  <c r="E137" i="28"/>
  <c r="H137" i="28" s="1"/>
  <c r="E146" i="28"/>
  <c r="E72" i="28"/>
  <c r="H72" i="28" s="1"/>
  <c r="E76" i="28"/>
  <c r="E81" i="28"/>
  <c r="H81" i="28" s="1"/>
  <c r="E87" i="28"/>
  <c r="E91" i="28"/>
  <c r="E97" i="28"/>
  <c r="E102" i="28"/>
  <c r="E107" i="28"/>
  <c r="E111" i="28"/>
  <c r="H111" i="28" s="1"/>
  <c r="E116" i="28"/>
  <c r="E131" i="28"/>
  <c r="E119" i="28"/>
  <c r="E128" i="28"/>
  <c r="E147" i="28"/>
  <c r="E139" i="28"/>
  <c r="H139" i="28" s="1"/>
  <c r="E77" i="28"/>
  <c r="E83" i="28"/>
  <c r="H83" i="28" s="1"/>
  <c r="E88" i="28"/>
  <c r="E94" i="28"/>
  <c r="H94" i="28" s="1"/>
  <c r="E98" i="28"/>
  <c r="E104" i="28"/>
  <c r="E108" i="28"/>
  <c r="E112" i="28"/>
  <c r="E122" i="28"/>
  <c r="E133" i="28"/>
  <c r="E120" i="28"/>
  <c r="E143" i="28"/>
  <c r="E136" i="28"/>
  <c r="E150" i="28"/>
  <c r="E76" i="30"/>
  <c r="E128" i="30"/>
  <c r="E98" i="30"/>
  <c r="E120" i="30"/>
  <c r="E125" i="30"/>
  <c r="E140" i="30"/>
  <c r="H140" i="30" s="1"/>
  <c r="E87" i="30"/>
  <c r="E85" i="32"/>
  <c r="E148" i="32"/>
  <c r="E72" i="32"/>
  <c r="H72" i="32" s="1"/>
  <c r="E99" i="32"/>
  <c r="E125" i="32"/>
  <c r="H125" i="32" s="1"/>
  <c r="E89" i="5"/>
  <c r="E107" i="5"/>
  <c r="H107" i="5" s="1"/>
  <c r="E122" i="5"/>
  <c r="E133" i="5"/>
  <c r="E75" i="5"/>
  <c r="E94" i="5"/>
  <c r="E110" i="5"/>
  <c r="E124" i="5"/>
  <c r="E72" i="5"/>
  <c r="E140" i="5"/>
  <c r="E81" i="5"/>
  <c r="E97" i="5"/>
  <c r="E117" i="5"/>
  <c r="E126" i="5"/>
  <c r="H126" i="5" s="1"/>
  <c r="E149" i="5"/>
  <c r="E137" i="5"/>
  <c r="E147" i="7"/>
  <c r="E72" i="7"/>
  <c r="H72" i="7" s="1"/>
  <c r="E144" i="7"/>
  <c r="E128" i="7"/>
  <c r="E119" i="7"/>
  <c r="E109" i="7"/>
  <c r="H109" i="7" s="1"/>
  <c r="E91" i="7"/>
  <c r="E75" i="7"/>
  <c r="E108" i="7"/>
  <c r="E126" i="7"/>
  <c r="E116" i="7"/>
  <c r="E106" i="7"/>
  <c r="E88" i="7"/>
  <c r="E118" i="7"/>
  <c r="H118" i="7" s="1"/>
  <c r="E80" i="7"/>
  <c r="H80" i="7" s="1"/>
  <c r="E148" i="7"/>
  <c r="E124" i="7"/>
  <c r="E114" i="7"/>
  <c r="H114" i="7" s="1"/>
  <c r="E100" i="7"/>
  <c r="E85" i="7"/>
  <c r="E146" i="7"/>
  <c r="E124" i="9"/>
  <c r="H124" i="9" s="1"/>
  <c r="E71" i="9"/>
  <c r="E76" i="9"/>
  <c r="E148" i="9"/>
  <c r="E85" i="11"/>
  <c r="H85" i="11" s="1"/>
  <c r="E72" i="11"/>
  <c r="E100" i="11"/>
  <c r="E148" i="11"/>
  <c r="E115" i="11"/>
  <c r="H115" i="11" s="1"/>
  <c r="E133" i="11"/>
  <c r="E122" i="11"/>
  <c r="E83" i="11"/>
  <c r="E116" i="11"/>
  <c r="H116" i="11" s="1"/>
  <c r="E75" i="13"/>
  <c r="E100" i="13"/>
  <c r="H100" i="13" s="1"/>
  <c r="E148" i="13"/>
  <c r="E129" i="13"/>
  <c r="H129" i="13" s="1"/>
  <c r="E106" i="15"/>
  <c r="E119" i="15"/>
  <c r="E109" i="15"/>
  <c r="E115" i="15"/>
  <c r="H115" i="15" s="1"/>
  <c r="E126" i="15"/>
  <c r="E144" i="15"/>
  <c r="E120" i="15"/>
  <c r="E75" i="17"/>
  <c r="H75" i="17" s="1"/>
  <c r="C10" i="17"/>
  <c r="E125" i="17"/>
  <c r="H125" i="17" s="1"/>
  <c r="E131" i="17"/>
  <c r="E109" i="17"/>
  <c r="H109" i="17" s="1"/>
  <c r="E133" i="19"/>
  <c r="E148" i="19"/>
  <c r="H148" i="19" s="1"/>
  <c r="E131" i="19"/>
  <c r="E114" i="19"/>
  <c r="H114" i="19" s="1"/>
  <c r="E73" i="19"/>
  <c r="E71" i="19"/>
  <c r="C10" i="19"/>
  <c r="E98" i="19"/>
  <c r="H98" i="19" s="1"/>
  <c r="E76" i="19"/>
  <c r="E72" i="19"/>
  <c r="E122" i="19"/>
  <c r="E105" i="19"/>
  <c r="H105" i="19" s="1"/>
  <c r="E75" i="19"/>
  <c r="E119" i="19"/>
  <c r="E148" i="30"/>
  <c r="E148" i="3"/>
  <c r="H148" i="3" s="1"/>
  <c r="E148" i="22"/>
  <c r="E90" i="20"/>
  <c r="H151" i="23"/>
  <c r="H124" i="23"/>
  <c r="H116" i="23"/>
  <c r="H113" i="24"/>
  <c r="H138" i="29"/>
  <c r="H113" i="29"/>
  <c r="H96" i="29"/>
  <c r="H150" i="30"/>
  <c r="H124" i="32"/>
  <c r="H132" i="4"/>
  <c r="H127" i="4"/>
  <c r="H112" i="4"/>
  <c r="H77" i="4"/>
  <c r="H151" i="9"/>
  <c r="H113" i="11"/>
  <c r="H143" i="12"/>
  <c r="H82" i="12"/>
  <c r="H77" i="12"/>
  <c r="H138" i="15"/>
  <c r="H133" i="15"/>
  <c r="H121" i="15"/>
  <c r="H90" i="15"/>
  <c r="H102" i="16"/>
  <c r="H83" i="16"/>
  <c r="H102" i="18"/>
  <c r="H145" i="20"/>
  <c r="H143" i="20"/>
  <c r="E148" i="21"/>
  <c r="H148" i="21" s="1"/>
  <c r="H134" i="22"/>
  <c r="H121" i="22"/>
  <c r="H150" i="26"/>
  <c r="H37" i="31"/>
  <c r="E267" i="26"/>
  <c r="E303" i="26"/>
  <c r="H89" i="8"/>
  <c r="E299" i="4"/>
  <c r="E224" i="2"/>
  <c r="E172" i="28"/>
  <c r="E203" i="28"/>
  <c r="H203" i="28" s="1"/>
  <c r="E217" i="26"/>
  <c r="E270" i="26"/>
  <c r="E287" i="4"/>
  <c r="E168" i="2"/>
  <c r="H168" i="2" s="1"/>
  <c r="E273" i="19"/>
  <c r="E169" i="19"/>
  <c r="E182" i="19"/>
  <c r="E293" i="2"/>
  <c r="H293" i="2" s="1"/>
  <c r="E253" i="30"/>
  <c r="E262" i="30"/>
  <c r="E261" i="30"/>
  <c r="E212" i="24"/>
  <c r="H212" i="24" s="1"/>
  <c r="E253" i="24"/>
  <c r="C11" i="4"/>
  <c r="H276" i="1"/>
  <c r="H533" i="6"/>
  <c r="H503" i="10"/>
  <c r="H471" i="10"/>
  <c r="E212" i="32"/>
  <c r="E201" i="30"/>
  <c r="H201" i="30" s="1"/>
  <c r="E248" i="30"/>
  <c r="E189" i="30"/>
  <c r="E272" i="30"/>
  <c r="E166" i="30"/>
  <c r="H166" i="30" s="1"/>
  <c r="E168" i="28"/>
  <c r="E185" i="28"/>
  <c r="E196" i="28"/>
  <c r="E214" i="28"/>
  <c r="H214" i="28" s="1"/>
  <c r="E230" i="28"/>
  <c r="E246" i="28"/>
  <c r="E270" i="28"/>
  <c r="E285" i="28"/>
  <c r="H285" i="28" s="1"/>
  <c r="E301" i="28"/>
  <c r="E169" i="28"/>
  <c r="E189" i="28"/>
  <c r="E247" i="28"/>
  <c r="H247" i="28" s="1"/>
  <c r="E272" i="28"/>
  <c r="E164" i="28"/>
  <c r="E183" i="28"/>
  <c r="E200" i="28"/>
  <c r="H200" i="28" s="1"/>
  <c r="E224" i="28"/>
  <c r="E264" i="28"/>
  <c r="E173" i="28"/>
  <c r="E227" i="28"/>
  <c r="H227" i="28" s="1"/>
  <c r="E253" i="28"/>
  <c r="E315" i="28"/>
  <c r="E314" i="28"/>
  <c r="E303" i="28"/>
  <c r="H303" i="28" s="1"/>
  <c r="E276" i="28"/>
  <c r="C11" i="28"/>
  <c r="E191" i="26"/>
  <c r="E238" i="26"/>
  <c r="H238" i="26" s="1"/>
  <c r="E261" i="26"/>
  <c r="E269" i="26"/>
  <c r="E281" i="26"/>
  <c r="E287" i="26"/>
  <c r="H287" i="26" s="1"/>
  <c r="E299" i="26"/>
  <c r="E193" i="26"/>
  <c r="E166" i="26"/>
  <c r="E186" i="26"/>
  <c r="E188" i="24"/>
  <c r="E224" i="24"/>
  <c r="E272" i="24"/>
  <c r="E191" i="24"/>
  <c r="H191" i="24" s="1"/>
  <c r="E162" i="24"/>
  <c r="E87" i="21"/>
  <c r="E198" i="19"/>
  <c r="E272" i="19"/>
  <c r="H272" i="19" s="1"/>
  <c r="E287" i="19"/>
  <c r="E61" i="19"/>
  <c r="E192" i="19"/>
  <c r="C11" i="19"/>
  <c r="E177" i="19"/>
  <c r="E162" i="19"/>
  <c r="E188" i="17"/>
  <c r="H188" i="17" s="1"/>
  <c r="F83" i="17"/>
  <c r="F115" i="17"/>
  <c r="H261" i="14"/>
  <c r="H163" i="14"/>
  <c r="F162" i="13"/>
  <c r="F202" i="13"/>
  <c r="F189" i="11"/>
  <c r="F51" i="7"/>
  <c r="E167" i="6"/>
  <c r="H167" i="6" s="1"/>
  <c r="H493" i="5"/>
  <c r="H368" i="5"/>
  <c r="H439" i="5"/>
  <c r="H483" i="5"/>
  <c r="H337" i="4"/>
  <c r="E192" i="4"/>
  <c r="E98" i="2"/>
  <c r="H98" i="2" s="1"/>
  <c r="E214" i="2"/>
  <c r="H214" i="2" s="1"/>
  <c r="E245" i="2"/>
  <c r="E295" i="2"/>
  <c r="E161" i="24"/>
  <c r="E54" i="18"/>
  <c r="H54" i="18" s="1"/>
  <c r="E34" i="22"/>
  <c r="H88" i="1"/>
  <c r="E318" i="14"/>
  <c r="E298" i="14"/>
  <c r="H298" i="14" s="1"/>
  <c r="E209" i="16"/>
  <c r="E185" i="16"/>
  <c r="E235" i="16"/>
  <c r="E301" i="16"/>
  <c r="H301" i="16" s="1"/>
  <c r="E230" i="23"/>
  <c r="E315" i="23"/>
  <c r="E183" i="23"/>
  <c r="E211" i="23"/>
  <c r="H211" i="23" s="1"/>
  <c r="E238" i="23"/>
  <c r="H167" i="17"/>
  <c r="E219" i="21"/>
  <c r="E196" i="21"/>
  <c r="H196" i="21" s="1"/>
  <c r="E234" i="32"/>
  <c r="E293" i="32"/>
  <c r="H303" i="26"/>
  <c r="E138" i="2"/>
  <c r="H124" i="8"/>
  <c r="H72" i="1"/>
  <c r="E115" i="2"/>
  <c r="H115" i="2" s="1"/>
  <c r="E136" i="21"/>
  <c r="E198" i="6"/>
  <c r="E282" i="2"/>
  <c r="H282" i="2" s="1"/>
  <c r="E166" i="28"/>
  <c r="E248" i="26"/>
  <c r="E224" i="26"/>
  <c r="E299" i="19"/>
  <c r="E163" i="19"/>
  <c r="E303" i="2"/>
  <c r="H303" i="2" s="1"/>
  <c r="E212" i="30"/>
  <c r="E201" i="24"/>
  <c r="H201" i="24" s="1"/>
  <c r="E224" i="17"/>
  <c r="E238" i="6"/>
  <c r="H268" i="14"/>
  <c r="E276" i="30"/>
  <c r="E198" i="30"/>
  <c r="E167" i="30"/>
  <c r="C11" i="30"/>
  <c r="E174" i="28"/>
  <c r="H174" i="28" s="1"/>
  <c r="E186" i="28"/>
  <c r="E197" i="28"/>
  <c r="E221" i="28"/>
  <c r="E236" i="28"/>
  <c r="H236" i="28" s="1"/>
  <c r="E261" i="28"/>
  <c r="E271" i="28"/>
  <c r="E198" i="28"/>
  <c r="E170" i="28"/>
  <c r="H170" i="28" s="1"/>
  <c r="E190" i="28"/>
  <c r="E201" i="28"/>
  <c r="E225" i="28"/>
  <c r="E248" i="28"/>
  <c r="H248" i="28" s="1"/>
  <c r="E193" i="28"/>
  <c r="E289" i="28"/>
  <c r="E162" i="28"/>
  <c r="E304" i="28"/>
  <c r="H304" i="28" s="1"/>
  <c r="E182" i="26"/>
  <c r="E192" i="26"/>
  <c r="E227" i="26"/>
  <c r="E262" i="26"/>
  <c r="H262" i="26" s="1"/>
  <c r="E272" i="26"/>
  <c r="E282" i="26"/>
  <c r="E293" i="26"/>
  <c r="E301" i="26"/>
  <c r="H301" i="26" s="1"/>
  <c r="E202" i="26"/>
  <c r="E167" i="26"/>
  <c r="E188" i="26"/>
  <c r="E167" i="24"/>
  <c r="E262" i="24"/>
  <c r="E287" i="24"/>
  <c r="E198" i="24"/>
  <c r="C11" i="24"/>
  <c r="E120" i="21"/>
  <c r="H120" i="21" s="1"/>
  <c r="E117" i="21"/>
  <c r="C10" i="21"/>
  <c r="E109" i="21"/>
  <c r="E201" i="19"/>
  <c r="H201" i="19" s="1"/>
  <c r="E245" i="19"/>
  <c r="E276" i="19"/>
  <c r="H276" i="19" s="1"/>
  <c r="E290" i="19"/>
  <c r="H290" i="19" s="1"/>
  <c r="E202" i="19"/>
  <c r="E242" i="19"/>
  <c r="E197" i="19"/>
  <c r="E190" i="19"/>
  <c r="H190" i="19" s="1"/>
  <c r="F263" i="13"/>
  <c r="F230" i="13"/>
  <c r="F169" i="13"/>
  <c r="E262" i="6"/>
  <c r="H262" i="6" s="1"/>
  <c r="H457" i="5"/>
  <c r="H379" i="4"/>
  <c r="E221" i="2"/>
  <c r="E110" i="2"/>
  <c r="H110" i="2" s="1"/>
  <c r="E167" i="2"/>
  <c r="E229" i="2"/>
  <c r="E264" i="2"/>
  <c r="H264" i="2" s="1"/>
  <c r="E304" i="2"/>
  <c r="H387" i="2"/>
  <c r="E18" i="19"/>
  <c r="E161" i="19"/>
  <c r="H20" i="34"/>
  <c r="H65" i="2"/>
  <c r="E34" i="3"/>
  <c r="E32" i="3"/>
  <c r="H45" i="6"/>
  <c r="H42" i="10"/>
  <c r="H57" i="11"/>
  <c r="H58" i="13"/>
  <c r="H54" i="13"/>
  <c r="H59" i="16"/>
  <c r="H35" i="16"/>
  <c r="H47" i="17"/>
  <c r="H39" i="17"/>
  <c r="H35" i="17"/>
  <c r="H22" i="19"/>
  <c r="H58" i="20"/>
  <c r="H30" i="20"/>
  <c r="H23" i="20"/>
  <c r="H65" i="21"/>
  <c r="E32" i="22"/>
  <c r="H32" i="23"/>
  <c r="H36" i="24"/>
  <c r="E38" i="27"/>
  <c r="E65" i="29"/>
  <c r="F148" i="34"/>
  <c r="H143" i="34"/>
  <c r="H104" i="3"/>
  <c r="H113" i="5"/>
  <c r="H142" i="6"/>
  <c r="H138" i="13"/>
  <c r="H132" i="14"/>
  <c r="H104" i="17"/>
  <c r="H121" i="20"/>
  <c r="H113" i="20"/>
  <c r="H143" i="22"/>
  <c r="E95" i="22"/>
  <c r="H147" i="23"/>
  <c r="H145" i="25"/>
  <c r="H143" i="25"/>
  <c r="H104" i="27"/>
  <c r="H150" i="29"/>
  <c r="H143" i="32"/>
  <c r="E214" i="5"/>
  <c r="E221" i="5"/>
  <c r="H244" i="34"/>
  <c r="H240" i="34"/>
  <c r="H228" i="34"/>
  <c r="H203" i="34"/>
  <c r="H298" i="1"/>
  <c r="H281" i="1"/>
  <c r="H268" i="1"/>
  <c r="H188" i="1"/>
  <c r="H166" i="1"/>
  <c r="H319" i="3"/>
  <c r="H267" i="3"/>
  <c r="H171" i="3"/>
  <c r="H319" i="4"/>
  <c r="H312" i="4"/>
  <c r="H307" i="4"/>
  <c r="H209" i="4"/>
  <c r="H300" i="8"/>
  <c r="H216" i="8"/>
  <c r="E214" i="30"/>
  <c r="H90" i="4"/>
  <c r="E137" i="2"/>
  <c r="H98" i="1"/>
  <c r="E24" i="19"/>
  <c r="H96" i="20"/>
  <c r="H94" i="20"/>
  <c r="E136" i="2"/>
  <c r="H136" i="2" s="1"/>
  <c r="H166" i="34"/>
  <c r="E218" i="28"/>
  <c r="H218" i="28" s="1"/>
  <c r="E304" i="26"/>
  <c r="E169" i="26"/>
  <c r="E215" i="26"/>
  <c r="E224" i="6"/>
  <c r="H224" i="6" s="1"/>
  <c r="H248" i="34"/>
  <c r="E225" i="32"/>
  <c r="E192" i="24"/>
  <c r="E253" i="17"/>
  <c r="H253" i="17" s="1"/>
  <c r="E273" i="2"/>
  <c r="H224" i="34"/>
  <c r="H447" i="5"/>
  <c r="E261" i="32"/>
  <c r="H261" i="32" s="1"/>
  <c r="E224" i="30"/>
  <c r="E287" i="30"/>
  <c r="E202" i="30"/>
  <c r="E188" i="30"/>
  <c r="H188" i="30" s="1"/>
  <c r="E176" i="28"/>
  <c r="E188" i="28"/>
  <c r="E212" i="28"/>
  <c r="E238" i="28"/>
  <c r="E262" i="28"/>
  <c r="E282" i="28"/>
  <c r="E293" i="28"/>
  <c r="E307" i="28"/>
  <c r="H307" i="28" s="1"/>
  <c r="E318" i="28"/>
  <c r="E215" i="28"/>
  <c r="E263" i="28"/>
  <c r="E294" i="28"/>
  <c r="E179" i="28"/>
  <c r="E191" i="28"/>
  <c r="E216" i="28"/>
  <c r="E232" i="28"/>
  <c r="E249" i="28"/>
  <c r="E202" i="28"/>
  <c r="E298" i="28"/>
  <c r="E297" i="28"/>
  <c r="H297" i="28" s="1"/>
  <c r="E305" i="28"/>
  <c r="E198" i="26"/>
  <c r="E183" i="26"/>
  <c r="E201" i="26"/>
  <c r="E229" i="26"/>
  <c r="E245" i="26"/>
  <c r="E263" i="26"/>
  <c r="E273" i="26"/>
  <c r="H273" i="26" s="1"/>
  <c r="E284" i="26"/>
  <c r="E297" i="26"/>
  <c r="E176" i="26"/>
  <c r="E197" i="26"/>
  <c r="E176" i="24"/>
  <c r="E245" i="24"/>
  <c r="E189" i="19"/>
  <c r="E284" i="19"/>
  <c r="E27" i="19"/>
  <c r="E167" i="19"/>
  <c r="E263" i="19"/>
  <c r="E38" i="19"/>
  <c r="H38" i="19" s="1"/>
  <c r="E212" i="19"/>
  <c r="F211" i="13"/>
  <c r="E264" i="6"/>
  <c r="H360" i="5"/>
  <c r="H337" i="5"/>
  <c r="H537" i="5"/>
  <c r="E163" i="4"/>
  <c r="H163" i="4" s="1"/>
  <c r="E186" i="2"/>
  <c r="H186" i="2" s="1"/>
  <c r="E170" i="2"/>
  <c r="E161" i="4"/>
  <c r="H553" i="14"/>
  <c r="H553" i="22"/>
  <c r="H50" i="4"/>
  <c r="H46" i="4"/>
  <c r="H42" i="4"/>
  <c r="H36" i="4"/>
  <c r="H32" i="4"/>
  <c r="H28" i="4"/>
  <c r="H24" i="4"/>
  <c r="H20" i="4"/>
  <c r="H50" i="6"/>
  <c r="H30" i="6"/>
  <c r="H45" i="7"/>
  <c r="E59" i="8"/>
  <c r="H30" i="11"/>
  <c r="H30" i="12"/>
  <c r="H60" i="15"/>
  <c r="H20" i="16"/>
  <c r="H52" i="19"/>
  <c r="H37" i="24"/>
  <c r="H42" i="26"/>
  <c r="H58" i="29"/>
  <c r="H47" i="30"/>
  <c r="H35" i="30"/>
  <c r="H21" i="30"/>
  <c r="E56" i="31"/>
  <c r="H113" i="3"/>
  <c r="E101" i="3"/>
  <c r="H139" i="4"/>
  <c r="H111" i="4"/>
  <c r="H145" i="9"/>
  <c r="H102" i="9"/>
  <c r="H149" i="10"/>
  <c r="H101" i="16"/>
  <c r="H142" i="20"/>
  <c r="H82" i="20"/>
  <c r="H73" i="20"/>
  <c r="H113" i="21"/>
  <c r="H104" i="21"/>
  <c r="E146" i="22"/>
  <c r="H132" i="26"/>
  <c r="H113" i="27"/>
  <c r="H135" i="30"/>
  <c r="H132" i="30"/>
  <c r="H121" i="31"/>
  <c r="H110" i="32"/>
  <c r="H102" i="32"/>
  <c r="H96" i="32"/>
  <c r="E245" i="9"/>
  <c r="E297" i="9"/>
  <c r="H297" i="9" s="1"/>
  <c r="E211" i="9"/>
  <c r="E301" i="9"/>
  <c r="H301" i="9" s="1"/>
  <c r="H231" i="34"/>
  <c r="H185" i="34"/>
  <c r="H319" i="1"/>
  <c r="H311" i="1"/>
  <c r="H306" i="1"/>
  <c r="H282" i="1"/>
  <c r="H215" i="1"/>
  <c r="H207" i="1"/>
  <c r="H189" i="1"/>
  <c r="H265" i="2"/>
  <c r="H241" i="2"/>
  <c r="H233" i="2"/>
  <c r="H310" i="3"/>
  <c r="H240" i="3"/>
  <c r="H233" i="3"/>
  <c r="H231" i="3"/>
  <c r="H220" i="3"/>
  <c r="H213" i="3"/>
  <c r="H320" i="4"/>
  <c r="H309" i="4"/>
  <c r="H304" i="4"/>
  <c r="H297" i="4"/>
  <c r="H203" i="9"/>
  <c r="H200" i="9"/>
  <c r="E169" i="9"/>
  <c r="H193" i="11"/>
  <c r="H235" i="16"/>
  <c r="H292" i="21"/>
  <c r="H271" i="22"/>
  <c r="H295" i="4"/>
  <c r="H230" i="4"/>
  <c r="H204" i="4"/>
  <c r="H199" i="4"/>
  <c r="H306" i="5"/>
  <c r="H240" i="5"/>
  <c r="H228" i="5"/>
  <c r="H319" i="6"/>
  <c r="H289" i="6"/>
  <c r="H277" i="6"/>
  <c r="H267" i="6"/>
  <c r="H239" i="6"/>
  <c r="H228" i="7"/>
  <c r="H218" i="7"/>
  <c r="H208" i="7"/>
  <c r="H199" i="7"/>
  <c r="H179" i="7"/>
  <c r="H319" i="8"/>
  <c r="H315" i="8"/>
  <c r="H313" i="8"/>
  <c r="H290" i="8"/>
  <c r="H199" i="8"/>
  <c r="H313" i="9"/>
  <c r="H309" i="9"/>
  <c r="H304" i="9"/>
  <c r="H294" i="9"/>
  <c r="H242" i="9"/>
  <c r="H236" i="9"/>
  <c r="H232" i="9"/>
  <c r="H218" i="9"/>
  <c r="H214" i="9"/>
  <c r="H209" i="9"/>
  <c r="H182" i="9"/>
  <c r="H165" i="9"/>
  <c r="H319" i="10"/>
  <c r="H207" i="10"/>
  <c r="H315" i="11"/>
  <c r="H311" i="11"/>
  <c r="H302" i="11"/>
  <c r="H300" i="11"/>
  <c r="H268" i="11"/>
  <c r="H233" i="11"/>
  <c r="H200" i="11"/>
  <c r="H311" i="12"/>
  <c r="H306" i="12"/>
  <c r="H291" i="12"/>
  <c r="H265" i="12"/>
  <c r="H243" i="12"/>
  <c r="H237" i="12"/>
  <c r="H234" i="12"/>
  <c r="H228" i="12"/>
  <c r="H194" i="12"/>
  <c r="H171" i="12"/>
  <c r="H314" i="13"/>
  <c r="H300" i="13"/>
  <c r="H298" i="13"/>
  <c r="H237" i="13"/>
  <c r="H194" i="13"/>
  <c r="H315" i="14"/>
  <c r="H265" i="14"/>
  <c r="H178" i="14"/>
  <c r="H315" i="15"/>
  <c r="H311" i="15"/>
  <c r="H306" i="15"/>
  <c r="H302" i="15"/>
  <c r="H269" i="15"/>
  <c r="H254" i="15"/>
  <c r="H252" i="15"/>
  <c r="H211" i="15"/>
  <c r="H202" i="15"/>
  <c r="H200" i="15"/>
  <c r="H183" i="15"/>
  <c r="H179" i="15"/>
  <c r="H172" i="15"/>
  <c r="H312" i="16"/>
  <c r="H307" i="16"/>
  <c r="H298" i="16"/>
  <c r="H286" i="16"/>
  <c r="H263" i="16"/>
  <c r="H249" i="16"/>
  <c r="H243" i="16"/>
  <c r="H239" i="16"/>
  <c r="H237" i="16"/>
  <c r="H234" i="16"/>
  <c r="H209" i="16"/>
  <c r="H183" i="16"/>
  <c r="H170" i="16"/>
  <c r="H320" i="17"/>
  <c r="H316" i="17"/>
  <c r="H312" i="17"/>
  <c r="H307" i="17"/>
  <c r="H293" i="17"/>
  <c r="H285" i="17"/>
  <c r="H277" i="17"/>
  <c r="H269" i="17"/>
  <c r="H264" i="17"/>
  <c r="H262" i="17"/>
  <c r="H246" i="17"/>
  <c r="H240" i="17"/>
  <c r="H223" i="17"/>
  <c r="H217" i="17"/>
  <c r="H213" i="17"/>
  <c r="H204" i="17"/>
  <c r="H196" i="17"/>
  <c r="H182" i="17"/>
  <c r="H173" i="17"/>
  <c r="H169" i="17"/>
  <c r="H319" i="18"/>
  <c r="H317" i="18"/>
  <c r="H298" i="18"/>
  <c r="H296" i="18"/>
  <c r="H265" i="18"/>
  <c r="H228" i="18"/>
  <c r="H210" i="18"/>
  <c r="H319" i="19"/>
  <c r="H315" i="19"/>
  <c r="H306" i="19"/>
  <c r="H302" i="19"/>
  <c r="H300" i="19"/>
  <c r="H268" i="19"/>
  <c r="H241" i="19"/>
  <c r="H237" i="19"/>
  <c r="H218" i="19"/>
  <c r="H208" i="19"/>
  <c r="H172" i="19"/>
  <c r="H168" i="19"/>
  <c r="H316" i="20"/>
  <c r="H311" i="20"/>
  <c r="H301" i="20"/>
  <c r="H295" i="20"/>
  <c r="H281" i="20"/>
  <c r="H254" i="20"/>
  <c r="H242" i="20"/>
  <c r="H238" i="20"/>
  <c r="H215" i="20"/>
  <c r="H209" i="20"/>
  <c r="H173" i="20"/>
  <c r="H169" i="20"/>
  <c r="H165" i="20"/>
  <c r="H267" i="21"/>
  <c r="H244" i="21"/>
  <c r="H240" i="21"/>
  <c r="H211" i="21"/>
  <c r="H173" i="21"/>
  <c r="H294" i="22"/>
  <c r="H286" i="22"/>
  <c r="H268" i="22"/>
  <c r="H223" i="22"/>
  <c r="H213" i="22"/>
  <c r="H194" i="22"/>
  <c r="H179" i="22"/>
  <c r="H312" i="23"/>
  <c r="H296" i="23"/>
  <c r="H291" i="23"/>
  <c r="H246" i="23"/>
  <c r="H237" i="23"/>
  <c r="H216" i="23"/>
  <c r="H184" i="23"/>
  <c r="H288" i="4"/>
  <c r="H286" i="4"/>
  <c r="H254" i="4"/>
  <c r="H243" i="4"/>
  <c r="H235" i="4"/>
  <c r="H231" i="4"/>
  <c r="H227" i="4"/>
  <c r="H223" i="4"/>
  <c r="H218" i="4"/>
  <c r="H184" i="4"/>
  <c r="H165" i="4"/>
  <c r="H309" i="5"/>
  <c r="H220" i="5"/>
  <c r="H207" i="5"/>
  <c r="H171" i="5"/>
  <c r="H249" i="6"/>
  <c r="H211" i="6"/>
  <c r="H173" i="6"/>
  <c r="H317" i="7"/>
  <c r="H298" i="7"/>
  <c r="H296" i="7"/>
  <c r="H281" i="7"/>
  <c r="H265" i="7"/>
  <c r="H241" i="7"/>
  <c r="H231" i="7"/>
  <c r="H229" i="7"/>
  <c r="H209" i="7"/>
  <c r="H291" i="8"/>
  <c r="H267" i="8"/>
  <c r="H244" i="8"/>
  <c r="H237" i="8"/>
  <c r="H231" i="8"/>
  <c r="H210" i="8"/>
  <c r="H208" i="8"/>
  <c r="H200" i="8"/>
  <c r="H193" i="8"/>
  <c r="H184" i="8"/>
  <c r="H314" i="9"/>
  <c r="H310" i="9"/>
  <c r="H305" i="9"/>
  <c r="H300" i="9"/>
  <c r="H298" i="9"/>
  <c r="H285" i="9"/>
  <c r="H264" i="9"/>
  <c r="H237" i="9"/>
  <c r="H223" i="9"/>
  <c r="H171" i="9"/>
  <c r="H316" i="10"/>
  <c r="H312" i="10"/>
  <c r="H309" i="10"/>
  <c r="H286" i="10"/>
  <c r="H223" i="10"/>
  <c r="H221" i="10"/>
  <c r="H199" i="10"/>
  <c r="H316" i="11"/>
  <c r="H312" i="11"/>
  <c r="H240" i="11"/>
  <c r="H228" i="11"/>
  <c r="H218" i="11"/>
  <c r="H216" i="11"/>
  <c r="H179" i="11"/>
  <c r="H318" i="12"/>
  <c r="H307" i="12"/>
  <c r="H292" i="12"/>
  <c r="H267" i="12"/>
  <c r="H240" i="12"/>
  <c r="H235" i="12"/>
  <c r="H225" i="12"/>
  <c r="H218" i="12"/>
  <c r="H179" i="12"/>
  <c r="H172" i="12"/>
  <c r="H320" i="13"/>
  <c r="H317" i="13"/>
  <c r="H312" i="13"/>
  <c r="H277" i="13"/>
  <c r="H265" i="13"/>
  <c r="H217" i="13"/>
  <c r="H199" i="13"/>
  <c r="H184" i="13"/>
  <c r="H316" i="14"/>
  <c r="H295" i="14"/>
  <c r="H291" i="14"/>
  <c r="H289" i="14"/>
  <c r="H239" i="14"/>
  <c r="H237" i="14"/>
  <c r="H225" i="14"/>
  <c r="H208" i="14"/>
  <c r="H194" i="14"/>
  <c r="H179" i="14"/>
  <c r="H316" i="15"/>
  <c r="H312" i="15"/>
  <c r="H307" i="15"/>
  <c r="H303" i="15"/>
  <c r="H297" i="15"/>
  <c r="H282" i="15"/>
  <c r="H270" i="15"/>
  <c r="H203" i="15"/>
  <c r="H165" i="15"/>
  <c r="H163" i="15"/>
  <c r="H317" i="16"/>
  <c r="H313" i="16"/>
  <c r="H309" i="16"/>
  <c r="H304" i="16"/>
  <c r="H288" i="16"/>
  <c r="H252" i="16"/>
  <c r="H246" i="16"/>
  <c r="H227" i="16"/>
  <c r="H222" i="16"/>
  <c r="H219" i="16"/>
  <c r="H206" i="16"/>
  <c r="H199" i="16"/>
  <c r="H194" i="16"/>
  <c r="H184" i="16"/>
  <c r="H178" i="16"/>
  <c r="H171" i="16"/>
  <c r="H301" i="17"/>
  <c r="H294" i="17"/>
  <c r="H290" i="17"/>
  <c r="H286" i="17"/>
  <c r="H281" i="17"/>
  <c r="H241" i="17"/>
  <c r="H237" i="17"/>
  <c r="H233" i="17"/>
  <c r="H231" i="17"/>
  <c r="H220" i="17"/>
  <c r="H214" i="17"/>
  <c r="H206" i="17"/>
  <c r="H199" i="17"/>
  <c r="H183" i="17"/>
  <c r="H177" i="17"/>
  <c r="H174" i="17"/>
  <c r="H170" i="17"/>
  <c r="H320" i="18"/>
  <c r="H244" i="18"/>
  <c r="H172" i="18"/>
  <c r="H320" i="19"/>
  <c r="H316" i="19"/>
  <c r="H288" i="19"/>
  <c r="H286" i="19"/>
  <c r="H270" i="19"/>
  <c r="H254" i="19"/>
  <c r="H252" i="19"/>
  <c r="H246" i="19"/>
  <c r="H244" i="19"/>
  <c r="H238" i="19"/>
  <c r="H204" i="19"/>
  <c r="H243" i="20"/>
  <c r="H239" i="20"/>
  <c r="H233" i="20"/>
  <c r="H228" i="20"/>
  <c r="H216" i="20"/>
  <c r="H206" i="20"/>
  <c r="H170" i="20"/>
  <c r="H314" i="21"/>
  <c r="H306" i="21"/>
  <c r="H295" i="21"/>
  <c r="H268" i="21"/>
  <c r="H233" i="21"/>
  <c r="H200" i="21"/>
  <c r="H185" i="21"/>
  <c r="H179" i="21"/>
  <c r="H316" i="22"/>
  <c r="H302" i="22"/>
  <c r="H295" i="22"/>
  <c r="H289" i="22"/>
  <c r="H282" i="22"/>
  <c r="H277" i="22"/>
  <c r="H254" i="22"/>
  <c r="H236" i="22"/>
  <c r="H228" i="22"/>
  <c r="H214" i="22"/>
  <c r="H203" i="22"/>
  <c r="H313" i="23"/>
  <c r="H303" i="23"/>
  <c r="H292" i="23"/>
  <c r="H286" i="23"/>
  <c r="H234" i="23"/>
  <c r="H220" i="23"/>
  <c r="H199" i="23"/>
  <c r="H194" i="23"/>
  <c r="H178" i="23"/>
  <c r="H318" i="24"/>
  <c r="H193" i="24"/>
  <c r="H267" i="26"/>
  <c r="H317" i="24"/>
  <c r="H313" i="24"/>
  <c r="H309" i="24"/>
  <c r="H304" i="24"/>
  <c r="H301" i="24"/>
  <c r="H293" i="24"/>
  <c r="H269" i="24"/>
  <c r="H267" i="24"/>
  <c r="H226" i="24"/>
  <c r="H220" i="24"/>
  <c r="H216" i="24"/>
  <c r="H184" i="24"/>
  <c r="H281" i="25"/>
  <c r="H254" i="25"/>
  <c r="H252" i="25"/>
  <c r="H236" i="25"/>
  <c r="H234" i="25"/>
  <c r="H223" i="25"/>
  <c r="H209" i="25"/>
  <c r="H307" i="26"/>
  <c r="H302" i="26"/>
  <c r="H300" i="26"/>
  <c r="H277" i="26"/>
  <c r="H240" i="26"/>
  <c r="H231" i="26"/>
  <c r="H225" i="26"/>
  <c r="H213" i="26"/>
  <c r="H171" i="26"/>
  <c r="H165" i="26"/>
  <c r="H300" i="27"/>
  <c r="H298" i="27"/>
  <c r="H218" i="27"/>
  <c r="H316" i="29"/>
  <c r="H310" i="29"/>
  <c r="H231" i="29"/>
  <c r="H223" i="29"/>
  <c r="H221" i="29"/>
  <c r="H206" i="29"/>
  <c r="H288" i="30"/>
  <c r="H286" i="30"/>
  <c r="H239" i="30"/>
  <c r="H235" i="30"/>
  <c r="H185" i="30"/>
  <c r="H170" i="30"/>
  <c r="H168" i="30"/>
  <c r="H320" i="31"/>
  <c r="H317" i="31"/>
  <c r="H311" i="31"/>
  <c r="H228" i="31"/>
  <c r="H313" i="32"/>
  <c r="H298" i="32"/>
  <c r="H294" i="32"/>
  <c r="H249" i="32"/>
  <c r="H209" i="32"/>
  <c r="H200" i="32"/>
  <c r="H177" i="32"/>
  <c r="E393" i="21"/>
  <c r="E376" i="21"/>
  <c r="E338" i="21"/>
  <c r="H338" i="21" s="1"/>
  <c r="E371" i="21"/>
  <c r="E386" i="23"/>
  <c r="E401" i="23"/>
  <c r="E411" i="23"/>
  <c r="H411" i="23" s="1"/>
  <c r="E517" i="25"/>
  <c r="E408" i="25"/>
  <c r="E470" i="27"/>
  <c r="E363" i="27"/>
  <c r="H363" i="27" s="1"/>
  <c r="H502" i="34"/>
  <c r="H490" i="34"/>
  <c r="H486" i="34"/>
  <c r="H458" i="34"/>
  <c r="H454" i="34"/>
  <c r="H438" i="34"/>
  <c r="H408" i="34"/>
  <c r="H396" i="34"/>
  <c r="H392" i="34"/>
  <c r="E389" i="34"/>
  <c r="H362" i="34"/>
  <c r="H358" i="34"/>
  <c r="H352" i="34"/>
  <c r="H538" i="1"/>
  <c r="H529" i="1"/>
  <c r="H513" i="1"/>
  <c r="H456" i="1"/>
  <c r="H442" i="1"/>
  <c r="H392" i="1"/>
  <c r="H389" i="1"/>
  <c r="H381" i="1"/>
  <c r="H360" i="1"/>
  <c r="H348" i="1"/>
  <c r="H340" i="1"/>
  <c r="H545" i="2"/>
  <c r="H516" i="3"/>
  <c r="H495" i="3"/>
  <c r="H471" i="3"/>
  <c r="H416" i="3"/>
  <c r="H405" i="3"/>
  <c r="E404" i="3"/>
  <c r="H397" i="3"/>
  <c r="H386" i="3"/>
  <c r="E536" i="4"/>
  <c r="H519" i="4"/>
  <c r="H507" i="4"/>
  <c r="H504" i="4"/>
  <c r="H490" i="4"/>
  <c r="H483" i="4"/>
  <c r="H476" i="4"/>
  <c r="H426" i="4"/>
  <c r="H335" i="4"/>
  <c r="H341" i="5"/>
  <c r="H515" i="6"/>
  <c r="H503" i="6"/>
  <c r="H481" i="6"/>
  <c r="H466" i="6"/>
  <c r="E465" i="6"/>
  <c r="H465" i="6" s="1"/>
  <c r="H429" i="6"/>
  <c r="H409" i="6"/>
  <c r="H404" i="6"/>
  <c r="H463" i="7"/>
  <c r="H449" i="7"/>
  <c r="H444" i="7"/>
  <c r="H407" i="7"/>
  <c r="H537" i="8"/>
  <c r="H520" i="8"/>
  <c r="H511" i="8"/>
  <c r="H475" i="8"/>
  <c r="H442" i="8"/>
  <c r="H413" i="8"/>
  <c r="H395" i="8"/>
  <c r="H388" i="8"/>
  <c r="H546" i="9"/>
  <c r="H542" i="9"/>
  <c r="H527" i="9"/>
  <c r="H523" i="9"/>
  <c r="H517" i="9"/>
  <c r="H507" i="9"/>
  <c r="H504" i="9"/>
  <c r="H502" i="9"/>
  <c r="H494" i="9"/>
  <c r="H490" i="9"/>
  <c r="H484" i="9"/>
  <c r="H461" i="9"/>
  <c r="H455" i="9"/>
  <c r="H443" i="9"/>
  <c r="H439" i="9"/>
  <c r="H437" i="9"/>
  <c r="H426" i="9"/>
  <c r="H413" i="9"/>
  <c r="H411" i="9"/>
  <c r="E527" i="10"/>
  <c r="H499" i="10"/>
  <c r="H493" i="10"/>
  <c r="H480" i="10"/>
  <c r="H371" i="10"/>
  <c r="H511" i="11"/>
  <c r="H491" i="11"/>
  <c r="H473" i="11"/>
  <c r="E472" i="11"/>
  <c r="H459" i="11"/>
  <c r="H439" i="11"/>
  <c r="H404" i="11"/>
  <c r="H391" i="11"/>
  <c r="H389" i="11"/>
  <c r="H366" i="11"/>
  <c r="H297" i="30"/>
  <c r="H267" i="31"/>
  <c r="H241" i="31"/>
  <c r="H206" i="31"/>
  <c r="H171" i="31"/>
  <c r="H288" i="32"/>
  <c r="E387" i="12"/>
  <c r="H387" i="12" s="1"/>
  <c r="E389" i="12"/>
  <c r="E493" i="12"/>
  <c r="E435" i="12"/>
  <c r="H435" i="12" s="1"/>
  <c r="E373" i="14"/>
  <c r="H373" i="14" s="1"/>
  <c r="E459" i="14"/>
  <c r="E355" i="18"/>
  <c r="H355" i="18" s="1"/>
  <c r="E525" i="18"/>
  <c r="E377" i="18"/>
  <c r="H377" i="18" s="1"/>
  <c r="E442" i="18"/>
  <c r="E497" i="2"/>
  <c r="E371" i="2"/>
  <c r="H404" i="4"/>
  <c r="H521" i="6"/>
  <c r="H472" i="6"/>
  <c r="H416" i="6"/>
  <c r="H386" i="6"/>
  <c r="H392" i="7"/>
  <c r="H539" i="8"/>
  <c r="H457" i="9"/>
  <c r="H473" i="10"/>
  <c r="H386" i="10"/>
  <c r="H401" i="12"/>
  <c r="H316" i="24"/>
  <c r="H300" i="24"/>
  <c r="H289" i="24"/>
  <c r="H237" i="24"/>
  <c r="H225" i="24"/>
  <c r="H213" i="24"/>
  <c r="H211" i="24"/>
  <c r="H207" i="24"/>
  <c r="H200" i="24"/>
  <c r="H196" i="24"/>
  <c r="H183" i="24"/>
  <c r="H179" i="24"/>
  <c r="H311" i="25"/>
  <c r="H306" i="25"/>
  <c r="H294" i="25"/>
  <c r="H291" i="25"/>
  <c r="H231" i="25"/>
  <c r="H208" i="25"/>
  <c r="H306" i="26"/>
  <c r="H296" i="26"/>
  <c r="H239" i="26"/>
  <c r="H219" i="26"/>
  <c r="H206" i="26"/>
  <c r="H296" i="27"/>
  <c r="H277" i="27"/>
  <c r="H239" i="27"/>
  <c r="H206" i="27"/>
  <c r="H300" i="28"/>
  <c r="H241" i="28"/>
  <c r="H286" i="29"/>
  <c r="H220" i="29"/>
  <c r="H285" i="30"/>
  <c r="H271" i="30"/>
  <c r="H249" i="30"/>
  <c r="H247" i="30"/>
  <c r="H238" i="30"/>
  <c r="H234" i="30"/>
  <c r="H213" i="30"/>
  <c r="H184" i="30"/>
  <c r="H312" i="32"/>
  <c r="H301" i="32"/>
  <c r="H297" i="32"/>
  <c r="H290" i="32"/>
  <c r="H285" i="32"/>
  <c r="H232" i="32"/>
  <c r="H226" i="32"/>
  <c r="H208" i="32"/>
  <c r="H203" i="32"/>
  <c r="H189" i="32"/>
  <c r="H171" i="32"/>
  <c r="H163" i="32"/>
  <c r="E329" i="13"/>
  <c r="E478" i="13"/>
  <c r="H478" i="13" s="1"/>
  <c r="E404" i="13"/>
  <c r="E343" i="15"/>
  <c r="E425" i="15"/>
  <c r="H539" i="34"/>
  <c r="H535" i="34"/>
  <c r="H411" i="34"/>
  <c r="H335" i="34"/>
  <c r="H541" i="1"/>
  <c r="H537" i="1"/>
  <c r="H520" i="1"/>
  <c r="H512" i="1"/>
  <c r="H492" i="1"/>
  <c r="H472" i="1"/>
  <c r="H465" i="1"/>
  <c r="H461" i="1"/>
  <c r="H449" i="1"/>
  <c r="H436" i="1"/>
  <c r="H432" i="1"/>
  <c r="H428" i="1"/>
  <c r="H413" i="1"/>
  <c r="H409" i="1"/>
  <c r="H397" i="1"/>
  <c r="H388" i="1"/>
  <c r="H370" i="1"/>
  <c r="H355" i="1"/>
  <c r="H339" i="1"/>
  <c r="H388" i="2"/>
  <c r="H546" i="3"/>
  <c r="H515" i="3"/>
  <c r="H413" i="3"/>
  <c r="H404" i="3"/>
  <c r="H385" i="3"/>
  <c r="E373" i="3"/>
  <c r="H373" i="3" s="1"/>
  <c r="H351" i="3"/>
  <c r="H525" i="4"/>
  <c r="H515" i="4"/>
  <c r="H511" i="4"/>
  <c r="H437" i="4"/>
  <c r="H403" i="4"/>
  <c r="H388" i="4"/>
  <c r="H372" i="4"/>
  <c r="H397" i="5"/>
  <c r="H391" i="5"/>
  <c r="H344" i="5"/>
  <c r="H546" i="6"/>
  <c r="H542" i="6"/>
  <c r="H514" i="6"/>
  <c r="H485" i="6"/>
  <c r="E444" i="6"/>
  <c r="H444" i="6" s="1"/>
  <c r="H421" i="6"/>
  <c r="E410" i="6"/>
  <c r="H410" i="6" s="1"/>
  <c r="H504" i="7"/>
  <c r="H498" i="7"/>
  <c r="H496" i="7"/>
  <c r="H490" i="7"/>
  <c r="H480" i="7"/>
  <c r="H442" i="7"/>
  <c r="H391" i="7"/>
  <c r="H389" i="7"/>
  <c r="H341" i="7"/>
  <c r="H536" i="8"/>
  <c r="H523" i="8"/>
  <c r="H518" i="8"/>
  <c r="H496" i="8"/>
  <c r="H490" i="8"/>
  <c r="H485" i="8"/>
  <c r="H473" i="8"/>
  <c r="H463" i="8"/>
  <c r="H455" i="8"/>
  <c r="H441" i="8"/>
  <c r="H405" i="8"/>
  <c r="H401" i="8"/>
  <c r="H387" i="8"/>
  <c r="H385" i="8"/>
  <c r="H347" i="8"/>
  <c r="H545" i="9"/>
  <c r="H535" i="9"/>
  <c r="H526" i="9"/>
  <c r="H516" i="9"/>
  <c r="H501" i="9"/>
  <c r="H493" i="9"/>
  <c r="H489" i="9"/>
  <c r="H474" i="9"/>
  <c r="H470" i="9"/>
  <c r="H466" i="9"/>
  <c r="H460" i="9"/>
  <c r="H454" i="9"/>
  <c r="H452" i="9"/>
  <c r="H450" i="9"/>
  <c r="H442" i="9"/>
  <c r="H421" i="9"/>
  <c r="H403" i="9"/>
  <c r="H387" i="9"/>
  <c r="H372" i="9"/>
  <c r="H362" i="9"/>
  <c r="H356" i="9"/>
  <c r="H534" i="10"/>
  <c r="H527" i="10"/>
  <c r="H522" i="10"/>
  <c r="H511" i="10"/>
  <c r="H504" i="10"/>
  <c r="H502" i="10"/>
  <c r="H498" i="10"/>
  <c r="H492" i="10"/>
  <c r="H490" i="10"/>
  <c r="H485" i="10"/>
  <c r="H472" i="10"/>
  <c r="H470" i="10"/>
  <c r="E469" i="10"/>
  <c r="H469" i="10" s="1"/>
  <c r="H449" i="10"/>
  <c r="H444" i="10"/>
  <c r="H439" i="10"/>
  <c r="H416" i="10"/>
  <c r="H334" i="10"/>
  <c r="H546" i="11"/>
  <c r="H486" i="11"/>
  <c r="H459" i="14"/>
  <c r="H386" i="14"/>
  <c r="H360" i="14"/>
  <c r="H450" i="15"/>
  <c r="H343" i="15"/>
  <c r="H536" i="16"/>
  <c r="H533" i="16"/>
  <c r="H522" i="16"/>
  <c r="H528" i="11"/>
  <c r="H508" i="11"/>
  <c r="H502" i="11"/>
  <c r="H498" i="11"/>
  <c r="H494" i="11"/>
  <c r="H492" i="11"/>
  <c r="H476" i="11"/>
  <c r="H471" i="11"/>
  <c r="H413" i="11"/>
  <c r="H405" i="11"/>
  <c r="H344" i="11"/>
  <c r="H543" i="12"/>
  <c r="H541" i="12"/>
  <c r="H533" i="12"/>
  <c r="H518" i="12"/>
  <c r="H501" i="12"/>
  <c r="H493" i="12"/>
  <c r="H488" i="12"/>
  <c r="H484" i="12"/>
  <c r="H481" i="12"/>
  <c r="H474" i="12"/>
  <c r="H470" i="12"/>
  <c r="H466" i="12"/>
  <c r="H423" i="12"/>
  <c r="H413" i="12"/>
  <c r="H407" i="12"/>
  <c r="H397" i="12"/>
  <c r="H391" i="12"/>
  <c r="H389" i="12"/>
  <c r="H363" i="12"/>
  <c r="H341" i="12"/>
  <c r="H536" i="13"/>
  <c r="H474" i="13"/>
  <c r="H470" i="13"/>
  <c r="H464" i="13"/>
  <c r="H458" i="13"/>
  <c r="H396" i="13"/>
  <c r="H388" i="13"/>
  <c r="H384" i="13"/>
  <c r="H377" i="13"/>
  <c r="H334" i="13"/>
  <c r="H520" i="14"/>
  <c r="H518" i="14"/>
  <c r="H497" i="14"/>
  <c r="H491" i="14"/>
  <c r="H481" i="14"/>
  <c r="H471" i="14"/>
  <c r="H460" i="14"/>
  <c r="H385" i="14"/>
  <c r="H357" i="14"/>
  <c r="H341" i="14"/>
  <c r="H543" i="15"/>
  <c r="H539" i="15"/>
  <c r="H537" i="15"/>
  <c r="H528" i="15"/>
  <c r="H524" i="15"/>
  <c r="H520" i="15"/>
  <c r="H516" i="15"/>
  <c r="H502" i="15"/>
  <c r="H498" i="15"/>
  <c r="H494" i="15"/>
  <c r="H490" i="15"/>
  <c r="H486" i="15"/>
  <c r="H474" i="15"/>
  <c r="H470" i="15"/>
  <c r="H464" i="15"/>
  <c r="H460" i="15"/>
  <c r="H449" i="15"/>
  <c r="H444" i="15"/>
  <c r="H442" i="15"/>
  <c r="H434" i="15"/>
  <c r="H421" i="15"/>
  <c r="H408" i="15"/>
  <c r="H403" i="15"/>
  <c r="H396" i="15"/>
  <c r="H381" i="15"/>
  <c r="H371" i="15"/>
  <c r="H357" i="15"/>
  <c r="H341" i="15"/>
  <c r="H339" i="15"/>
  <c r="H543" i="16"/>
  <c r="H521" i="16"/>
  <c r="H534" i="12"/>
  <c r="H515" i="12"/>
  <c r="H504" i="12"/>
  <c r="H502" i="12"/>
  <c r="H497" i="12"/>
  <c r="H485" i="12"/>
  <c r="H475" i="12"/>
  <c r="H447" i="12"/>
  <c r="H416" i="12"/>
  <c r="H384" i="12"/>
  <c r="H348" i="12"/>
  <c r="H546" i="13"/>
  <c r="H492" i="13"/>
  <c r="H475" i="13"/>
  <c r="H471" i="13"/>
  <c r="H459" i="13"/>
  <c r="H421" i="13"/>
  <c r="H416" i="13"/>
  <c r="H407" i="13"/>
  <c r="H404" i="13"/>
  <c r="H357" i="13"/>
  <c r="H347" i="13"/>
  <c r="H341" i="13"/>
  <c r="H543" i="14"/>
  <c r="H537" i="14"/>
  <c r="H535" i="14"/>
  <c r="H527" i="14"/>
  <c r="H498" i="14"/>
  <c r="H492" i="14"/>
  <c r="H488" i="14"/>
  <c r="H472" i="14"/>
  <c r="H444" i="14"/>
  <c r="H413" i="14"/>
  <c r="H407" i="14"/>
  <c r="H397" i="14"/>
  <c r="H371" i="14"/>
  <c r="H351" i="14"/>
  <c r="H525" i="15"/>
  <c r="H521" i="15"/>
  <c r="H517" i="15"/>
  <c r="H499" i="15"/>
  <c r="H487" i="15"/>
  <c r="H483" i="15"/>
  <c r="H481" i="15"/>
  <c r="H475" i="15"/>
  <c r="H471" i="15"/>
  <c r="H465" i="15"/>
  <c r="H461" i="15"/>
  <c r="H454" i="15"/>
  <c r="H452" i="15"/>
  <c r="H445" i="15"/>
  <c r="H435" i="15"/>
  <c r="H425" i="15"/>
  <c r="H422" i="15"/>
  <c r="H413" i="15"/>
  <c r="H411" i="15"/>
  <c r="H409" i="15"/>
  <c r="H404" i="15"/>
  <c r="H397" i="15"/>
  <c r="H389" i="15"/>
  <c r="H385" i="15"/>
  <c r="H358" i="15"/>
  <c r="H334" i="15"/>
  <c r="H540" i="16"/>
  <c r="H526" i="16"/>
  <c r="H515" i="16"/>
  <c r="H512" i="16"/>
  <c r="H453" i="16"/>
  <c r="H437" i="16"/>
  <c r="H435" i="16"/>
  <c r="H360" i="16"/>
  <c r="H534" i="18"/>
  <c r="H544" i="19"/>
  <c r="H359" i="19"/>
  <c r="H488" i="16"/>
  <c r="H481" i="16"/>
  <c r="H475" i="16"/>
  <c r="H464" i="16"/>
  <c r="H460" i="16"/>
  <c r="H455" i="16"/>
  <c r="H395" i="16"/>
  <c r="H376" i="16"/>
  <c r="H371" i="16"/>
  <c r="H359" i="16"/>
  <c r="H545" i="17"/>
  <c r="H539" i="17"/>
  <c r="H537" i="17"/>
  <c r="H526" i="17"/>
  <c r="H522" i="17"/>
  <c r="H514" i="17"/>
  <c r="H510" i="17"/>
  <c r="H508" i="17"/>
  <c r="H502" i="17"/>
  <c r="H495" i="17"/>
  <c r="H487" i="17"/>
  <c r="H483" i="17"/>
  <c r="H481" i="17"/>
  <c r="H477" i="17"/>
  <c r="H473" i="17"/>
  <c r="H469" i="17"/>
  <c r="H465" i="17"/>
  <c r="H461" i="17"/>
  <c r="H451" i="17"/>
  <c r="H447" i="17"/>
  <c r="H442" i="17"/>
  <c r="H439" i="17"/>
  <c r="H437" i="17"/>
  <c r="H433" i="17"/>
  <c r="H429" i="17"/>
  <c r="H426" i="17"/>
  <c r="H421" i="17"/>
  <c r="H396" i="17"/>
  <c r="H388" i="17"/>
  <c r="H384" i="17"/>
  <c r="H375" i="17"/>
  <c r="H371" i="17"/>
  <c r="H359" i="17"/>
  <c r="H355" i="17"/>
  <c r="H351" i="17"/>
  <c r="H346" i="17"/>
  <c r="H344" i="17"/>
  <c r="H332" i="17"/>
  <c r="H518" i="18"/>
  <c r="H445" i="18"/>
  <c r="H385" i="18"/>
  <c r="H344" i="18"/>
  <c r="H537" i="19"/>
  <c r="H528" i="19"/>
  <c r="H512" i="19"/>
  <c r="H498" i="19"/>
  <c r="H489" i="19"/>
  <c r="H480" i="19"/>
  <c r="H470" i="19"/>
  <c r="H460" i="19"/>
  <c r="H408" i="19"/>
  <c r="H397" i="19"/>
  <c r="H392" i="19"/>
  <c r="H386" i="19"/>
  <c r="H371" i="19"/>
  <c r="H518" i="16"/>
  <c r="H511" i="16"/>
  <c r="H503" i="16"/>
  <c r="H489" i="16"/>
  <c r="H485" i="16"/>
  <c r="H482" i="16"/>
  <c r="H478" i="16"/>
  <c r="H472" i="16"/>
  <c r="H468" i="16"/>
  <c r="H465" i="16"/>
  <c r="H449" i="16"/>
  <c r="H441" i="16"/>
  <c r="H420" i="16"/>
  <c r="H411" i="16"/>
  <c r="H407" i="16"/>
  <c r="H402" i="16"/>
  <c r="H396" i="16"/>
  <c r="H377" i="16"/>
  <c r="H372" i="16"/>
  <c r="H363" i="16"/>
  <c r="H356" i="16"/>
  <c r="H344" i="16"/>
  <c r="H337" i="16"/>
  <c r="H333" i="16"/>
  <c r="H546" i="17"/>
  <c r="H542" i="17"/>
  <c r="H540" i="17"/>
  <c r="H527" i="17"/>
  <c r="H523" i="17"/>
  <c r="H519" i="17"/>
  <c r="H515" i="17"/>
  <c r="H511" i="17"/>
  <c r="H503" i="17"/>
  <c r="H496" i="17"/>
  <c r="H492" i="17"/>
  <c r="H488" i="17"/>
  <c r="H484" i="17"/>
  <c r="H478" i="17"/>
  <c r="H474" i="17"/>
  <c r="H470" i="17"/>
  <c r="H462" i="17"/>
  <c r="H454" i="17"/>
  <c r="H452" i="17"/>
  <c r="H448" i="17"/>
  <c r="H443" i="17"/>
  <c r="H430" i="17"/>
  <c r="H427" i="17"/>
  <c r="H413" i="17"/>
  <c r="H409" i="17"/>
  <c r="H404" i="17"/>
  <c r="H391" i="17"/>
  <c r="H389" i="17"/>
  <c r="H385" i="17"/>
  <c r="H378" i="17"/>
  <c r="H372" i="17"/>
  <c r="H360" i="17"/>
  <c r="H356" i="17"/>
  <c r="H347" i="17"/>
  <c r="H339" i="17"/>
  <c r="H333" i="17"/>
  <c r="H528" i="18"/>
  <c r="H484" i="18"/>
  <c r="H473" i="18"/>
  <c r="H439" i="18"/>
  <c r="H341" i="18"/>
  <c r="H539" i="19"/>
  <c r="H534" i="19"/>
  <c r="H517" i="19"/>
  <c r="H501" i="19"/>
  <c r="H499" i="19"/>
  <c r="H495" i="19"/>
  <c r="H484" i="19"/>
  <c r="H471" i="19"/>
  <c r="H435" i="19"/>
  <c r="H429" i="19"/>
  <c r="H413" i="19"/>
  <c r="H403" i="19"/>
  <c r="H401" i="19"/>
  <c r="H387" i="19"/>
  <c r="H357" i="19"/>
  <c r="H351" i="19"/>
  <c r="H347" i="19"/>
  <c r="H341" i="19"/>
  <c r="H546" i="20"/>
  <c r="H543" i="20"/>
  <c r="H521" i="20"/>
  <c r="H517" i="20"/>
  <c r="H463" i="20"/>
  <c r="H376" i="20"/>
  <c r="H341" i="20"/>
  <c r="H546" i="21"/>
  <c r="H543" i="21"/>
  <c r="H520" i="21"/>
  <c r="H515" i="21"/>
  <c r="H480" i="21"/>
  <c r="H476" i="21"/>
  <c r="H473" i="21"/>
  <c r="H469" i="21"/>
  <c r="H460" i="21"/>
  <c r="H449" i="21"/>
  <c r="H447" i="21"/>
  <c r="H413" i="21"/>
  <c r="H388" i="21"/>
  <c r="H386" i="21"/>
  <c r="H359" i="21"/>
  <c r="H357" i="21"/>
  <c r="H515" i="22"/>
  <c r="H495" i="22"/>
  <c r="H493" i="22"/>
  <c r="H491" i="22"/>
  <c r="H413" i="22"/>
  <c r="H411" i="22"/>
  <c r="H404" i="22"/>
  <c r="H387" i="22"/>
  <c r="H366" i="22"/>
  <c r="H341" i="22"/>
  <c r="H546" i="23"/>
  <c r="H542" i="23"/>
  <c r="H517" i="23"/>
  <c r="H495" i="23"/>
  <c r="H491" i="23"/>
  <c r="H487" i="23"/>
  <c r="H479" i="23"/>
  <c r="H449" i="23"/>
  <c r="H447" i="23"/>
  <c r="H421" i="23"/>
  <c r="H391" i="23"/>
  <c r="H389" i="23"/>
  <c r="H366" i="23"/>
  <c r="H546" i="24"/>
  <c r="H542" i="24"/>
  <c r="H517" i="24"/>
  <c r="H512" i="24"/>
  <c r="H508" i="24"/>
  <c r="H498" i="24"/>
  <c r="H494" i="24"/>
  <c r="H492" i="24"/>
  <c r="H476" i="24"/>
  <c r="H472" i="24"/>
  <c r="H468" i="24"/>
  <c r="H466" i="24"/>
  <c r="H444" i="24"/>
  <c r="H440" i="24"/>
  <c r="H404" i="24"/>
  <c r="H385" i="24"/>
  <c r="H359" i="24"/>
  <c r="H357" i="24"/>
  <c r="H351" i="24"/>
  <c r="H344" i="24"/>
  <c r="H534" i="25"/>
  <c r="H527" i="25"/>
  <c r="H515" i="25"/>
  <c r="H507" i="25"/>
  <c r="H449" i="25"/>
  <c r="H439" i="25"/>
  <c r="H408" i="25"/>
  <c r="H403" i="25"/>
  <c r="H401" i="25"/>
  <c r="H391" i="25"/>
  <c r="H527" i="26"/>
  <c r="H504" i="26"/>
  <c r="H502" i="26"/>
  <c r="H485" i="26"/>
  <c r="H389" i="26"/>
  <c r="H385" i="26"/>
  <c r="H527" i="20"/>
  <c r="H522" i="20"/>
  <c r="H518" i="20"/>
  <c r="H514" i="20"/>
  <c r="H512" i="20"/>
  <c r="H510" i="20"/>
  <c r="H501" i="20"/>
  <c r="H464" i="20"/>
  <c r="H458" i="20"/>
  <c r="H386" i="20"/>
  <c r="H377" i="20"/>
  <c r="H358" i="20"/>
  <c r="H347" i="20"/>
  <c r="H516" i="21"/>
  <c r="H511" i="21"/>
  <c r="H504" i="21"/>
  <c r="H502" i="21"/>
  <c r="H498" i="21"/>
  <c r="H490" i="21"/>
  <c r="H488" i="21"/>
  <c r="H481" i="21"/>
  <c r="H474" i="21"/>
  <c r="H470" i="21"/>
  <c r="H465" i="21"/>
  <c r="H461" i="21"/>
  <c r="H458" i="21"/>
  <c r="H421" i="21"/>
  <c r="H416" i="21"/>
  <c r="H395" i="21"/>
  <c r="H393" i="21"/>
  <c r="H384" i="21"/>
  <c r="H344" i="21"/>
  <c r="H545" i="22"/>
  <c r="H533" i="22"/>
  <c r="H516" i="22"/>
  <c r="H511" i="22"/>
  <c r="H507" i="22"/>
  <c r="H496" i="22"/>
  <c r="H476" i="22"/>
  <c r="H474" i="22"/>
  <c r="H470" i="22"/>
  <c r="H449" i="22"/>
  <c r="H439" i="22"/>
  <c r="H426" i="22"/>
  <c r="H416" i="22"/>
  <c r="H405" i="22"/>
  <c r="H388" i="22"/>
  <c r="H375" i="22"/>
  <c r="H363" i="22"/>
  <c r="H360" i="22"/>
  <c r="H348" i="22"/>
  <c r="H543" i="23"/>
  <c r="H537" i="23"/>
  <c r="H535" i="23"/>
  <c r="H518" i="23"/>
  <c r="H514" i="23"/>
  <c r="H501" i="23"/>
  <c r="H497" i="23"/>
  <c r="H480" i="23"/>
  <c r="H476" i="23"/>
  <c r="H472" i="23"/>
  <c r="H429" i="23"/>
  <c r="H392" i="23"/>
  <c r="H386" i="23"/>
  <c r="H371" i="23"/>
  <c r="H533" i="24"/>
  <c r="H484" i="24"/>
  <c r="H473" i="24"/>
  <c r="H469" i="24"/>
  <c r="H463" i="24"/>
  <c r="H445" i="24"/>
  <c r="H386" i="24"/>
  <c r="H341" i="24"/>
  <c r="H545" i="25"/>
  <c r="H539" i="25"/>
  <c r="H535" i="25"/>
  <c r="H528" i="25"/>
  <c r="H517" i="25"/>
  <c r="H491" i="25"/>
  <c r="H489" i="25"/>
  <c r="H404" i="25"/>
  <c r="H362" i="25"/>
  <c r="H528" i="26"/>
  <c r="H518" i="26"/>
  <c r="H499" i="26"/>
  <c r="H397" i="26"/>
  <c r="H546" i="27"/>
  <c r="H401" i="23"/>
  <c r="H470" i="27"/>
  <c r="H371" i="21"/>
  <c r="H488" i="27"/>
  <c r="H468" i="27"/>
  <c r="H411" i="27"/>
  <c r="H413" i="28"/>
  <c r="H528" i="29"/>
  <c r="H518" i="29"/>
  <c r="H516" i="29"/>
  <c r="H473" i="29"/>
  <c r="H468" i="29"/>
  <c r="H405" i="29"/>
  <c r="H403" i="29"/>
  <c r="H396" i="29"/>
  <c r="H384" i="29"/>
  <c r="H377" i="29"/>
  <c r="H536" i="30"/>
  <c r="H523" i="30"/>
  <c r="H513" i="30"/>
  <c r="H504" i="30"/>
  <c r="H501" i="30"/>
  <c r="H497" i="30"/>
  <c r="H493" i="30"/>
  <c r="H490" i="30"/>
  <c r="H484" i="30"/>
  <c r="H476" i="30"/>
  <c r="H472" i="30"/>
  <c r="H468" i="30"/>
  <c r="H465" i="30"/>
  <c r="H463" i="30"/>
  <c r="H459" i="30"/>
  <c r="H449" i="30"/>
  <c r="H441" i="30"/>
  <c r="H436" i="30"/>
  <c r="H420" i="30"/>
  <c r="H407" i="30"/>
  <c r="H392" i="30"/>
  <c r="H371" i="30"/>
  <c r="H355" i="30"/>
  <c r="H341" i="30"/>
  <c r="H335" i="30"/>
  <c r="H388" i="31"/>
  <c r="H384" i="31"/>
  <c r="H543" i="32"/>
  <c r="H539" i="32"/>
  <c r="H526" i="32"/>
  <c r="H517" i="32"/>
  <c r="H501" i="32"/>
  <c r="H493" i="32"/>
  <c r="H482" i="32"/>
  <c r="H478" i="32"/>
  <c r="H476" i="32"/>
  <c r="H472" i="32"/>
  <c r="H460" i="32"/>
  <c r="H442" i="32"/>
  <c r="H434" i="32"/>
  <c r="H432" i="32"/>
  <c r="H403" i="32"/>
  <c r="H396" i="32"/>
  <c r="H386" i="32"/>
  <c r="H347" i="32"/>
  <c r="E558" i="3"/>
  <c r="H558" i="3" s="1"/>
  <c r="H565" i="8"/>
  <c r="H555" i="16"/>
  <c r="H578" i="17"/>
  <c r="H575" i="17"/>
  <c r="H558" i="20"/>
  <c r="E562" i="22"/>
  <c r="E560" i="23"/>
  <c r="H573" i="24"/>
  <c r="E561" i="30"/>
  <c r="H561" i="30" s="1"/>
  <c r="H556" i="30"/>
  <c r="H522" i="27"/>
  <c r="H520" i="27"/>
  <c r="H489" i="27"/>
  <c r="H485" i="27"/>
  <c r="H475" i="27"/>
  <c r="H447" i="27"/>
  <c r="H421" i="27"/>
  <c r="H404" i="27"/>
  <c r="H388" i="27"/>
  <c r="H384" i="27"/>
  <c r="H344" i="27"/>
  <c r="H536" i="28"/>
  <c r="H498" i="28"/>
  <c r="H496" i="28"/>
  <c r="H384" i="28"/>
  <c r="H469" i="29"/>
  <c r="H407" i="29"/>
  <c r="H397" i="29"/>
  <c r="H391" i="29"/>
  <c r="H389" i="29"/>
  <c r="H385" i="29"/>
  <c r="H341" i="29"/>
  <c r="H545" i="30"/>
  <c r="H541" i="30"/>
  <c r="H526" i="30"/>
  <c r="H514" i="30"/>
  <c r="H502" i="30"/>
  <c r="H498" i="30"/>
  <c r="H494" i="30"/>
  <c r="H485" i="30"/>
  <c r="H479" i="30"/>
  <c r="H477" i="30"/>
  <c r="H473" i="30"/>
  <c r="H469" i="30"/>
  <c r="H466" i="30"/>
  <c r="H460" i="30"/>
  <c r="H454" i="30"/>
  <c r="H444" i="30"/>
  <c r="H437" i="30"/>
  <c r="H421" i="30"/>
  <c r="H403" i="30"/>
  <c r="H401" i="30"/>
  <c r="H387" i="30"/>
  <c r="H362" i="30"/>
  <c r="H525" i="31"/>
  <c r="H485" i="31"/>
  <c r="H416" i="31"/>
  <c r="H397" i="31"/>
  <c r="H385" i="31"/>
  <c r="H344" i="31"/>
  <c r="H341" i="31"/>
  <c r="H334" i="31"/>
  <c r="H544" i="32"/>
  <c r="H540" i="32"/>
  <c r="H534" i="32"/>
  <c r="H510" i="32"/>
  <c r="H494" i="32"/>
  <c r="H484" i="32"/>
  <c r="H479" i="32"/>
  <c r="H473" i="32"/>
  <c r="H461" i="32"/>
  <c r="H445" i="32"/>
  <c r="H439" i="32"/>
  <c r="H435" i="32"/>
  <c r="H416" i="32"/>
  <c r="H410" i="32"/>
  <c r="H404" i="32"/>
  <c r="H397" i="32"/>
  <c r="H378" i="32"/>
  <c r="H354" i="32"/>
  <c r="H555" i="34"/>
  <c r="E577" i="3"/>
  <c r="E574" i="3"/>
  <c r="H555" i="5"/>
  <c r="H561" i="8"/>
  <c r="H558" i="9"/>
  <c r="H565" i="11"/>
  <c r="H563" i="13"/>
  <c r="H558" i="13"/>
  <c r="H556" i="13"/>
  <c r="H565" i="16"/>
  <c r="H567" i="17"/>
  <c r="H562" i="26"/>
  <c r="H539" i="30"/>
  <c r="G13" i="9"/>
  <c r="H556" i="3"/>
  <c r="H563" i="12"/>
  <c r="E567" i="17"/>
  <c r="H569" i="18"/>
  <c r="H575" i="27"/>
  <c r="H555" i="27"/>
  <c r="H577" i="28"/>
  <c r="H557" i="28"/>
  <c r="H469" i="31"/>
  <c r="H377" i="32"/>
  <c r="H371" i="32"/>
  <c r="H356" i="32"/>
  <c r="H346" i="32"/>
  <c r="H344" i="32"/>
  <c r="H571" i="5"/>
  <c r="H570" i="14"/>
  <c r="H557" i="19"/>
  <c r="E576" i="23"/>
  <c r="E565" i="23"/>
  <c r="E83" i="34"/>
  <c r="H83" i="34" s="1"/>
  <c r="E131" i="34"/>
  <c r="H131" i="34" s="1"/>
  <c r="E71" i="2"/>
  <c r="E119" i="2"/>
  <c r="E108" i="2"/>
  <c r="H108" i="2" s="1"/>
  <c r="E90" i="2"/>
  <c r="E131" i="2"/>
  <c r="E114" i="2"/>
  <c r="H114" i="2" s="1"/>
  <c r="E106" i="2"/>
  <c r="H106" i="2" s="1"/>
  <c r="E87" i="2"/>
  <c r="H87" i="2" s="1"/>
  <c r="E117" i="2"/>
  <c r="E72" i="2"/>
  <c r="E150" i="2"/>
  <c r="H150" i="2" s="1"/>
  <c r="E135" i="2"/>
  <c r="E126" i="2"/>
  <c r="E112" i="2"/>
  <c r="E102" i="2"/>
  <c r="H102" i="2" s="1"/>
  <c r="E80" i="2"/>
  <c r="E129" i="2"/>
  <c r="H129" i="2" s="1"/>
  <c r="E71" i="21"/>
  <c r="E119" i="21"/>
  <c r="H119" i="21" s="1"/>
  <c r="E108" i="21"/>
  <c r="H108" i="21" s="1"/>
  <c r="E98" i="21"/>
  <c r="E90" i="21"/>
  <c r="H90" i="21" s="1"/>
  <c r="E85" i="21"/>
  <c r="H85" i="21" s="1"/>
  <c r="E76" i="21"/>
  <c r="H76" i="21" s="1"/>
  <c r="E72" i="21"/>
  <c r="E126" i="21"/>
  <c r="H126" i="21" s="1"/>
  <c r="E131" i="21"/>
  <c r="H131" i="21" s="1"/>
  <c r="E115" i="21"/>
  <c r="H115" i="21" s="1"/>
  <c r="E89" i="21"/>
  <c r="E84" i="21"/>
  <c r="E75" i="21"/>
  <c r="H75" i="21" s="1"/>
  <c r="E125" i="21"/>
  <c r="H125" i="21" s="1"/>
  <c r="E128" i="21"/>
  <c r="E114" i="21"/>
  <c r="E80" i="21"/>
  <c r="H80" i="21" s="1"/>
  <c r="E123" i="21"/>
  <c r="E133" i="21"/>
  <c r="E110" i="21"/>
  <c r="E105" i="21"/>
  <c r="H105" i="21" s="1"/>
  <c r="E94" i="21"/>
  <c r="E88" i="21"/>
  <c r="E83" i="21"/>
  <c r="H83" i="21" s="1"/>
  <c r="E122" i="21"/>
  <c r="H122" i="21" s="1"/>
  <c r="E100" i="21"/>
  <c r="H125" i="1"/>
  <c r="H113" i="1"/>
  <c r="H85" i="3"/>
  <c r="H142" i="4"/>
  <c r="H124" i="4"/>
  <c r="H91" i="4"/>
  <c r="H138" i="5"/>
  <c r="H79" i="5"/>
  <c r="H146" i="6"/>
  <c r="H101" i="6"/>
  <c r="H147" i="7"/>
  <c r="H79" i="8"/>
  <c r="H138" i="9"/>
  <c r="H110" i="9"/>
  <c r="H138" i="11"/>
  <c r="H150" i="12"/>
  <c r="H79" i="12"/>
  <c r="H134" i="13"/>
  <c r="H113" i="13"/>
  <c r="H142" i="14"/>
  <c r="H129" i="15"/>
  <c r="H142" i="16"/>
  <c r="H121" i="17"/>
  <c r="H105" i="17"/>
  <c r="H81" i="17"/>
  <c r="H141" i="19"/>
  <c r="H146" i="20"/>
  <c r="H101" i="20"/>
  <c r="E84" i="20"/>
  <c r="H145" i="21"/>
  <c r="H97" i="22"/>
  <c r="H148" i="23"/>
  <c r="H138" i="23"/>
  <c r="H121" i="23"/>
  <c r="H113" i="23"/>
  <c r="H79" i="24"/>
  <c r="H79" i="26"/>
  <c r="H124" i="27"/>
  <c r="H132" i="28"/>
  <c r="H124" i="29"/>
  <c r="H142" i="30"/>
  <c r="H107" i="30"/>
  <c r="H121" i="32"/>
  <c r="H81" i="32"/>
  <c r="H84" i="34"/>
  <c r="H138" i="1"/>
  <c r="E129" i="1"/>
  <c r="H124" i="1"/>
  <c r="H75" i="3"/>
  <c r="H138" i="4"/>
  <c r="H121" i="4"/>
  <c r="H102" i="4"/>
  <c r="H148" i="6"/>
  <c r="H113" i="6"/>
  <c r="H81" i="6"/>
  <c r="H150" i="7"/>
  <c r="H113" i="8"/>
  <c r="H82" i="8"/>
  <c r="H142" i="9"/>
  <c r="H113" i="9"/>
  <c r="H111" i="9"/>
  <c r="H105" i="9"/>
  <c r="H142" i="12"/>
  <c r="H141" i="13"/>
  <c r="H124" i="13"/>
  <c r="H95" i="13"/>
  <c r="H147" i="14"/>
  <c r="H80" i="15"/>
  <c r="H150" i="16"/>
  <c r="H147" i="16"/>
  <c r="H143" i="16"/>
  <c r="H82" i="16"/>
  <c r="H129" i="17"/>
  <c r="H118" i="17"/>
  <c r="H116" i="17"/>
  <c r="H112" i="17"/>
  <c r="H110" i="17"/>
  <c r="H95" i="17"/>
  <c r="H89" i="17"/>
  <c r="H84" i="17"/>
  <c r="H101" i="18"/>
  <c r="H134" i="20"/>
  <c r="H132" i="20"/>
  <c r="H88" i="20"/>
  <c r="H81" i="20"/>
  <c r="H121" i="21"/>
  <c r="H142" i="22"/>
  <c r="H141" i="22"/>
  <c r="H82" i="22"/>
  <c r="H135" i="23"/>
  <c r="H104" i="23"/>
  <c r="H81" i="23"/>
  <c r="H138" i="25"/>
  <c r="H96" i="25"/>
  <c r="H147" i="26"/>
  <c r="H149" i="27"/>
  <c r="H134" i="29"/>
  <c r="H81" i="29"/>
  <c r="H143" i="30"/>
  <c r="H134" i="30"/>
  <c r="H113" i="31"/>
  <c r="H142" i="32"/>
  <c r="H126" i="32"/>
  <c r="H118" i="32"/>
  <c r="H113" i="32"/>
  <c r="H101" i="32"/>
  <c r="H98" i="3"/>
  <c r="H94" i="3"/>
  <c r="H143" i="5"/>
  <c r="H128" i="6"/>
  <c r="H79" i="18"/>
  <c r="E106" i="20"/>
  <c r="E85" i="20"/>
  <c r="H77" i="20"/>
  <c r="H146" i="22"/>
  <c r="H106" i="22"/>
  <c r="H148" i="31"/>
  <c r="H566" i="34"/>
  <c r="D13" i="34"/>
  <c r="G552" i="34"/>
  <c r="H552" i="34" s="1"/>
  <c r="F552" i="34"/>
  <c r="H350" i="34"/>
  <c r="F530" i="34"/>
  <c r="H506" i="34"/>
  <c r="F343" i="34"/>
  <c r="F284" i="34"/>
  <c r="F85" i="34"/>
  <c r="F75" i="34"/>
  <c r="D8" i="34"/>
  <c r="F10" i="34" s="1"/>
  <c r="H245" i="1"/>
  <c r="H295" i="5"/>
  <c r="H191" i="1"/>
  <c r="H403" i="3"/>
  <c r="F509" i="26"/>
  <c r="F377" i="7"/>
  <c r="F483" i="7"/>
  <c r="F408" i="5"/>
  <c r="F539" i="5"/>
  <c r="F340" i="5"/>
  <c r="F446" i="5"/>
  <c r="F478" i="5"/>
  <c r="F524" i="5"/>
  <c r="F407" i="5"/>
  <c r="F452" i="5"/>
  <c r="F521" i="5"/>
  <c r="F177" i="4"/>
  <c r="F212" i="4"/>
  <c r="F287" i="4"/>
  <c r="F276" i="2"/>
  <c r="F219" i="2"/>
  <c r="F197" i="2"/>
  <c r="F182" i="2"/>
  <c r="H446" i="2"/>
  <c r="H517" i="2"/>
  <c r="F94" i="1"/>
  <c r="H168" i="4"/>
  <c r="H89" i="14"/>
  <c r="H77" i="14"/>
  <c r="H90" i="1"/>
  <c r="H98" i="12"/>
  <c r="H94" i="9"/>
  <c r="H350" i="1"/>
  <c r="H345" i="1"/>
  <c r="H542" i="3"/>
  <c r="F354" i="7"/>
  <c r="F343" i="7"/>
  <c r="F443" i="7"/>
  <c r="F510" i="5"/>
  <c r="F435" i="5"/>
  <c r="F500" i="5"/>
  <c r="F189" i="4"/>
  <c r="H361" i="3"/>
  <c r="H434" i="3"/>
  <c r="F263" i="2"/>
  <c r="F311" i="2"/>
  <c r="F224" i="2"/>
  <c r="F192" i="2"/>
  <c r="F169" i="2"/>
  <c r="H478" i="2"/>
  <c r="H513" i="2"/>
  <c r="F71" i="1"/>
  <c r="F299" i="1"/>
  <c r="H236" i="3"/>
  <c r="H81" i="1"/>
  <c r="H299" i="4"/>
  <c r="H189" i="4"/>
  <c r="F423" i="7"/>
  <c r="F333" i="7"/>
  <c r="H217" i="7"/>
  <c r="F425" i="5"/>
  <c r="F393" i="5"/>
  <c r="F423" i="5"/>
  <c r="F467" i="5"/>
  <c r="F354" i="5"/>
  <c r="F428" i="5"/>
  <c r="H242" i="3"/>
  <c r="F246" i="2"/>
  <c r="F271" i="2"/>
  <c r="F301" i="2"/>
  <c r="F313" i="2"/>
  <c r="F202" i="2"/>
  <c r="F189" i="2"/>
  <c r="F166" i="2"/>
  <c r="H529" i="2"/>
  <c r="H488" i="2"/>
  <c r="H450" i="2"/>
  <c r="H509" i="2"/>
  <c r="H554" i="1"/>
  <c r="H379" i="1"/>
  <c r="H394" i="1"/>
  <c r="H458" i="1"/>
  <c r="F349" i="1"/>
  <c r="H164" i="1"/>
  <c r="H212" i="1"/>
  <c r="H244" i="1"/>
  <c r="H119" i="1"/>
  <c r="H109" i="1"/>
  <c r="F111" i="3"/>
  <c r="H107" i="4"/>
  <c r="H109" i="4"/>
  <c r="H73" i="4"/>
  <c r="H115" i="4"/>
  <c r="H234" i="6"/>
  <c r="H203" i="3"/>
  <c r="H211" i="7"/>
  <c r="H186" i="11"/>
  <c r="F503" i="10"/>
  <c r="F456" i="10"/>
  <c r="F343" i="10"/>
  <c r="F434" i="10"/>
  <c r="F340" i="8"/>
  <c r="F376" i="8"/>
  <c r="F478" i="8"/>
  <c r="F345" i="8"/>
  <c r="F361" i="8"/>
  <c r="F342" i="8"/>
  <c r="F382" i="8"/>
  <c r="F456" i="8"/>
  <c r="F538" i="8"/>
  <c r="F379" i="8"/>
  <c r="F412" i="8"/>
  <c r="F457" i="8"/>
  <c r="F530" i="8"/>
  <c r="F342" i="6"/>
  <c r="F350" i="6"/>
  <c r="F365" i="6"/>
  <c r="F370" i="6"/>
  <c r="F375" i="6"/>
  <c r="F390" i="6"/>
  <c r="F449" i="6"/>
  <c r="F518" i="6"/>
  <c r="F533" i="6"/>
  <c r="F330" i="6"/>
  <c r="F167" i="4"/>
  <c r="H353" i="3"/>
  <c r="H378" i="3"/>
  <c r="H426" i="3"/>
  <c r="F131" i="3"/>
  <c r="H446" i="3"/>
  <c r="F112" i="2"/>
  <c r="F230" i="2"/>
  <c r="F270" i="2"/>
  <c r="F284" i="2"/>
  <c r="F299" i="2"/>
  <c r="F304" i="2"/>
  <c r="F312" i="2"/>
  <c r="F215" i="2"/>
  <c r="F201" i="2"/>
  <c r="F193" i="2"/>
  <c r="F186" i="2"/>
  <c r="F170" i="2"/>
  <c r="F235" i="2"/>
  <c r="F385" i="2"/>
  <c r="H123" i="8"/>
  <c r="H88" i="8"/>
  <c r="H117" i="2"/>
  <c r="H215" i="7"/>
  <c r="H162" i="4"/>
  <c r="H261" i="9"/>
  <c r="H206" i="2"/>
  <c r="H290" i="10"/>
  <c r="D11" i="2"/>
  <c r="H363" i="2"/>
  <c r="H430" i="3"/>
  <c r="F457" i="10"/>
  <c r="F478" i="10"/>
  <c r="F477" i="10"/>
  <c r="F443" i="10"/>
  <c r="F352" i="8"/>
  <c r="F393" i="8"/>
  <c r="F438" i="8"/>
  <c r="F540" i="8"/>
  <c r="F353" i="8"/>
  <c r="F350" i="8"/>
  <c r="F374" i="8"/>
  <c r="F375" i="8"/>
  <c r="F514" i="8"/>
  <c r="F336" i="6"/>
  <c r="F345" i="6"/>
  <c r="F353" i="6"/>
  <c r="F368" i="6"/>
  <c r="F373" i="6"/>
  <c r="F381" i="6"/>
  <c r="F438" i="6"/>
  <c r="F530" i="6"/>
  <c r="H382" i="3"/>
  <c r="F84" i="3"/>
  <c r="F262" i="2"/>
  <c r="F273" i="2"/>
  <c r="F295" i="2"/>
  <c r="F302" i="2"/>
  <c r="F307" i="2"/>
  <c r="F318" i="2"/>
  <c r="F196" i="2"/>
  <c r="F190" i="2"/>
  <c r="F177" i="2"/>
  <c r="F167" i="2"/>
  <c r="H393" i="2"/>
  <c r="F200" i="4"/>
  <c r="H228" i="3"/>
  <c r="H464" i="2"/>
  <c r="H347" i="2"/>
  <c r="H521" i="2"/>
  <c r="H336" i="2"/>
  <c r="H374" i="2"/>
  <c r="H430" i="2"/>
  <c r="H367" i="2"/>
  <c r="H346" i="2"/>
  <c r="H382" i="2"/>
  <c r="H531" i="2"/>
  <c r="H452" i="2"/>
  <c r="F184" i="2"/>
  <c r="F165" i="2"/>
  <c r="F309" i="2"/>
  <c r="F268" i="2"/>
  <c r="H306" i="2"/>
  <c r="F288" i="2"/>
  <c r="F281" i="2"/>
  <c r="F204" i="2"/>
  <c r="F162" i="2"/>
  <c r="F97" i="2"/>
  <c r="F48" i="2"/>
  <c r="G18" i="2"/>
  <c r="H23" i="13"/>
  <c r="H30" i="5"/>
  <c r="H64" i="7"/>
  <c r="H135" i="8"/>
  <c r="H145" i="3"/>
  <c r="H270" i="8"/>
  <c r="H294" i="8"/>
  <c r="H526" i="4"/>
  <c r="H449" i="3"/>
  <c r="F437" i="14"/>
  <c r="F539" i="14"/>
  <c r="F352" i="12"/>
  <c r="F177" i="12"/>
  <c r="H352" i="10"/>
  <c r="H431" i="10"/>
  <c r="H477" i="10"/>
  <c r="F263" i="10"/>
  <c r="H299" i="10"/>
  <c r="F201" i="8"/>
  <c r="H169" i="7"/>
  <c r="H423" i="4"/>
  <c r="F333" i="3"/>
  <c r="F338" i="3"/>
  <c r="F343" i="3"/>
  <c r="F349" i="3"/>
  <c r="F354" i="3"/>
  <c r="F362" i="3"/>
  <c r="F368" i="3"/>
  <c r="F374" i="3"/>
  <c r="F380" i="3"/>
  <c r="F393" i="3"/>
  <c r="F410" i="3"/>
  <c r="F423" i="3"/>
  <c r="F430" i="3"/>
  <c r="F443" i="3"/>
  <c r="F453" i="3"/>
  <c r="F457" i="3"/>
  <c r="F475" i="3"/>
  <c r="F482" i="3"/>
  <c r="F506" i="3"/>
  <c r="F530" i="3"/>
  <c r="F508" i="3"/>
  <c r="F435" i="3"/>
  <c r="H60" i="7"/>
  <c r="H98" i="4"/>
  <c r="H102" i="3"/>
  <c r="H107" i="9"/>
  <c r="H118" i="9"/>
  <c r="H226" i="9"/>
  <c r="F340" i="14"/>
  <c r="F454" i="14"/>
  <c r="F529" i="14"/>
  <c r="H148" i="13"/>
  <c r="F333" i="12"/>
  <c r="F276" i="12"/>
  <c r="F272" i="12"/>
  <c r="F227" i="12"/>
  <c r="F169" i="10"/>
  <c r="H482" i="8"/>
  <c r="F264" i="8"/>
  <c r="H355" i="7"/>
  <c r="F24" i="7"/>
  <c r="F336" i="3"/>
  <c r="F340" i="3"/>
  <c r="F346" i="3"/>
  <c r="F352" i="3"/>
  <c r="F359" i="3"/>
  <c r="F365" i="3"/>
  <c r="F370" i="3"/>
  <c r="F382" i="3"/>
  <c r="F403" i="3"/>
  <c r="F425" i="3"/>
  <c r="F432" i="3"/>
  <c r="F437" i="3"/>
  <c r="F446" i="3"/>
  <c r="F451" i="3"/>
  <c r="F462" i="3"/>
  <c r="F478" i="3"/>
  <c r="F510" i="3"/>
  <c r="F526" i="3"/>
  <c r="F538" i="3"/>
  <c r="F330" i="3"/>
  <c r="H538" i="3"/>
  <c r="H513" i="3"/>
  <c r="H529" i="3"/>
  <c r="H521" i="3"/>
  <c r="H268" i="3"/>
  <c r="F208" i="4"/>
  <c r="F540" i="4"/>
  <c r="H22" i="10"/>
  <c r="H49" i="15"/>
  <c r="H390" i="6"/>
  <c r="H420" i="3"/>
  <c r="H372" i="6"/>
  <c r="H331" i="29"/>
  <c r="H339" i="29"/>
  <c r="H446" i="29"/>
  <c r="H462" i="29"/>
  <c r="H490" i="29"/>
  <c r="H507" i="29"/>
  <c r="H521" i="29"/>
  <c r="H531" i="29"/>
  <c r="H538" i="29"/>
  <c r="F370" i="14"/>
  <c r="F430" i="14"/>
  <c r="F474" i="14"/>
  <c r="F539" i="12"/>
  <c r="F189" i="12"/>
  <c r="F166" i="8"/>
  <c r="F197" i="8"/>
  <c r="H524" i="4"/>
  <c r="F332" i="3"/>
  <c r="F337" i="3"/>
  <c r="F342" i="3"/>
  <c r="F353" i="3"/>
  <c r="F361" i="3"/>
  <c r="F367" i="3"/>
  <c r="F379" i="3"/>
  <c r="F390" i="3"/>
  <c r="F409" i="3"/>
  <c r="F428" i="3"/>
  <c r="F433" i="3"/>
  <c r="F438" i="3"/>
  <c r="F448" i="3"/>
  <c r="F452" i="3"/>
  <c r="F456" i="3"/>
  <c r="F467" i="3"/>
  <c r="F503" i="3"/>
  <c r="F519" i="3"/>
  <c r="F529" i="3"/>
  <c r="F540" i="3"/>
  <c r="H245" i="3"/>
  <c r="H33" i="6"/>
  <c r="F523" i="4"/>
  <c r="H575" i="3"/>
  <c r="H578" i="3"/>
  <c r="H554" i="3"/>
  <c r="H567" i="3"/>
  <c r="H337" i="3"/>
  <c r="H438" i="3"/>
  <c r="H456" i="3"/>
  <c r="H462" i="3"/>
  <c r="H348" i="3"/>
  <c r="H519" i="3"/>
  <c r="H349" i="3"/>
  <c r="H401" i="3"/>
  <c r="H440" i="3"/>
  <c r="F497" i="3"/>
  <c r="F439" i="3"/>
  <c r="H396" i="3"/>
  <c r="H481" i="3"/>
  <c r="H359" i="3"/>
  <c r="H376" i="3"/>
  <c r="H424" i="3"/>
  <c r="H506" i="3"/>
  <c r="H217" i="3"/>
  <c r="H248" i="3"/>
  <c r="F236" i="3"/>
  <c r="F253" i="3"/>
  <c r="F196" i="3"/>
  <c r="F270" i="3"/>
  <c r="F297" i="3"/>
  <c r="H316" i="3"/>
  <c r="F289" i="3"/>
  <c r="H196" i="3"/>
  <c r="H264" i="3"/>
  <c r="H198" i="3"/>
  <c r="F191" i="3"/>
  <c r="F168" i="3"/>
  <c r="F276" i="3"/>
  <c r="F221" i="3"/>
  <c r="F96" i="3"/>
  <c r="F102" i="3"/>
  <c r="F146" i="3"/>
  <c r="H77" i="6"/>
  <c r="F72" i="6"/>
  <c r="H230" i="12"/>
  <c r="H224" i="5"/>
  <c r="H225" i="13"/>
  <c r="H167" i="9"/>
  <c r="H163" i="10"/>
  <c r="H492" i="7"/>
  <c r="H461" i="26"/>
  <c r="H337" i="17"/>
  <c r="H410" i="8"/>
  <c r="H460" i="4"/>
  <c r="H543" i="22"/>
  <c r="H396" i="22"/>
  <c r="H530" i="22"/>
  <c r="H507" i="18"/>
  <c r="H458" i="18"/>
  <c r="H401" i="18"/>
  <c r="H512" i="5"/>
  <c r="H358" i="29"/>
  <c r="H356" i="29"/>
  <c r="H335" i="29"/>
  <c r="H408" i="27"/>
  <c r="H340" i="27"/>
  <c r="F336" i="18"/>
  <c r="F365" i="18"/>
  <c r="F433" i="18"/>
  <c r="F510" i="18"/>
  <c r="F365" i="14"/>
  <c r="F394" i="14"/>
  <c r="F412" i="14"/>
  <c r="F425" i="14"/>
  <c r="F436" i="14"/>
  <c r="F446" i="14"/>
  <c r="F453" i="14"/>
  <c r="F467" i="14"/>
  <c r="F486" i="14"/>
  <c r="F509" i="14"/>
  <c r="F524" i="14"/>
  <c r="F538" i="14"/>
  <c r="H299" i="14"/>
  <c r="H191" i="14"/>
  <c r="F345" i="12"/>
  <c r="F369" i="12"/>
  <c r="F390" i="12"/>
  <c r="F453" i="12"/>
  <c r="F529" i="12"/>
  <c r="H174" i="8"/>
  <c r="H349" i="7"/>
  <c r="H343" i="7"/>
  <c r="F177" i="7"/>
  <c r="F247" i="7"/>
  <c r="F167" i="5"/>
  <c r="F192" i="5"/>
  <c r="F212" i="5"/>
  <c r="F247" i="5"/>
  <c r="F285" i="4"/>
  <c r="F203" i="4"/>
  <c r="H63" i="7"/>
  <c r="H110" i="6"/>
  <c r="H272" i="15"/>
  <c r="H303" i="14"/>
  <c r="H232" i="10"/>
  <c r="H534" i="6"/>
  <c r="H494" i="5"/>
  <c r="H352" i="4"/>
  <c r="H395" i="30"/>
  <c r="H349" i="20"/>
  <c r="H470" i="26"/>
  <c r="H367" i="24"/>
  <c r="F380" i="18"/>
  <c r="F410" i="18"/>
  <c r="F544" i="18"/>
  <c r="F349" i="14"/>
  <c r="F402" i="14"/>
  <c r="F423" i="14"/>
  <c r="F432" i="14"/>
  <c r="F438" i="14"/>
  <c r="F450" i="14"/>
  <c r="F456" i="14"/>
  <c r="F482" i="14"/>
  <c r="F513" i="14"/>
  <c r="F531" i="14"/>
  <c r="F540" i="14"/>
  <c r="H333" i="14"/>
  <c r="H339" i="14"/>
  <c r="H530" i="14"/>
  <c r="H272" i="14"/>
  <c r="H253" i="14"/>
  <c r="H198" i="14"/>
  <c r="F375" i="12"/>
  <c r="F457" i="12"/>
  <c r="F486" i="12"/>
  <c r="H232" i="12"/>
  <c r="H436" i="11"/>
  <c r="H448" i="11"/>
  <c r="F81" i="10"/>
  <c r="F163" i="7"/>
  <c r="F261" i="7"/>
  <c r="F227" i="7"/>
  <c r="F174" i="5"/>
  <c r="F188" i="5"/>
  <c r="F197" i="5"/>
  <c r="F263" i="5"/>
  <c r="F276" i="5"/>
  <c r="F315" i="5"/>
  <c r="F54" i="5"/>
  <c r="H147" i="5"/>
  <c r="H173" i="14"/>
  <c r="H438" i="15"/>
  <c r="H486" i="13"/>
  <c r="H539" i="12"/>
  <c r="H514" i="8"/>
  <c r="H460" i="7"/>
  <c r="F221" i="31"/>
  <c r="H333" i="28"/>
  <c r="H343" i="28"/>
  <c r="H435" i="28"/>
  <c r="H345" i="23"/>
  <c r="H369" i="23"/>
  <c r="H510" i="23"/>
  <c r="F447" i="18"/>
  <c r="F336" i="14"/>
  <c r="F354" i="14"/>
  <c r="F381" i="14"/>
  <c r="F409" i="14"/>
  <c r="F424" i="14"/>
  <c r="F434" i="14"/>
  <c r="F443" i="14"/>
  <c r="F451" i="14"/>
  <c r="F457" i="14"/>
  <c r="F477" i="14"/>
  <c r="F483" i="14"/>
  <c r="F506" i="14"/>
  <c r="F521" i="14"/>
  <c r="F542" i="14"/>
  <c r="H186" i="14"/>
  <c r="H169" i="14"/>
  <c r="F339" i="12"/>
  <c r="F362" i="12"/>
  <c r="F380" i="12"/>
  <c r="F412" i="12"/>
  <c r="F433" i="12"/>
  <c r="F449" i="12"/>
  <c r="F513" i="12"/>
  <c r="H167" i="12"/>
  <c r="H189" i="10"/>
  <c r="H345" i="7"/>
  <c r="F273" i="7"/>
  <c r="F166" i="5"/>
  <c r="F176" i="5"/>
  <c r="F189" i="5"/>
  <c r="F202" i="5"/>
  <c r="F264" i="5"/>
  <c r="F282" i="5"/>
  <c r="F304" i="5"/>
  <c r="H37" i="6"/>
  <c r="F64" i="6"/>
  <c r="H46" i="6"/>
  <c r="H318" i="14"/>
  <c r="H252" i="6"/>
  <c r="H244" i="6"/>
  <c r="F401" i="4"/>
  <c r="H572" i="4"/>
  <c r="F575" i="4"/>
  <c r="H475" i="4"/>
  <c r="H436" i="4"/>
  <c r="H482" i="4"/>
  <c r="H382" i="4"/>
  <c r="H331" i="4"/>
  <c r="F539" i="4"/>
  <c r="F534" i="4"/>
  <c r="F503" i="4"/>
  <c r="F395" i="4"/>
  <c r="H345" i="4"/>
  <c r="H494" i="4"/>
  <c r="H432" i="4"/>
  <c r="H531" i="4"/>
  <c r="F518" i="4"/>
  <c r="F510" i="4"/>
  <c r="F486" i="4"/>
  <c r="H449" i="4"/>
  <c r="F404" i="4"/>
  <c r="H438" i="4"/>
  <c r="H349" i="4"/>
  <c r="F533" i="4"/>
  <c r="H508" i="4"/>
  <c r="F467" i="4"/>
  <c r="H287" i="4"/>
  <c r="F304" i="4"/>
  <c r="F209" i="4"/>
  <c r="H196" i="4"/>
  <c r="H285" i="4"/>
  <c r="F297" i="4"/>
  <c r="F268" i="4"/>
  <c r="F222" i="4"/>
  <c r="F99" i="4"/>
  <c r="F119" i="4"/>
  <c r="F144" i="4"/>
  <c r="F105" i="4"/>
  <c r="F79" i="4"/>
  <c r="H104" i="10"/>
  <c r="H287" i="14"/>
  <c r="H122" i="8"/>
  <c r="H227" i="7"/>
  <c r="H302" i="7"/>
  <c r="H214" i="10"/>
  <c r="H289" i="7"/>
  <c r="H209" i="10"/>
  <c r="F202" i="12"/>
  <c r="F169" i="12"/>
  <c r="F91" i="11"/>
  <c r="F182" i="10"/>
  <c r="F88" i="9"/>
  <c r="F176" i="8"/>
  <c r="F191" i="8"/>
  <c r="F276" i="8"/>
  <c r="F53" i="7"/>
  <c r="F224" i="6"/>
  <c r="F262" i="6"/>
  <c r="H300" i="6"/>
  <c r="H298" i="6"/>
  <c r="F441" i="16"/>
  <c r="F402" i="16"/>
  <c r="F378" i="16"/>
  <c r="F365" i="16"/>
  <c r="F343" i="16"/>
  <c r="H72" i="9"/>
  <c r="H88" i="9"/>
  <c r="H81" i="11"/>
  <c r="H177" i="11"/>
  <c r="H116" i="21"/>
  <c r="F87" i="5"/>
  <c r="H34" i="7"/>
  <c r="H129" i="28"/>
  <c r="H108" i="8"/>
  <c r="H149" i="31"/>
  <c r="H104" i="14"/>
  <c r="H120" i="27"/>
  <c r="H110" i="27"/>
  <c r="H117" i="13"/>
  <c r="H129" i="12"/>
  <c r="H108" i="6"/>
  <c r="H135" i="6"/>
  <c r="H136" i="21"/>
  <c r="H115" i="17"/>
  <c r="H97" i="10"/>
  <c r="H77" i="7"/>
  <c r="H108" i="7"/>
  <c r="H313" i="10"/>
  <c r="H236" i="11"/>
  <c r="F94" i="30"/>
  <c r="H98" i="20"/>
  <c r="F127" i="19"/>
  <c r="F80" i="19"/>
  <c r="F109" i="13"/>
  <c r="F105" i="13"/>
  <c r="F162" i="12"/>
  <c r="F193" i="12"/>
  <c r="H217" i="11"/>
  <c r="H202" i="10"/>
  <c r="F299" i="10"/>
  <c r="H190" i="9"/>
  <c r="F144" i="9"/>
  <c r="F177" i="8"/>
  <c r="F262" i="8"/>
  <c r="F287" i="8"/>
  <c r="H131" i="7"/>
  <c r="H297" i="7"/>
  <c r="F50" i="7"/>
  <c r="H299" i="7"/>
  <c r="F330" i="16"/>
  <c r="F539" i="16"/>
  <c r="F536" i="16"/>
  <c r="F530" i="16"/>
  <c r="F503" i="16"/>
  <c r="F393" i="16"/>
  <c r="F360" i="16"/>
  <c r="F335" i="16"/>
  <c r="F332" i="16"/>
  <c r="F446" i="16"/>
  <c r="F443" i="16"/>
  <c r="F435" i="16"/>
  <c r="F428" i="16"/>
  <c r="F425" i="16"/>
  <c r="H577" i="5"/>
  <c r="F554" i="5"/>
  <c r="F579" i="5"/>
  <c r="F558" i="5"/>
  <c r="F557" i="5"/>
  <c r="H579" i="5"/>
  <c r="F552" i="5"/>
  <c r="F343" i="5"/>
  <c r="H370" i="5"/>
  <c r="F445" i="5"/>
  <c r="F356" i="5"/>
  <c r="F372" i="5"/>
  <c r="F404" i="5"/>
  <c r="F434" i="5"/>
  <c r="F450" i="5"/>
  <c r="H461" i="5"/>
  <c r="F482" i="5"/>
  <c r="F507" i="5"/>
  <c r="F345" i="5"/>
  <c r="F381" i="5"/>
  <c r="F405" i="5"/>
  <c r="F483" i="5"/>
  <c r="F330" i="5"/>
  <c r="F346" i="5"/>
  <c r="F370" i="5"/>
  <c r="F378" i="5"/>
  <c r="H410" i="5"/>
  <c r="F432" i="5"/>
  <c r="H443" i="5"/>
  <c r="F456" i="5"/>
  <c r="F464" i="5"/>
  <c r="H524" i="5"/>
  <c r="F538" i="5"/>
  <c r="H366" i="5"/>
  <c r="H507" i="5"/>
  <c r="H354" i="5"/>
  <c r="F412" i="5"/>
  <c r="F433" i="5"/>
  <c r="F457" i="5"/>
  <c r="F506" i="5"/>
  <c r="F530" i="5"/>
  <c r="F332" i="5"/>
  <c r="F360" i="5"/>
  <c r="F426" i="5"/>
  <c r="F438" i="5"/>
  <c r="H453" i="5"/>
  <c r="F462" i="5"/>
  <c r="F474" i="5"/>
  <c r="F486" i="5"/>
  <c r="F531" i="5"/>
  <c r="F333" i="5"/>
  <c r="F349" i="5"/>
  <c r="F369" i="5"/>
  <c r="F390" i="5"/>
  <c r="F431" i="5"/>
  <c r="F451" i="5"/>
  <c r="F463" i="5"/>
  <c r="F499" i="5"/>
  <c r="F512" i="5"/>
  <c r="F537" i="5"/>
  <c r="D12" i="5"/>
  <c r="G12" i="5" s="1"/>
  <c r="F338" i="5"/>
  <c r="F350" i="5"/>
  <c r="F362" i="5"/>
  <c r="H435" i="5"/>
  <c r="F448" i="5"/>
  <c r="F509" i="5"/>
  <c r="F525" i="5"/>
  <c r="H541" i="5"/>
  <c r="F371" i="5"/>
  <c r="H405" i="5"/>
  <c r="F339" i="5"/>
  <c r="F355" i="5"/>
  <c r="F379" i="5"/>
  <c r="F477" i="5"/>
  <c r="F522" i="5"/>
  <c r="F336" i="5"/>
  <c r="F352" i="5"/>
  <c r="F380" i="5"/>
  <c r="F409" i="5"/>
  <c r="F430" i="5"/>
  <c r="F442" i="5"/>
  <c r="F454" i="5"/>
  <c r="H465" i="5"/>
  <c r="F519" i="5"/>
  <c r="F540" i="5"/>
  <c r="F353" i="5"/>
  <c r="F361" i="5"/>
  <c r="H372" i="5"/>
  <c r="F394" i="5"/>
  <c r="F410" i="5"/>
  <c r="F443" i="5"/>
  <c r="H502" i="5"/>
  <c r="F342" i="5"/>
  <c r="F366" i="5"/>
  <c r="F374" i="5"/>
  <c r="F382" i="5"/>
  <c r="F402" i="5"/>
  <c r="F424" i="5"/>
  <c r="F436" i="5"/>
  <c r="H479" i="5"/>
  <c r="F513" i="5"/>
  <c r="F529" i="5"/>
  <c r="F377" i="5"/>
  <c r="H302" i="5"/>
  <c r="F267" i="5"/>
  <c r="F171" i="5"/>
  <c r="H169" i="5"/>
  <c r="F169" i="5"/>
  <c r="F191" i="5"/>
  <c r="F201" i="5"/>
  <c r="F224" i="5"/>
  <c r="F253" i="5"/>
  <c r="F309" i="5"/>
  <c r="F268" i="5"/>
  <c r="F89" i="5"/>
  <c r="F115" i="5"/>
  <c r="F108" i="5"/>
  <c r="H106" i="5"/>
  <c r="F143" i="5"/>
  <c r="H51" i="5"/>
  <c r="H64" i="6"/>
  <c r="F386" i="6"/>
  <c r="H574" i="6"/>
  <c r="H213" i="6"/>
  <c r="F437" i="6"/>
  <c r="F426" i="6"/>
  <c r="F128" i="6"/>
  <c r="F118" i="6"/>
  <c r="H223" i="7"/>
  <c r="F416" i="6"/>
  <c r="F404" i="6"/>
  <c r="F484" i="8"/>
  <c r="F226" i="7"/>
  <c r="F553" i="6"/>
  <c r="H339" i="6"/>
  <c r="H393" i="6"/>
  <c r="H342" i="6"/>
  <c r="H351" i="6"/>
  <c r="H436" i="6"/>
  <c r="H518" i="6"/>
  <c r="F484" i="6"/>
  <c r="F472" i="6"/>
  <c r="F392" i="6"/>
  <c r="H449" i="6"/>
  <c r="H369" i="6"/>
  <c r="H379" i="6"/>
  <c r="H524" i="6"/>
  <c r="F521" i="6"/>
  <c r="F503" i="6"/>
  <c r="F169" i="6"/>
  <c r="F316" i="6"/>
  <c r="F217" i="6"/>
  <c r="F170" i="6"/>
  <c r="F164" i="6"/>
  <c r="F215" i="6"/>
  <c r="F161" i="6"/>
  <c r="F243" i="6"/>
  <c r="F221" i="6"/>
  <c r="F197" i="6"/>
  <c r="F194" i="6"/>
  <c r="H190" i="6"/>
  <c r="F282" i="6"/>
  <c r="F230" i="6"/>
  <c r="G161" i="6"/>
  <c r="F148" i="6"/>
  <c r="H47" i="6"/>
  <c r="F38" i="6"/>
  <c r="F58" i="6"/>
  <c r="H304" i="8"/>
  <c r="H369" i="15"/>
  <c r="H423" i="15"/>
  <c r="D12" i="7"/>
  <c r="G12" i="7" s="1"/>
  <c r="F541" i="7"/>
  <c r="F519" i="7"/>
  <c r="F500" i="7"/>
  <c r="F457" i="7"/>
  <c r="F451" i="7"/>
  <c r="F436" i="7"/>
  <c r="F409" i="7"/>
  <c r="F381" i="7"/>
  <c r="F350" i="7"/>
  <c r="F392" i="7"/>
  <c r="F352" i="7"/>
  <c r="F538" i="7"/>
  <c r="F492" i="7"/>
  <c r="F456" i="7"/>
  <c r="F450" i="7"/>
  <c r="F432" i="7"/>
  <c r="F424" i="7"/>
  <c r="F380" i="7"/>
  <c r="F449" i="7"/>
  <c r="F544" i="7"/>
  <c r="F524" i="7"/>
  <c r="F509" i="7"/>
  <c r="F482" i="7"/>
  <c r="F453" i="7"/>
  <c r="F438" i="7"/>
  <c r="F428" i="7"/>
  <c r="F422" i="7"/>
  <c r="F390" i="7"/>
  <c r="F376" i="7"/>
  <c r="F355" i="7"/>
  <c r="F553" i="18"/>
  <c r="F568" i="18"/>
  <c r="H53" i="10"/>
  <c r="H143" i="8"/>
  <c r="H182" i="8"/>
  <c r="H197" i="7"/>
  <c r="H363" i="15"/>
  <c r="H487" i="14"/>
  <c r="H340" i="13"/>
  <c r="H273" i="10"/>
  <c r="H448" i="9"/>
  <c r="H114" i="9"/>
  <c r="F360" i="7"/>
  <c r="F43" i="8"/>
  <c r="F57" i="8"/>
  <c r="H222" i="7"/>
  <c r="H385" i="12"/>
  <c r="H431" i="9"/>
  <c r="H477" i="21"/>
  <c r="H331" i="17"/>
  <c r="H478" i="22"/>
  <c r="H421" i="22"/>
  <c r="H517" i="18"/>
  <c r="H534" i="13"/>
  <c r="H351" i="11"/>
  <c r="H353" i="12"/>
  <c r="H347" i="12"/>
  <c r="F140" i="8"/>
  <c r="F112" i="8"/>
  <c r="F125" i="10"/>
  <c r="F91" i="10"/>
  <c r="F80" i="10"/>
  <c r="F102" i="10"/>
  <c r="F120" i="10"/>
  <c r="F110" i="14"/>
  <c r="F137" i="14"/>
  <c r="D11" i="9"/>
  <c r="G11" i="9" s="1"/>
  <c r="F299" i="9"/>
  <c r="F212" i="9"/>
  <c r="F161" i="11"/>
  <c r="F163" i="11"/>
  <c r="F177" i="11"/>
  <c r="F236" i="11"/>
  <c r="F269" i="11"/>
  <c r="F282" i="11"/>
  <c r="F164" i="11"/>
  <c r="F182" i="11"/>
  <c r="F174" i="11"/>
  <c r="F192" i="11"/>
  <c r="F253" i="11"/>
  <c r="F272" i="11"/>
  <c r="F234" i="13"/>
  <c r="F166" i="13"/>
  <c r="F176" i="13"/>
  <c r="F189" i="13"/>
  <c r="F209" i="13"/>
  <c r="F225" i="13"/>
  <c r="F247" i="13"/>
  <c r="F261" i="13"/>
  <c r="F297" i="13"/>
  <c r="F276" i="13"/>
  <c r="F299" i="13"/>
  <c r="F167" i="13"/>
  <c r="F182" i="13"/>
  <c r="F190" i="13"/>
  <c r="F201" i="13"/>
  <c r="F227" i="13"/>
  <c r="F262" i="13"/>
  <c r="F272" i="13"/>
  <c r="F164" i="13"/>
  <c r="F188" i="13"/>
  <c r="F192" i="13"/>
  <c r="F208" i="13"/>
  <c r="F212" i="13"/>
  <c r="F253" i="13"/>
  <c r="F264" i="13"/>
  <c r="F284" i="13"/>
  <c r="F262" i="15"/>
  <c r="F201" i="15"/>
  <c r="F212" i="15"/>
  <c r="F198" i="20"/>
  <c r="F225" i="20"/>
  <c r="F203" i="22"/>
  <c r="F162" i="22"/>
  <c r="F182" i="22"/>
  <c r="H535" i="11"/>
  <c r="H347" i="7"/>
  <c r="H422" i="11"/>
  <c r="H540" i="20"/>
  <c r="H538" i="20"/>
  <c r="H538" i="19"/>
  <c r="H349" i="15"/>
  <c r="H394" i="14"/>
  <c r="H513" i="13"/>
  <c r="H529" i="13"/>
  <c r="H530" i="12"/>
  <c r="H382" i="12"/>
  <c r="H378" i="12"/>
  <c r="H370" i="12"/>
  <c r="H366" i="12"/>
  <c r="H349" i="12"/>
  <c r="H369" i="11"/>
  <c r="H454" i="11"/>
  <c r="H435" i="10"/>
  <c r="H408" i="9"/>
  <c r="H378" i="8"/>
  <c r="H432" i="8"/>
  <c r="H339" i="7"/>
  <c r="H410" i="7"/>
  <c r="H425" i="7"/>
  <c r="H433" i="7"/>
  <c r="H459" i="7"/>
  <c r="H499" i="7"/>
  <c r="H506" i="7"/>
  <c r="H253" i="7"/>
  <c r="H177" i="7"/>
  <c r="H167" i="7"/>
  <c r="F59" i="7"/>
  <c r="F47" i="7"/>
  <c r="F300" i="8"/>
  <c r="F395" i="8"/>
  <c r="H357" i="12"/>
  <c r="H486" i="12"/>
  <c r="H468" i="11"/>
  <c r="H474" i="8"/>
  <c r="H455" i="7"/>
  <c r="H517" i="10"/>
  <c r="H519" i="10"/>
  <c r="H572" i="7"/>
  <c r="H438" i="20"/>
  <c r="H335" i="14"/>
  <c r="H347" i="14"/>
  <c r="H526" i="12"/>
  <c r="H506" i="12"/>
  <c r="H374" i="12"/>
  <c r="H361" i="12"/>
  <c r="H432" i="11"/>
  <c r="H425" i="10"/>
  <c r="H446" i="8"/>
  <c r="H374" i="8"/>
  <c r="H428" i="8"/>
  <c r="H446" i="11"/>
  <c r="H423" i="9"/>
  <c r="H427" i="10"/>
  <c r="H343" i="18"/>
  <c r="H363" i="18"/>
  <c r="H369" i="18"/>
  <c r="H446" i="18"/>
  <c r="H452" i="18"/>
  <c r="H464" i="18"/>
  <c r="H509" i="18"/>
  <c r="H519" i="18"/>
  <c r="H428" i="16"/>
  <c r="H379" i="15"/>
  <c r="H394" i="15"/>
  <c r="H451" i="15"/>
  <c r="H349" i="14"/>
  <c r="H362" i="13"/>
  <c r="H493" i="13"/>
  <c r="H503" i="12"/>
  <c r="H339" i="12"/>
  <c r="H409" i="8"/>
  <c r="H402" i="8"/>
  <c r="H448" i="8"/>
  <c r="H331" i="7"/>
  <c r="H451" i="7"/>
  <c r="H540" i="7"/>
  <c r="F240" i="7"/>
  <c r="F234" i="7"/>
  <c r="H578" i="7"/>
  <c r="H568" i="7"/>
  <c r="F577" i="7"/>
  <c r="H513" i="7"/>
  <c r="H545" i="7"/>
  <c r="H412" i="7"/>
  <c r="H524" i="7"/>
  <c r="H536" i="7"/>
  <c r="H542" i="7"/>
  <c r="F444" i="7"/>
  <c r="F440" i="7"/>
  <c r="H402" i="7"/>
  <c r="H526" i="7"/>
  <c r="H495" i="7"/>
  <c r="F342" i="7"/>
  <c r="H369" i="7"/>
  <c r="F339" i="7"/>
  <c r="F372" i="7"/>
  <c r="F379" i="7"/>
  <c r="F393" i="7"/>
  <c r="F410" i="7"/>
  <c r="F433" i="7"/>
  <c r="F446" i="7"/>
  <c r="F454" i="7"/>
  <c r="F477" i="7"/>
  <c r="F495" i="7"/>
  <c r="F531" i="7"/>
  <c r="F340" i="7"/>
  <c r="H363" i="7"/>
  <c r="F345" i="7"/>
  <c r="F365" i="7"/>
  <c r="H375" i="7"/>
  <c r="H379" i="7"/>
  <c r="H390" i="7"/>
  <c r="H431" i="7"/>
  <c r="H467" i="7"/>
  <c r="H479" i="7"/>
  <c r="H491" i="7"/>
  <c r="H538" i="7"/>
  <c r="H285" i="7"/>
  <c r="H230" i="7"/>
  <c r="H287" i="7"/>
  <c r="F317" i="7"/>
  <c r="F309" i="7"/>
  <c r="H219" i="7"/>
  <c r="H186" i="7"/>
  <c r="H246" i="7"/>
  <c r="F127" i="7"/>
  <c r="F150" i="7"/>
  <c r="H146" i="7"/>
  <c r="H95" i="7"/>
  <c r="H43" i="7"/>
  <c r="F22" i="7"/>
  <c r="F19" i="7"/>
  <c r="F343" i="9"/>
  <c r="F435" i="9"/>
  <c r="F349" i="9"/>
  <c r="F368" i="9"/>
  <c r="F438" i="9"/>
  <c r="F370" i="9"/>
  <c r="F353" i="9"/>
  <c r="F367" i="9"/>
  <c r="F538" i="9"/>
  <c r="F350" i="9"/>
  <c r="F531" i="9"/>
  <c r="F524" i="9"/>
  <c r="F521" i="9"/>
  <c r="F331" i="22"/>
  <c r="F354" i="22"/>
  <c r="F554" i="17"/>
  <c r="F552" i="17"/>
  <c r="G552" i="17"/>
  <c r="H552" i="17" s="1"/>
  <c r="F554" i="21"/>
  <c r="F573" i="21"/>
  <c r="G552" i="21"/>
  <c r="H552" i="21" s="1"/>
  <c r="F578" i="21"/>
  <c r="F570" i="21"/>
  <c r="F556" i="21"/>
  <c r="F575" i="21"/>
  <c r="F566" i="21"/>
  <c r="F555" i="21"/>
  <c r="F552" i="21"/>
  <c r="F577" i="25"/>
  <c r="F552" i="25"/>
  <c r="D13" i="25"/>
  <c r="F556" i="25"/>
  <c r="F579" i="25"/>
  <c r="G552" i="25"/>
  <c r="H552" i="25" s="1"/>
  <c r="F578" i="25"/>
  <c r="F575" i="25"/>
  <c r="F552" i="29"/>
  <c r="F572" i="29"/>
  <c r="F562" i="29"/>
  <c r="F567" i="29"/>
  <c r="D13" i="29"/>
  <c r="G13" i="29" s="1"/>
  <c r="F571" i="29"/>
  <c r="F554" i="29"/>
  <c r="F560" i="29"/>
  <c r="H61" i="8"/>
  <c r="H107" i="11"/>
  <c r="F553" i="25"/>
  <c r="F567" i="25"/>
  <c r="F570" i="25"/>
  <c r="F553" i="21"/>
  <c r="D13" i="21"/>
  <c r="G13" i="21" s="1"/>
  <c r="H111" i="12"/>
  <c r="H73" i="12"/>
  <c r="H117" i="11"/>
  <c r="H95" i="10"/>
  <c r="H356" i="26"/>
  <c r="H381" i="21"/>
  <c r="H455" i="22"/>
  <c r="H359" i="12"/>
  <c r="H375" i="11"/>
  <c r="H433" i="10"/>
  <c r="H577" i="18"/>
  <c r="G552" i="23"/>
  <c r="H552" i="23" s="1"/>
  <c r="H423" i="31"/>
  <c r="H427" i="31"/>
  <c r="H431" i="31"/>
  <c r="H435" i="31"/>
  <c r="H439" i="31"/>
  <c r="H471" i="31"/>
  <c r="H475" i="31"/>
  <c r="H479" i="31"/>
  <c r="H489" i="31"/>
  <c r="H568" i="31"/>
  <c r="F578" i="29"/>
  <c r="F579" i="29"/>
  <c r="H210" i="29"/>
  <c r="H562" i="28"/>
  <c r="H357" i="27"/>
  <c r="H390" i="27"/>
  <c r="H395" i="27"/>
  <c r="H453" i="27"/>
  <c r="H503" i="25"/>
  <c r="F568" i="25"/>
  <c r="F575" i="23"/>
  <c r="H444" i="16"/>
  <c r="H343" i="12"/>
  <c r="F330" i="9"/>
  <c r="F424" i="20"/>
  <c r="F529" i="20"/>
  <c r="F329" i="26"/>
  <c r="F361" i="26"/>
  <c r="F447" i="28"/>
  <c r="F495" i="28"/>
  <c r="F508" i="28"/>
  <c r="F565" i="14"/>
  <c r="F556" i="14"/>
  <c r="F571" i="14"/>
  <c r="F552" i="14"/>
  <c r="F572" i="14"/>
  <c r="F571" i="19"/>
  <c r="F555" i="19"/>
  <c r="F563" i="19"/>
  <c r="F554" i="19"/>
  <c r="F578" i="19"/>
  <c r="F562" i="23"/>
  <c r="F552" i="23"/>
  <c r="F566" i="23"/>
  <c r="F563" i="23"/>
  <c r="F570" i="23"/>
  <c r="F556" i="23"/>
  <c r="F572" i="23"/>
  <c r="F555" i="23"/>
  <c r="F568" i="23"/>
  <c r="F575" i="27"/>
  <c r="F557" i="27"/>
  <c r="F552" i="31"/>
  <c r="F575" i="31"/>
  <c r="F560" i="31"/>
  <c r="F567" i="31"/>
  <c r="F578" i="31"/>
  <c r="F574" i="31"/>
  <c r="F555" i="31"/>
  <c r="F562" i="31"/>
  <c r="H248" i="11"/>
  <c r="H516" i="31"/>
  <c r="F563" i="29"/>
  <c r="H352" i="26"/>
  <c r="H445" i="26"/>
  <c r="H457" i="26"/>
  <c r="F571" i="23"/>
  <c r="F390" i="22"/>
  <c r="H333" i="22"/>
  <c r="H453" i="22"/>
  <c r="F571" i="21"/>
  <c r="H345" i="19"/>
  <c r="F572" i="19"/>
  <c r="H436" i="9"/>
  <c r="H144" i="14"/>
  <c r="H106" i="14"/>
  <c r="H102" i="11"/>
  <c r="H79" i="11"/>
  <c r="H262" i="16"/>
  <c r="H299" i="16"/>
  <c r="H289" i="13"/>
  <c r="H185" i="14"/>
  <c r="H392" i="11"/>
  <c r="H453" i="26"/>
  <c r="H358" i="26"/>
  <c r="H375" i="23"/>
  <c r="H443" i="22"/>
  <c r="H541" i="18"/>
  <c r="H425" i="14"/>
  <c r="H452" i="11"/>
  <c r="H499" i="25"/>
  <c r="H488" i="32"/>
  <c r="H376" i="31"/>
  <c r="H409" i="31"/>
  <c r="H482" i="31"/>
  <c r="H538" i="31"/>
  <c r="H554" i="31"/>
  <c r="H350" i="30"/>
  <c r="H472" i="29"/>
  <c r="H402" i="27"/>
  <c r="H340" i="26"/>
  <c r="H362" i="26"/>
  <c r="H433" i="26"/>
  <c r="H333" i="23"/>
  <c r="H353" i="23"/>
  <c r="H402" i="23"/>
  <c r="H529" i="20"/>
  <c r="H217" i="12"/>
  <c r="H357" i="11"/>
  <c r="H434" i="11"/>
  <c r="H201" i="11"/>
  <c r="H140" i="9"/>
  <c r="H98" i="9"/>
  <c r="H127" i="11"/>
  <c r="H224" i="11"/>
  <c r="H439" i="28"/>
  <c r="H429" i="26"/>
  <c r="H348" i="26"/>
  <c r="H425" i="21"/>
  <c r="H349" i="17"/>
  <c r="H509" i="22"/>
  <c r="H430" i="22"/>
  <c r="H479" i="14"/>
  <c r="H344" i="13"/>
  <c r="H346" i="11"/>
  <c r="H424" i="11"/>
  <c r="H331" i="11"/>
  <c r="H360" i="31"/>
  <c r="H346" i="30"/>
  <c r="H362" i="20"/>
  <c r="H515" i="10"/>
  <c r="H442" i="10"/>
  <c r="H358" i="10"/>
  <c r="H529" i="32"/>
  <c r="H368" i="31"/>
  <c r="H499" i="31"/>
  <c r="H338" i="31"/>
  <c r="H372" i="31"/>
  <c r="H380" i="31"/>
  <c r="H558" i="31"/>
  <c r="H382" i="30"/>
  <c r="H542" i="29"/>
  <c r="H443" i="28"/>
  <c r="H373" i="26"/>
  <c r="H379" i="26"/>
  <c r="H395" i="26"/>
  <c r="H421" i="26"/>
  <c r="H465" i="26"/>
  <c r="H349" i="23"/>
  <c r="H535" i="15"/>
  <c r="H372" i="10"/>
  <c r="H479" i="10"/>
  <c r="H509" i="10"/>
  <c r="F176" i="10"/>
  <c r="F271" i="10"/>
  <c r="F246" i="10"/>
  <c r="F313" i="10"/>
  <c r="F276" i="10"/>
  <c r="F249" i="10"/>
  <c r="F217" i="10"/>
  <c r="F183" i="10"/>
  <c r="F247" i="10"/>
  <c r="F193" i="10"/>
  <c r="F192" i="10"/>
  <c r="F173" i="10"/>
  <c r="F272" i="10"/>
  <c r="F190" i="10"/>
  <c r="F177" i="10"/>
  <c r="F235" i="10"/>
  <c r="F237" i="10"/>
  <c r="F163" i="10"/>
  <c r="F261" i="10"/>
  <c r="F189" i="10"/>
  <c r="F167" i="10"/>
  <c r="F269" i="10"/>
  <c r="F236" i="10"/>
  <c r="F253" i="10"/>
  <c r="F188" i="10"/>
  <c r="F303" i="12"/>
  <c r="F163" i="12"/>
  <c r="F168" i="12"/>
  <c r="F176" i="12"/>
  <c r="F188" i="12"/>
  <c r="F192" i="12"/>
  <c r="F201" i="12"/>
  <c r="F214" i="12"/>
  <c r="F226" i="12"/>
  <c r="F261" i="12"/>
  <c r="D11" i="12"/>
  <c r="F262" i="12"/>
  <c r="F284" i="12"/>
  <c r="F299" i="12"/>
  <c r="F166" i="12"/>
  <c r="F170" i="12"/>
  <c r="F182" i="12"/>
  <c r="F190" i="12"/>
  <c r="F197" i="12"/>
  <c r="F229" i="12"/>
  <c r="F301" i="12"/>
  <c r="F304" i="12"/>
  <c r="F287" i="12"/>
  <c r="F167" i="12"/>
  <c r="F174" i="12"/>
  <c r="F186" i="12"/>
  <c r="F191" i="12"/>
  <c r="F198" i="12"/>
  <c r="F212" i="12"/>
  <c r="F230" i="12"/>
  <c r="F253" i="12"/>
  <c r="F263" i="12"/>
  <c r="F282" i="12"/>
  <c r="F168" i="14"/>
  <c r="F301" i="14"/>
  <c r="F190" i="14"/>
  <c r="F261" i="19"/>
  <c r="F272" i="19"/>
  <c r="H540" i="13"/>
  <c r="H578" i="22"/>
  <c r="H557" i="22"/>
  <c r="H379" i="22"/>
  <c r="H437" i="22"/>
  <c r="H487" i="22"/>
  <c r="H556" i="21"/>
  <c r="H349" i="19"/>
  <c r="H333" i="19"/>
  <c r="H436" i="16"/>
  <c r="H361" i="15"/>
  <c r="H428" i="15"/>
  <c r="H331" i="14"/>
  <c r="H343" i="14"/>
  <c r="H437" i="14"/>
  <c r="H182" i="13"/>
  <c r="H380" i="12"/>
  <c r="H368" i="12"/>
  <c r="H264" i="12"/>
  <c r="H349" i="11"/>
  <c r="H367" i="11"/>
  <c r="H168" i="11"/>
  <c r="H232" i="11"/>
  <c r="H573" i="10"/>
  <c r="H354" i="10"/>
  <c r="H271" i="10"/>
  <c r="H212" i="9"/>
  <c r="H438" i="9"/>
  <c r="H545" i="8"/>
  <c r="F65" i="8"/>
  <c r="F60" i="8"/>
  <c r="H513" i="21"/>
  <c r="H339" i="19"/>
  <c r="H450" i="18"/>
  <c r="H454" i="18"/>
  <c r="H462" i="18"/>
  <c r="H466" i="18"/>
  <c r="H477" i="18"/>
  <c r="H486" i="18"/>
  <c r="H166" i="15"/>
  <c r="H367" i="15"/>
  <c r="H337" i="14"/>
  <c r="H345" i="14"/>
  <c r="H453" i="14"/>
  <c r="H457" i="14"/>
  <c r="H245" i="14"/>
  <c r="H477" i="13"/>
  <c r="H538" i="13"/>
  <c r="H202" i="12"/>
  <c r="H510" i="12"/>
  <c r="H372" i="12"/>
  <c r="H345" i="12"/>
  <c r="H333" i="12"/>
  <c r="H338" i="11"/>
  <c r="H381" i="11"/>
  <c r="H338" i="10"/>
  <c r="H370" i="10"/>
  <c r="H378" i="10"/>
  <c r="H382" i="10"/>
  <c r="H475" i="10"/>
  <c r="H500" i="10"/>
  <c r="H247" i="10"/>
  <c r="H133" i="10"/>
  <c r="F50" i="8"/>
  <c r="F48" i="8"/>
  <c r="F475" i="8"/>
  <c r="F373" i="8"/>
  <c r="H483" i="22"/>
  <c r="H332" i="20"/>
  <c r="H434" i="20"/>
  <c r="H451" i="20"/>
  <c r="H450" i="19"/>
  <c r="H422" i="19"/>
  <c r="H410" i="14"/>
  <c r="H567" i="14"/>
  <c r="H215" i="14"/>
  <c r="H193" i="13"/>
  <c r="H376" i="12"/>
  <c r="H365" i="12"/>
  <c r="H337" i="12"/>
  <c r="H353" i="11"/>
  <c r="H361" i="11"/>
  <c r="H365" i="11"/>
  <c r="H390" i="11"/>
  <c r="H346" i="10"/>
  <c r="H362" i="10"/>
  <c r="H481" i="10"/>
  <c r="F128" i="8"/>
  <c r="F164" i="9"/>
  <c r="F200" i="9"/>
  <c r="F539" i="8"/>
  <c r="F520" i="8"/>
  <c r="H575" i="30"/>
  <c r="H573" i="8"/>
  <c r="D13" i="8"/>
  <c r="H376" i="8"/>
  <c r="H393" i="8"/>
  <c r="H512" i="8"/>
  <c r="H526" i="8"/>
  <c r="H458" i="8"/>
  <c r="H486" i="8"/>
  <c r="H480" i="8"/>
  <c r="H530" i="8"/>
  <c r="H338" i="8"/>
  <c r="H362" i="8"/>
  <c r="F511" i="8"/>
  <c r="H238" i="8"/>
  <c r="F216" i="8"/>
  <c r="H245" i="8"/>
  <c r="H314" i="8"/>
  <c r="H268" i="8"/>
  <c r="H166" i="8"/>
  <c r="H189" i="8"/>
  <c r="H312" i="8"/>
  <c r="F168" i="8"/>
  <c r="F192" i="8"/>
  <c r="F212" i="8"/>
  <c r="F253" i="8"/>
  <c r="F282" i="8"/>
  <c r="F165" i="8"/>
  <c r="H164" i="8"/>
  <c r="H264" i="8"/>
  <c r="H235" i="8"/>
  <c r="H197" i="8"/>
  <c r="H287" i="8"/>
  <c r="F169" i="8"/>
  <c r="F188" i="8"/>
  <c r="F224" i="8"/>
  <c r="F242" i="8"/>
  <c r="F261" i="8"/>
  <c r="F272" i="8"/>
  <c r="F304" i="8"/>
  <c r="F289" i="8"/>
  <c r="H234" i="8"/>
  <c r="H73" i="8"/>
  <c r="F138" i="8"/>
  <c r="F91" i="8"/>
  <c r="F33" i="8"/>
  <c r="F21" i="8"/>
  <c r="H114" i="20"/>
  <c r="F71" i="9"/>
  <c r="F90" i="26"/>
  <c r="F111" i="22"/>
  <c r="F120" i="22"/>
  <c r="F342" i="21"/>
  <c r="F85" i="19"/>
  <c r="F109" i="19"/>
  <c r="F123" i="13"/>
  <c r="H477" i="12"/>
  <c r="H531" i="11"/>
  <c r="F81" i="11"/>
  <c r="H443" i="10"/>
  <c r="H448" i="10"/>
  <c r="H464" i="10"/>
  <c r="F332" i="10"/>
  <c r="F349" i="10"/>
  <c r="F369" i="10"/>
  <c r="F393" i="10"/>
  <c r="F432" i="10"/>
  <c r="F455" i="10"/>
  <c r="F354" i="10"/>
  <c r="F402" i="10"/>
  <c r="F433" i="10"/>
  <c r="F479" i="10"/>
  <c r="F540" i="10"/>
  <c r="F482" i="10"/>
  <c r="F514" i="10"/>
  <c r="F529" i="10"/>
  <c r="H190" i="10"/>
  <c r="F336" i="10"/>
  <c r="F350" i="10"/>
  <c r="F370" i="10"/>
  <c r="F382" i="10"/>
  <c r="F440" i="10"/>
  <c r="F446" i="10"/>
  <c r="F562" i="10"/>
  <c r="H369" i="9"/>
  <c r="H402" i="9"/>
  <c r="F98" i="9"/>
  <c r="F329" i="25"/>
  <c r="F425" i="9"/>
  <c r="F408" i="9"/>
  <c r="H131" i="25"/>
  <c r="H147" i="25"/>
  <c r="F73" i="19"/>
  <c r="H229" i="10"/>
  <c r="H509" i="9"/>
  <c r="F354" i="25"/>
  <c r="H94" i="23"/>
  <c r="F76" i="22"/>
  <c r="F410" i="21"/>
  <c r="H219" i="18"/>
  <c r="H225" i="18"/>
  <c r="F120" i="17"/>
  <c r="H285" i="12"/>
  <c r="F339" i="10"/>
  <c r="F362" i="10"/>
  <c r="F379" i="10"/>
  <c r="F420" i="10"/>
  <c r="F451" i="10"/>
  <c r="F462" i="10"/>
  <c r="F512" i="10"/>
  <c r="F365" i="10"/>
  <c r="F425" i="10"/>
  <c r="F465" i="10"/>
  <c r="D12" i="10"/>
  <c r="G12" i="10" s="1"/>
  <c r="F530" i="10"/>
  <c r="F506" i="10"/>
  <c r="H164" i="10"/>
  <c r="F340" i="10"/>
  <c r="F361" i="10"/>
  <c r="F378" i="10"/>
  <c r="F450" i="10"/>
  <c r="F353" i="10"/>
  <c r="F390" i="10"/>
  <c r="F436" i="10"/>
  <c r="F459" i="10"/>
  <c r="H311" i="10"/>
  <c r="F568" i="10"/>
  <c r="H361" i="9"/>
  <c r="H513" i="9"/>
  <c r="H273" i="9"/>
  <c r="F94" i="9"/>
  <c r="F287" i="9"/>
  <c r="F268" i="9"/>
  <c r="F202" i="9"/>
  <c r="F183" i="9"/>
  <c r="F177" i="9"/>
  <c r="F294" i="10"/>
  <c r="H58" i="11"/>
  <c r="H100" i="23"/>
  <c r="H116" i="25"/>
  <c r="H116" i="15"/>
  <c r="F89" i="13"/>
  <c r="H284" i="10"/>
  <c r="H538" i="9"/>
  <c r="H359" i="10"/>
  <c r="F126" i="28"/>
  <c r="H276" i="23"/>
  <c r="F126" i="22"/>
  <c r="F367" i="21"/>
  <c r="F382" i="21"/>
  <c r="F131" i="19"/>
  <c r="F98" i="19"/>
  <c r="F119" i="17"/>
  <c r="F76" i="17"/>
  <c r="F91" i="13"/>
  <c r="F73" i="13"/>
  <c r="F119" i="13"/>
  <c r="F120" i="13"/>
  <c r="F72" i="13"/>
  <c r="F98" i="13"/>
  <c r="F570" i="12"/>
  <c r="F579" i="10"/>
  <c r="F346" i="10"/>
  <c r="F367" i="10"/>
  <c r="F381" i="10"/>
  <c r="F430" i="10"/>
  <c r="F453" i="10"/>
  <c r="F467" i="10"/>
  <c r="F524" i="10"/>
  <c r="H197" i="10"/>
  <c r="F352" i="10"/>
  <c r="F428" i="10"/>
  <c r="F475" i="10"/>
  <c r="F330" i="10"/>
  <c r="F526" i="10"/>
  <c r="F538" i="10"/>
  <c r="F509" i="10"/>
  <c r="F333" i="10"/>
  <c r="F345" i="10"/>
  <c r="F368" i="10"/>
  <c r="F380" i="10"/>
  <c r="F429" i="10"/>
  <c r="F452" i="10"/>
  <c r="F355" i="10"/>
  <c r="F422" i="10"/>
  <c r="F438" i="10"/>
  <c r="F567" i="10"/>
  <c r="H529" i="9"/>
  <c r="F95" i="9"/>
  <c r="F32" i="9"/>
  <c r="F288" i="9"/>
  <c r="F284" i="9"/>
  <c r="F269" i="9"/>
  <c r="F457" i="9"/>
  <c r="F426" i="9"/>
  <c r="H521" i="9"/>
  <c r="H435" i="9"/>
  <c r="F432" i="9"/>
  <c r="F509" i="9"/>
  <c r="F369" i="9"/>
  <c r="H540" i="9"/>
  <c r="H331" i="9"/>
  <c r="F345" i="9"/>
  <c r="F380" i="9"/>
  <c r="F336" i="9"/>
  <c r="D12" i="9"/>
  <c r="G12" i="9" s="1"/>
  <c r="H282" i="9"/>
  <c r="H192" i="9"/>
  <c r="H202" i="9"/>
  <c r="H191" i="9"/>
  <c r="H188" i="9"/>
  <c r="H253" i="9"/>
  <c r="F129" i="9"/>
  <c r="H90" i="9"/>
  <c r="H120" i="9"/>
  <c r="F105" i="9"/>
  <c r="F309" i="10"/>
  <c r="F300" i="10"/>
  <c r="F413" i="10"/>
  <c r="F386" i="10"/>
  <c r="F59" i="10"/>
  <c r="F268" i="10"/>
  <c r="F41" i="10"/>
  <c r="F24" i="10"/>
  <c r="H556" i="10"/>
  <c r="H567" i="10"/>
  <c r="F553" i="10"/>
  <c r="H336" i="10"/>
  <c r="H340" i="10"/>
  <c r="H368" i="10"/>
  <c r="H374" i="10"/>
  <c r="H380" i="10"/>
  <c r="H395" i="10"/>
  <c r="H437" i="10"/>
  <c r="H487" i="10"/>
  <c r="H513" i="10"/>
  <c r="F473" i="10"/>
  <c r="F441" i="10"/>
  <c r="H429" i="10"/>
  <c r="H364" i="10"/>
  <c r="H342" i="10"/>
  <c r="H376" i="10"/>
  <c r="H530" i="10"/>
  <c r="H356" i="10"/>
  <c r="H332" i="10"/>
  <c r="H350" i="10"/>
  <c r="H423" i="10"/>
  <c r="H452" i="10"/>
  <c r="H456" i="10"/>
  <c r="H462" i="10"/>
  <c r="H236" i="10"/>
  <c r="H182" i="10"/>
  <c r="H269" i="10"/>
  <c r="F238" i="10"/>
  <c r="F227" i="10"/>
  <c r="F143" i="10"/>
  <c r="F150" i="10"/>
  <c r="H37" i="10"/>
  <c r="H249" i="12"/>
  <c r="H204" i="12"/>
  <c r="H182" i="19"/>
  <c r="H186" i="13"/>
  <c r="H173" i="11"/>
  <c r="H530" i="11"/>
  <c r="H284" i="23"/>
  <c r="F336" i="21"/>
  <c r="F538" i="21"/>
  <c r="H297" i="17"/>
  <c r="H455" i="13"/>
  <c r="H525" i="13"/>
  <c r="F560" i="12"/>
  <c r="F579" i="12"/>
  <c r="H304" i="12"/>
  <c r="H272" i="23"/>
  <c r="H222" i="23"/>
  <c r="H428" i="11"/>
  <c r="H560" i="11"/>
  <c r="H575" i="12"/>
  <c r="F425" i="25"/>
  <c r="H284" i="19"/>
  <c r="H208" i="17"/>
  <c r="H217" i="14"/>
  <c r="H380" i="13"/>
  <c r="H390" i="13"/>
  <c r="H243" i="13"/>
  <c r="F568" i="12"/>
  <c r="H301" i="12"/>
  <c r="F469" i="11"/>
  <c r="H146" i="18"/>
  <c r="H217" i="18"/>
  <c r="H212" i="16"/>
  <c r="H208" i="16"/>
  <c r="H224" i="15"/>
  <c r="H208" i="13"/>
  <c r="H164" i="14"/>
  <c r="F380" i="25"/>
  <c r="F343" i="23"/>
  <c r="F354" i="21"/>
  <c r="F402" i="21"/>
  <c r="F448" i="21"/>
  <c r="F477" i="21"/>
  <c r="H202" i="16"/>
  <c r="H212" i="13"/>
  <c r="H560" i="12"/>
  <c r="F555" i="12"/>
  <c r="H451" i="12"/>
  <c r="H394" i="12"/>
  <c r="F147" i="11"/>
  <c r="F236" i="12"/>
  <c r="H566" i="11"/>
  <c r="H554" i="11"/>
  <c r="H336" i="11"/>
  <c r="H340" i="11"/>
  <c r="H379" i="11"/>
  <c r="H483" i="11"/>
  <c r="H509" i="11"/>
  <c r="H529" i="11"/>
  <c r="H430" i="11"/>
  <c r="H542" i="11"/>
  <c r="H342" i="11"/>
  <c r="H456" i="11"/>
  <c r="H477" i="11"/>
  <c r="F541" i="11"/>
  <c r="F426" i="11"/>
  <c r="F407" i="11"/>
  <c r="H544" i="11"/>
  <c r="H355" i="11"/>
  <c r="H333" i="11"/>
  <c r="H363" i="11"/>
  <c r="H394" i="11"/>
  <c r="H425" i="11"/>
  <c r="H438" i="11"/>
  <c r="H503" i="11"/>
  <c r="F332" i="11"/>
  <c r="F345" i="11"/>
  <c r="F361" i="11"/>
  <c r="F365" i="11"/>
  <c r="F370" i="11"/>
  <c r="F382" i="11"/>
  <c r="F394" i="11"/>
  <c r="F412" i="11"/>
  <c r="F428" i="11"/>
  <c r="F434" i="11"/>
  <c r="F453" i="11"/>
  <c r="F483" i="11"/>
  <c r="F521" i="11"/>
  <c r="H235" i="11"/>
  <c r="H295" i="11"/>
  <c r="F292" i="11"/>
  <c r="H291" i="11"/>
  <c r="H277" i="11"/>
  <c r="H252" i="11"/>
  <c r="H246" i="11"/>
  <c r="H244" i="11"/>
  <c r="H206" i="11"/>
  <c r="F183" i="11"/>
  <c r="H178" i="11"/>
  <c r="H176" i="11"/>
  <c r="H197" i="11"/>
  <c r="H182" i="11"/>
  <c r="H242" i="11"/>
  <c r="H129" i="11"/>
  <c r="F149" i="11"/>
  <c r="F148" i="11"/>
  <c r="F134" i="11"/>
  <c r="F32" i="11"/>
  <c r="F19" i="11"/>
  <c r="H109" i="13"/>
  <c r="H168" i="12"/>
  <c r="F94" i="16"/>
  <c r="H365" i="14"/>
  <c r="F135" i="14"/>
  <c r="F43" i="14"/>
  <c r="F345" i="13"/>
  <c r="F369" i="13"/>
  <c r="F394" i="13"/>
  <c r="F437" i="13"/>
  <c r="H368" i="13"/>
  <c r="H262" i="13"/>
  <c r="H301" i="13"/>
  <c r="F330" i="13"/>
  <c r="H455" i="12"/>
  <c r="H445" i="12"/>
  <c r="H434" i="12"/>
  <c r="H426" i="12"/>
  <c r="H422" i="12"/>
  <c r="H410" i="12"/>
  <c r="F218" i="12"/>
  <c r="F313" i="13"/>
  <c r="F309" i="13"/>
  <c r="H28" i="19"/>
  <c r="H90" i="16"/>
  <c r="H118" i="15"/>
  <c r="H402" i="14"/>
  <c r="F524" i="19"/>
  <c r="H422" i="18"/>
  <c r="H438" i="18"/>
  <c r="F104" i="14"/>
  <c r="H282" i="14"/>
  <c r="H270" i="14"/>
  <c r="F340" i="13"/>
  <c r="F376" i="13"/>
  <c r="F428" i="13"/>
  <c r="F446" i="13"/>
  <c r="F506" i="13"/>
  <c r="F529" i="13"/>
  <c r="H427" i="13"/>
  <c r="F38" i="13"/>
  <c r="H89" i="13"/>
  <c r="H437" i="12"/>
  <c r="H430" i="12"/>
  <c r="F57" i="12"/>
  <c r="F183" i="12"/>
  <c r="F296" i="13"/>
  <c r="F203" i="13"/>
  <c r="F196" i="13"/>
  <c r="F332" i="12"/>
  <c r="F343" i="12"/>
  <c r="F350" i="12"/>
  <c r="F356" i="12"/>
  <c r="F361" i="12"/>
  <c r="F368" i="12"/>
  <c r="F374" i="12"/>
  <c r="F379" i="12"/>
  <c r="F385" i="12"/>
  <c r="F411" i="12"/>
  <c r="F425" i="12"/>
  <c r="F432" i="12"/>
  <c r="F438" i="12"/>
  <c r="F448" i="12"/>
  <c r="F452" i="12"/>
  <c r="F456" i="12"/>
  <c r="F467" i="12"/>
  <c r="F483" i="12"/>
  <c r="F503" i="12"/>
  <c r="F526" i="12"/>
  <c r="F538" i="12"/>
  <c r="F525" i="12"/>
  <c r="F401" i="12"/>
  <c r="H411" i="12"/>
  <c r="F336" i="12"/>
  <c r="F340" i="12"/>
  <c r="F346" i="12"/>
  <c r="F353" i="12"/>
  <c r="F358" i="12"/>
  <c r="F365" i="12"/>
  <c r="F370" i="12"/>
  <c r="F376" i="12"/>
  <c r="F381" i="12"/>
  <c r="F393" i="12"/>
  <c r="F408" i="12"/>
  <c r="F422" i="12"/>
  <c r="F434" i="12"/>
  <c r="F450" i="12"/>
  <c r="F454" i="12"/>
  <c r="F477" i="12"/>
  <c r="F509" i="12"/>
  <c r="F519" i="12"/>
  <c r="F530" i="12"/>
  <c r="F540" i="12"/>
  <c r="F522" i="12"/>
  <c r="F386" i="12"/>
  <c r="F484" i="12"/>
  <c r="F403" i="12"/>
  <c r="F337" i="12"/>
  <c r="F342" i="12"/>
  <c r="F349" i="12"/>
  <c r="F354" i="12"/>
  <c r="F359" i="12"/>
  <c r="F367" i="12"/>
  <c r="F378" i="12"/>
  <c r="F382" i="12"/>
  <c r="F394" i="12"/>
  <c r="F409" i="12"/>
  <c r="F423" i="12"/>
  <c r="F446" i="12"/>
  <c r="F451" i="12"/>
  <c r="F482" i="12"/>
  <c r="F510" i="12"/>
  <c r="F524" i="12"/>
  <c r="F531" i="12"/>
  <c r="F542" i="12"/>
  <c r="H215" i="12"/>
  <c r="H229" i="12"/>
  <c r="F318" i="12"/>
  <c r="H317" i="12"/>
  <c r="H310" i="12"/>
  <c r="H305" i="12"/>
  <c r="F302" i="12"/>
  <c r="H231" i="12"/>
  <c r="F199" i="12"/>
  <c r="H263" i="12"/>
  <c r="H198" i="12"/>
  <c r="H270" i="12"/>
  <c r="F281" i="12"/>
  <c r="F268" i="12"/>
  <c r="F225" i="12"/>
  <c r="F196" i="12"/>
  <c r="H134" i="12"/>
  <c r="F80" i="12"/>
  <c r="H54" i="12"/>
  <c r="F36" i="12"/>
  <c r="F32" i="12"/>
  <c r="H114" i="21"/>
  <c r="H390" i="17"/>
  <c r="H455" i="18"/>
  <c r="H504" i="19"/>
  <c r="H49" i="27"/>
  <c r="F117" i="21"/>
  <c r="F80" i="21"/>
  <c r="F136" i="21"/>
  <c r="F382" i="19"/>
  <c r="F477" i="19"/>
  <c r="F224" i="17"/>
  <c r="F368" i="15"/>
  <c r="F164" i="14"/>
  <c r="F186" i="14"/>
  <c r="F215" i="14"/>
  <c r="F299" i="14"/>
  <c r="H297" i="14"/>
  <c r="H176" i="14"/>
  <c r="F339" i="13"/>
  <c r="F352" i="13"/>
  <c r="F361" i="13"/>
  <c r="F368" i="13"/>
  <c r="F374" i="13"/>
  <c r="F380" i="13"/>
  <c r="F393" i="13"/>
  <c r="F409" i="13"/>
  <c r="F426" i="13"/>
  <c r="F436" i="13"/>
  <c r="F451" i="13"/>
  <c r="F457" i="13"/>
  <c r="F482" i="13"/>
  <c r="F500" i="13"/>
  <c r="F513" i="13"/>
  <c r="F533" i="13"/>
  <c r="H531" i="13"/>
  <c r="F221" i="13"/>
  <c r="F163" i="13"/>
  <c r="F209" i="14"/>
  <c r="F484" i="13"/>
  <c r="F476" i="13"/>
  <c r="F362" i="13"/>
  <c r="F401" i="13"/>
  <c r="H26" i="17"/>
  <c r="H225" i="20"/>
  <c r="H288" i="21"/>
  <c r="H219" i="14"/>
  <c r="G161" i="14"/>
  <c r="F137" i="21"/>
  <c r="F332" i="19"/>
  <c r="F352" i="19"/>
  <c r="F367" i="19"/>
  <c r="F430" i="19"/>
  <c r="F538" i="19"/>
  <c r="H192" i="19"/>
  <c r="H227" i="19"/>
  <c r="F62" i="18"/>
  <c r="H173" i="18"/>
  <c r="F438" i="15"/>
  <c r="H361" i="14"/>
  <c r="F176" i="14"/>
  <c r="F198" i="14"/>
  <c r="F219" i="14"/>
  <c r="F276" i="14"/>
  <c r="F336" i="13"/>
  <c r="F342" i="13"/>
  <c r="F349" i="13"/>
  <c r="F354" i="13"/>
  <c r="F365" i="13"/>
  <c r="F370" i="13"/>
  <c r="F378" i="13"/>
  <c r="F382" i="13"/>
  <c r="F402" i="13"/>
  <c r="F422" i="13"/>
  <c r="F438" i="13"/>
  <c r="F448" i="13"/>
  <c r="F467" i="13"/>
  <c r="F507" i="13"/>
  <c r="F524" i="13"/>
  <c r="F530" i="13"/>
  <c r="F537" i="13"/>
  <c r="H494" i="13"/>
  <c r="H506" i="13"/>
  <c r="H288" i="13"/>
  <c r="F303" i="13"/>
  <c r="F217" i="13"/>
  <c r="F395" i="13"/>
  <c r="H65" i="18"/>
  <c r="H537" i="13"/>
  <c r="H303" i="20"/>
  <c r="F361" i="19"/>
  <c r="F374" i="19"/>
  <c r="F409" i="19"/>
  <c r="F451" i="19"/>
  <c r="F330" i="17"/>
  <c r="F44" i="16"/>
  <c r="H379" i="16"/>
  <c r="H368" i="16"/>
  <c r="H541" i="14"/>
  <c r="F201" i="14"/>
  <c r="F262" i="14"/>
  <c r="F287" i="14"/>
  <c r="H281" i="14"/>
  <c r="H247" i="14"/>
  <c r="H202" i="14"/>
  <c r="H182" i="14"/>
  <c r="F337" i="13"/>
  <c r="F343" i="13"/>
  <c r="F350" i="13"/>
  <c r="F367" i="13"/>
  <c r="F379" i="13"/>
  <c r="F390" i="13"/>
  <c r="F405" i="13"/>
  <c r="F423" i="13"/>
  <c r="F432" i="13"/>
  <c r="F443" i="13"/>
  <c r="F450" i="13"/>
  <c r="F456" i="13"/>
  <c r="F509" i="13"/>
  <c r="F531" i="13"/>
  <c r="F538" i="13"/>
  <c r="H331" i="13"/>
  <c r="H420" i="13"/>
  <c r="H500" i="13"/>
  <c r="H136" i="13"/>
  <c r="F198" i="15"/>
  <c r="F273" i="13"/>
  <c r="F268" i="13"/>
  <c r="F536" i="13"/>
  <c r="H557" i="13"/>
  <c r="H463" i="13"/>
  <c r="H393" i="13"/>
  <c r="H482" i="13"/>
  <c r="H422" i="13"/>
  <c r="H345" i="13"/>
  <c r="H519" i="13"/>
  <c r="H526" i="13"/>
  <c r="F526" i="13"/>
  <c r="F483" i="13"/>
  <c r="F424" i="13"/>
  <c r="F413" i="13"/>
  <c r="F366" i="13"/>
  <c r="H339" i="13"/>
  <c r="H431" i="13"/>
  <c r="H521" i="13"/>
  <c r="F535" i="13"/>
  <c r="F518" i="13"/>
  <c r="F464" i="13"/>
  <c r="F462" i="13"/>
  <c r="F416" i="13"/>
  <c r="H210" i="13"/>
  <c r="F288" i="13"/>
  <c r="F219" i="13"/>
  <c r="F173" i="13"/>
  <c r="H209" i="13"/>
  <c r="H247" i="13"/>
  <c r="H248" i="13"/>
  <c r="F301" i="13"/>
  <c r="F216" i="13"/>
  <c r="F214" i="13"/>
  <c r="F80" i="13"/>
  <c r="F110" i="13"/>
  <c r="F126" i="13"/>
  <c r="F122" i="13"/>
  <c r="F139" i="13"/>
  <c r="F108" i="13"/>
  <c r="F96" i="13"/>
  <c r="F149" i="13"/>
  <c r="F88" i="13"/>
  <c r="F115" i="13"/>
  <c r="F59" i="13"/>
  <c r="F50" i="13"/>
  <c r="F48" i="13"/>
  <c r="F23" i="14"/>
  <c r="F271" i="15"/>
  <c r="F309" i="14"/>
  <c r="H572" i="14"/>
  <c r="H554" i="14"/>
  <c r="H443" i="14"/>
  <c r="H451" i="14"/>
  <c r="H455" i="14"/>
  <c r="H486" i="14"/>
  <c r="H509" i="14"/>
  <c r="H522" i="14"/>
  <c r="F522" i="14"/>
  <c r="H474" i="14"/>
  <c r="H423" i="14"/>
  <c r="H431" i="14"/>
  <c r="H524" i="14"/>
  <c r="H533" i="14"/>
  <c r="H412" i="14"/>
  <c r="H513" i="14"/>
  <c r="F535" i="14"/>
  <c r="F464" i="14"/>
  <c r="F351" i="14"/>
  <c r="F342" i="14"/>
  <c r="F359" i="14"/>
  <c r="F378" i="14"/>
  <c r="F356" i="14"/>
  <c r="H359" i="14"/>
  <c r="F333" i="14"/>
  <c r="F339" i="14"/>
  <c r="F345" i="14"/>
  <c r="F353" i="14"/>
  <c r="F362" i="14"/>
  <c r="F369" i="14"/>
  <c r="F375" i="14"/>
  <c r="F380" i="14"/>
  <c r="F393" i="14"/>
  <c r="H353" i="14"/>
  <c r="H369" i="14"/>
  <c r="H379" i="14"/>
  <c r="H390" i="14"/>
  <c r="F360" i="14"/>
  <c r="F337" i="14"/>
  <c r="F350" i="14"/>
  <c r="F367" i="14"/>
  <c r="F372" i="14"/>
  <c r="F382" i="14"/>
  <c r="H372" i="14"/>
  <c r="H375" i="14"/>
  <c r="F332" i="14"/>
  <c r="F343" i="14"/>
  <c r="F352" i="14"/>
  <c r="F361" i="14"/>
  <c r="F368" i="14"/>
  <c r="F374" i="14"/>
  <c r="F379" i="14"/>
  <c r="F390" i="14"/>
  <c r="F386" i="14"/>
  <c r="H301" i="14"/>
  <c r="H248" i="14"/>
  <c r="F286" i="14"/>
  <c r="H273" i="14"/>
  <c r="H224" i="14"/>
  <c r="H190" i="14"/>
  <c r="F319" i="14"/>
  <c r="H269" i="14"/>
  <c r="H226" i="14"/>
  <c r="H305" i="14"/>
  <c r="F249" i="14"/>
  <c r="H228" i="14"/>
  <c r="H91" i="14"/>
  <c r="F76" i="14"/>
  <c r="F72" i="14"/>
  <c r="H95" i="14"/>
  <c r="H135" i="14"/>
  <c r="F120" i="14"/>
  <c r="F62" i="14"/>
  <c r="H166" i="16"/>
  <c r="H212" i="15"/>
  <c r="H217" i="21"/>
  <c r="H343" i="21"/>
  <c r="H448" i="22"/>
  <c r="H474" i="18"/>
  <c r="H440" i="18"/>
  <c r="H430" i="19"/>
  <c r="H73" i="19"/>
  <c r="F353" i="18"/>
  <c r="F375" i="18"/>
  <c r="F456" i="18"/>
  <c r="F482" i="18"/>
  <c r="F538" i="18"/>
  <c r="H332" i="18"/>
  <c r="H375" i="18"/>
  <c r="H393" i="18"/>
  <c r="H402" i="18"/>
  <c r="H411" i="18"/>
  <c r="H471" i="18"/>
  <c r="H529" i="18"/>
  <c r="F192" i="18"/>
  <c r="H576" i="16"/>
  <c r="H331" i="16"/>
  <c r="H336" i="15"/>
  <c r="F169" i="15"/>
  <c r="H186" i="16"/>
  <c r="H516" i="18"/>
  <c r="F196" i="29"/>
  <c r="H301" i="28"/>
  <c r="H364" i="22"/>
  <c r="H380" i="22"/>
  <c r="H438" i="22"/>
  <c r="H459" i="22"/>
  <c r="H477" i="22"/>
  <c r="H531" i="22"/>
  <c r="H212" i="19"/>
  <c r="F342" i="18"/>
  <c r="F361" i="18"/>
  <c r="F370" i="18"/>
  <c r="F422" i="18"/>
  <c r="F477" i="18"/>
  <c r="F491" i="18"/>
  <c r="H336" i="18"/>
  <c r="H340" i="18"/>
  <c r="H378" i="18"/>
  <c r="H382" i="18"/>
  <c r="H430" i="18"/>
  <c r="H434" i="18"/>
  <c r="H443" i="18"/>
  <c r="H529" i="16"/>
  <c r="H374" i="16"/>
  <c r="H342" i="16"/>
  <c r="H185" i="22"/>
  <c r="H174" i="16"/>
  <c r="H317" i="21"/>
  <c r="H271" i="21"/>
  <c r="H305" i="28"/>
  <c r="H367" i="21"/>
  <c r="H176" i="21"/>
  <c r="H163" i="21"/>
  <c r="H197" i="19"/>
  <c r="F347" i="18"/>
  <c r="F428" i="18"/>
  <c r="F438" i="18"/>
  <c r="F452" i="18"/>
  <c r="F464" i="18"/>
  <c r="F506" i="18"/>
  <c r="H451" i="18"/>
  <c r="H463" i="18"/>
  <c r="H467" i="18"/>
  <c r="H382" i="16"/>
  <c r="H340" i="16"/>
  <c r="H577" i="15"/>
  <c r="F552" i="15"/>
  <c r="D13" i="15"/>
  <c r="H346" i="15"/>
  <c r="F361" i="15"/>
  <c r="F369" i="15"/>
  <c r="F450" i="15"/>
  <c r="F336" i="15"/>
  <c r="F423" i="15"/>
  <c r="F446" i="15"/>
  <c r="F339" i="15"/>
  <c r="H198" i="15"/>
  <c r="H310" i="15"/>
  <c r="H305" i="15"/>
  <c r="H289" i="15"/>
  <c r="H271" i="15"/>
  <c r="H267" i="15"/>
  <c r="H173" i="15"/>
  <c r="H169" i="15"/>
  <c r="F196" i="15"/>
  <c r="F132" i="15"/>
  <c r="F76" i="15"/>
  <c r="F75" i="15"/>
  <c r="F94" i="15"/>
  <c r="F186" i="22"/>
  <c r="F261" i="22"/>
  <c r="H100" i="22"/>
  <c r="H83" i="20"/>
  <c r="F579" i="17"/>
  <c r="F572" i="17"/>
  <c r="H133" i="18"/>
  <c r="H122" i="25"/>
  <c r="H88" i="23"/>
  <c r="F197" i="22"/>
  <c r="F232" i="20"/>
  <c r="H191" i="16"/>
  <c r="H302" i="17"/>
  <c r="H298" i="17"/>
  <c r="H291" i="17"/>
  <c r="H287" i="17"/>
  <c r="H282" i="17"/>
  <c r="H137" i="18"/>
  <c r="H108" i="18"/>
  <c r="H114" i="18"/>
  <c r="H162" i="20"/>
  <c r="H122" i="20"/>
  <c r="H106" i="16"/>
  <c r="H287" i="16"/>
  <c r="H173" i="16"/>
  <c r="F342" i="28"/>
  <c r="F343" i="22"/>
  <c r="F412" i="22"/>
  <c r="F448" i="22"/>
  <c r="F540" i="22"/>
  <c r="H248" i="22"/>
  <c r="H229" i="22"/>
  <c r="H439" i="21"/>
  <c r="H451" i="21"/>
  <c r="F367" i="20"/>
  <c r="F390" i="20"/>
  <c r="F330" i="20"/>
  <c r="H364" i="20"/>
  <c r="H423" i="20"/>
  <c r="D12" i="20"/>
  <c r="G12" i="20" s="1"/>
  <c r="H365" i="17"/>
  <c r="H91" i="16"/>
  <c r="H133" i="16"/>
  <c r="H132" i="22"/>
  <c r="H297" i="16"/>
  <c r="H202" i="30"/>
  <c r="H368" i="28"/>
  <c r="F345" i="26"/>
  <c r="F438" i="26"/>
  <c r="F443" i="26"/>
  <c r="H284" i="21"/>
  <c r="F361" i="20"/>
  <c r="F438" i="20"/>
  <c r="H506" i="16"/>
  <c r="H352" i="16"/>
  <c r="H114" i="16"/>
  <c r="H287" i="22"/>
  <c r="H177" i="20"/>
  <c r="H166" i="20"/>
  <c r="H276" i="21"/>
  <c r="H270" i="21"/>
  <c r="F376" i="26"/>
  <c r="H224" i="25"/>
  <c r="H270" i="25"/>
  <c r="F332" i="22"/>
  <c r="F374" i="22"/>
  <c r="F337" i="20"/>
  <c r="F372" i="20"/>
  <c r="H346" i="18"/>
  <c r="H506" i="18"/>
  <c r="H524" i="18"/>
  <c r="H531" i="18"/>
  <c r="H544" i="18"/>
  <c r="H215" i="18"/>
  <c r="H353" i="17"/>
  <c r="H535" i="17"/>
  <c r="F253" i="17"/>
  <c r="H525" i="16"/>
  <c r="H370" i="16"/>
  <c r="H350" i="16"/>
  <c r="H264" i="16"/>
  <c r="H26" i="15"/>
  <c r="H85" i="23"/>
  <c r="F115" i="23"/>
  <c r="H444" i="26"/>
  <c r="H438" i="24"/>
  <c r="H467" i="23"/>
  <c r="H455" i="23"/>
  <c r="H436" i="22"/>
  <c r="H378" i="22"/>
  <c r="H364" i="18"/>
  <c r="H526" i="29"/>
  <c r="H355" i="29"/>
  <c r="H501" i="27"/>
  <c r="H359" i="31"/>
  <c r="H365" i="30"/>
  <c r="H337" i="30"/>
  <c r="H372" i="20"/>
  <c r="H425" i="29"/>
  <c r="H449" i="29"/>
  <c r="H541" i="28"/>
  <c r="H545" i="28"/>
  <c r="H186" i="21"/>
  <c r="H191" i="21"/>
  <c r="F339" i="19"/>
  <c r="F350" i="19"/>
  <c r="F358" i="19"/>
  <c r="F370" i="19"/>
  <c r="F380" i="19"/>
  <c r="F428" i="19"/>
  <c r="F436" i="19"/>
  <c r="F450" i="19"/>
  <c r="F467" i="19"/>
  <c r="F531" i="19"/>
  <c r="F330" i="19"/>
  <c r="H261" i="19"/>
  <c r="F285" i="19"/>
  <c r="H253" i="19"/>
  <c r="H188" i="19"/>
  <c r="H177" i="19"/>
  <c r="H390" i="19"/>
  <c r="H428" i="18"/>
  <c r="H453" i="18"/>
  <c r="H465" i="18"/>
  <c r="H493" i="18"/>
  <c r="H503" i="18"/>
  <c r="H510" i="18"/>
  <c r="F342" i="17"/>
  <c r="F362" i="17"/>
  <c r="F189" i="16"/>
  <c r="F131" i="16"/>
  <c r="H198" i="16"/>
  <c r="F128" i="16"/>
  <c r="F129" i="16"/>
  <c r="F22" i="16"/>
  <c r="F83" i="16"/>
  <c r="H129" i="24"/>
  <c r="H249" i="18"/>
  <c r="H216" i="19"/>
  <c r="H232" i="20"/>
  <c r="H219" i="17"/>
  <c r="H403" i="21"/>
  <c r="H514" i="18"/>
  <c r="H447" i="18"/>
  <c r="H546" i="19"/>
  <c r="H445" i="19"/>
  <c r="H524" i="29"/>
  <c r="H537" i="26"/>
  <c r="H423" i="23"/>
  <c r="H345" i="22"/>
  <c r="H351" i="22"/>
  <c r="H167" i="22"/>
  <c r="H253" i="22"/>
  <c r="H282" i="21"/>
  <c r="H273" i="21"/>
  <c r="F263" i="21"/>
  <c r="H370" i="20"/>
  <c r="F333" i="19"/>
  <c r="F342" i="19"/>
  <c r="F346" i="19"/>
  <c r="F353" i="19"/>
  <c r="F362" i="19"/>
  <c r="F368" i="19"/>
  <c r="F378" i="19"/>
  <c r="F390" i="19"/>
  <c r="F410" i="19"/>
  <c r="F423" i="19"/>
  <c r="F432" i="19"/>
  <c r="F438" i="19"/>
  <c r="F445" i="19"/>
  <c r="F478" i="19"/>
  <c r="F506" i="19"/>
  <c r="F529" i="19"/>
  <c r="F540" i="19"/>
  <c r="F169" i="19"/>
  <c r="H87" i="19"/>
  <c r="H249" i="19"/>
  <c r="H394" i="19"/>
  <c r="H381" i="19"/>
  <c r="H367" i="19"/>
  <c r="H166" i="19"/>
  <c r="F115" i="18"/>
  <c r="F349" i="17"/>
  <c r="F297" i="16"/>
  <c r="F98" i="16"/>
  <c r="H177" i="16"/>
  <c r="F124" i="17"/>
  <c r="F350" i="17"/>
  <c r="H129" i="19"/>
  <c r="H133" i="25"/>
  <c r="H189" i="20"/>
  <c r="H427" i="21"/>
  <c r="H524" i="21"/>
  <c r="F336" i="19"/>
  <c r="F343" i="19"/>
  <c r="F349" i="19"/>
  <c r="F354" i="19"/>
  <c r="F369" i="19"/>
  <c r="F379" i="19"/>
  <c r="F412" i="19"/>
  <c r="F424" i="19"/>
  <c r="F440" i="19"/>
  <c r="F446" i="19"/>
  <c r="F453" i="19"/>
  <c r="F462" i="19"/>
  <c r="F514" i="19"/>
  <c r="F530" i="19"/>
  <c r="H110" i="19"/>
  <c r="H245" i="19"/>
  <c r="H338" i="18"/>
  <c r="H350" i="18"/>
  <c r="H356" i="18"/>
  <c r="H489" i="18"/>
  <c r="H196" i="18"/>
  <c r="H167" i="18"/>
  <c r="F337" i="17"/>
  <c r="F114" i="16"/>
  <c r="F556" i="16"/>
  <c r="H556" i="16"/>
  <c r="F555" i="16"/>
  <c r="H571" i="16"/>
  <c r="F554" i="16"/>
  <c r="F573" i="16"/>
  <c r="F575" i="16"/>
  <c r="F568" i="16"/>
  <c r="H561" i="16"/>
  <c r="G552" i="16"/>
  <c r="H552" i="16" s="1"/>
  <c r="H524" i="16"/>
  <c r="F336" i="16"/>
  <c r="F350" i="16"/>
  <c r="F370" i="16"/>
  <c r="F380" i="16"/>
  <c r="F390" i="16"/>
  <c r="F424" i="16"/>
  <c r="F437" i="16"/>
  <c r="F451" i="16"/>
  <c r="F506" i="16"/>
  <c r="F521" i="16"/>
  <c r="F531" i="16"/>
  <c r="H432" i="16"/>
  <c r="H338" i="16"/>
  <c r="F483" i="16"/>
  <c r="F222" i="16"/>
  <c r="H276" i="16"/>
  <c r="H281" i="16"/>
  <c r="H190" i="16"/>
  <c r="F167" i="16"/>
  <c r="F186" i="16"/>
  <c r="F192" i="16"/>
  <c r="F288" i="16"/>
  <c r="F215" i="16"/>
  <c r="F190" i="16"/>
  <c r="F198" i="16"/>
  <c r="F212" i="16"/>
  <c r="F253" i="16"/>
  <c r="F276" i="16"/>
  <c r="F299" i="16"/>
  <c r="F292" i="16"/>
  <c r="F200" i="16"/>
  <c r="H232" i="16"/>
  <c r="F166" i="16"/>
  <c r="F176" i="16"/>
  <c r="F191" i="16"/>
  <c r="F201" i="16"/>
  <c r="F261" i="16"/>
  <c r="F281" i="16"/>
  <c r="H320" i="16"/>
  <c r="H316" i="16"/>
  <c r="H303" i="16"/>
  <c r="H300" i="16"/>
  <c r="H296" i="16"/>
  <c r="H241" i="16"/>
  <c r="H228" i="16"/>
  <c r="H223" i="16"/>
  <c r="H128" i="16"/>
  <c r="H77" i="16"/>
  <c r="H110" i="16"/>
  <c r="H80" i="16"/>
  <c r="H122" i="16"/>
  <c r="F80" i="16"/>
  <c r="F120" i="16"/>
  <c r="F75" i="16"/>
  <c r="H144" i="16"/>
  <c r="F106" i="16"/>
  <c r="F119" i="16"/>
  <c r="H26" i="16"/>
  <c r="H29" i="16"/>
  <c r="H270" i="18"/>
  <c r="H202" i="22"/>
  <c r="H173" i="19"/>
  <c r="H192" i="24"/>
  <c r="H463" i="21"/>
  <c r="H424" i="19"/>
  <c r="H362" i="19"/>
  <c r="H246" i="31"/>
  <c r="H282" i="31"/>
  <c r="F304" i="31"/>
  <c r="F261" i="31"/>
  <c r="F428" i="28"/>
  <c r="F538" i="28"/>
  <c r="F456" i="28"/>
  <c r="H183" i="26"/>
  <c r="F339" i="26"/>
  <c r="F394" i="26"/>
  <c r="F423" i="26"/>
  <c r="F433" i="26"/>
  <c r="F447" i="26"/>
  <c r="F541" i="26"/>
  <c r="F339" i="22"/>
  <c r="F352" i="22"/>
  <c r="F369" i="22"/>
  <c r="F430" i="22"/>
  <c r="F446" i="22"/>
  <c r="F453" i="22"/>
  <c r="F478" i="22"/>
  <c r="F506" i="22"/>
  <c r="H212" i="21"/>
  <c r="H216" i="21"/>
  <c r="F336" i="20"/>
  <c r="F345" i="20"/>
  <c r="F365" i="20"/>
  <c r="F382" i="20"/>
  <c r="F437" i="20"/>
  <c r="F506" i="20"/>
  <c r="H261" i="20"/>
  <c r="F556" i="20"/>
  <c r="H337" i="18"/>
  <c r="H349" i="18"/>
  <c r="H526" i="18"/>
  <c r="F232" i="18"/>
  <c r="F230" i="18"/>
  <c r="F272" i="18"/>
  <c r="H176" i="17"/>
  <c r="F167" i="17"/>
  <c r="H115" i="20"/>
  <c r="H269" i="31"/>
  <c r="H170" i="26"/>
  <c r="H209" i="18"/>
  <c r="H232" i="29"/>
  <c r="H253" i="30"/>
  <c r="H261" i="30"/>
  <c r="H336" i="30"/>
  <c r="H447" i="26"/>
  <c r="H343" i="24"/>
  <c r="H496" i="18"/>
  <c r="H472" i="18"/>
  <c r="H502" i="18"/>
  <c r="H430" i="25"/>
  <c r="F318" i="31"/>
  <c r="F177" i="31"/>
  <c r="F356" i="28"/>
  <c r="F367" i="26"/>
  <c r="F428" i="26"/>
  <c r="F452" i="26"/>
  <c r="F477" i="26"/>
  <c r="H188" i="24"/>
  <c r="H262" i="22"/>
  <c r="F336" i="22"/>
  <c r="F346" i="22"/>
  <c r="F378" i="22"/>
  <c r="F394" i="22"/>
  <c r="F438" i="22"/>
  <c r="F451" i="22"/>
  <c r="F456" i="22"/>
  <c r="F521" i="22"/>
  <c r="H224" i="22"/>
  <c r="H239" i="21"/>
  <c r="F339" i="20"/>
  <c r="F352" i="20"/>
  <c r="F368" i="20"/>
  <c r="F379" i="20"/>
  <c r="F393" i="20"/>
  <c r="F531" i="20"/>
  <c r="H333" i="18"/>
  <c r="H345" i="18"/>
  <c r="H521" i="18"/>
  <c r="H530" i="18"/>
  <c r="F307" i="18"/>
  <c r="F270" i="18"/>
  <c r="F174" i="18"/>
  <c r="H319" i="17"/>
  <c r="H315" i="17"/>
  <c r="H311" i="17"/>
  <c r="H22" i="21"/>
  <c r="H304" i="22"/>
  <c r="F263" i="31"/>
  <c r="F314" i="31"/>
  <c r="F238" i="31"/>
  <c r="F219" i="31"/>
  <c r="F189" i="29"/>
  <c r="F453" i="28"/>
  <c r="F519" i="28"/>
  <c r="H245" i="28"/>
  <c r="H309" i="28"/>
  <c r="F464" i="28"/>
  <c r="F333" i="26"/>
  <c r="F350" i="26"/>
  <c r="F372" i="26"/>
  <c r="F409" i="26"/>
  <c r="F456" i="26"/>
  <c r="F497" i="26"/>
  <c r="F530" i="26"/>
  <c r="F337" i="22"/>
  <c r="F349" i="22"/>
  <c r="F367" i="22"/>
  <c r="F379" i="22"/>
  <c r="F422" i="22"/>
  <c r="F452" i="22"/>
  <c r="F530" i="22"/>
  <c r="H189" i="22"/>
  <c r="H212" i="22"/>
  <c r="H245" i="21"/>
  <c r="H263" i="21"/>
  <c r="F342" i="20"/>
  <c r="F353" i="20"/>
  <c r="F364" i="20"/>
  <c r="F380" i="20"/>
  <c r="H135" i="20"/>
  <c r="H253" i="20"/>
  <c r="F570" i="18"/>
  <c r="F573" i="18"/>
  <c r="H372" i="18"/>
  <c r="H423" i="18"/>
  <c r="F556" i="18"/>
  <c r="H227" i="18"/>
  <c r="F287" i="18"/>
  <c r="F271" i="18"/>
  <c r="H446" i="17"/>
  <c r="H361" i="17"/>
  <c r="H345" i="17"/>
  <c r="H445" i="17"/>
  <c r="H362" i="17"/>
  <c r="H342" i="17"/>
  <c r="F304" i="17"/>
  <c r="F227" i="17"/>
  <c r="F162" i="17"/>
  <c r="F161" i="17"/>
  <c r="G161" i="17"/>
  <c r="H161" i="17" s="1"/>
  <c r="D11" i="17"/>
  <c r="H117" i="17"/>
  <c r="H136" i="17"/>
  <c r="H87" i="17"/>
  <c r="F110" i="17"/>
  <c r="F72" i="17"/>
  <c r="F31" i="17"/>
  <c r="F29" i="23"/>
  <c r="F26" i="23"/>
  <c r="D9" i="25"/>
  <c r="F60" i="25"/>
  <c r="F89" i="20"/>
  <c r="F115" i="20"/>
  <c r="F76" i="20"/>
  <c r="F87" i="20"/>
  <c r="F109" i="20"/>
  <c r="F137" i="20"/>
  <c r="F131" i="20"/>
  <c r="F114" i="20"/>
  <c r="F202" i="24"/>
  <c r="F299" i="24"/>
  <c r="F253" i="24"/>
  <c r="F212" i="24"/>
  <c r="F163" i="26"/>
  <c r="F287" i="26"/>
  <c r="F167" i="26"/>
  <c r="F299" i="26"/>
  <c r="F262" i="26"/>
  <c r="F224" i="26"/>
  <c r="F212" i="26"/>
  <c r="F170" i="26"/>
  <c r="F329" i="18"/>
  <c r="F541" i="18"/>
  <c r="F531" i="18"/>
  <c r="F524" i="18"/>
  <c r="F514" i="18"/>
  <c r="F486" i="18"/>
  <c r="F479" i="18"/>
  <c r="F475" i="18"/>
  <c r="F467" i="18"/>
  <c r="F454" i="18"/>
  <c r="F443" i="18"/>
  <c r="F436" i="18"/>
  <c r="F424" i="18"/>
  <c r="F412" i="18"/>
  <c r="F394" i="18"/>
  <c r="F382" i="18"/>
  <c r="F378" i="18"/>
  <c r="F373" i="18"/>
  <c r="F368" i="18"/>
  <c r="F356" i="18"/>
  <c r="F350" i="18"/>
  <c r="F345" i="18"/>
  <c r="F339" i="18"/>
  <c r="F332" i="18"/>
  <c r="F534" i="18"/>
  <c r="F540" i="18"/>
  <c r="F530" i="18"/>
  <c r="F519" i="18"/>
  <c r="F513" i="18"/>
  <c r="F507" i="18"/>
  <c r="F501" i="18"/>
  <c r="F495" i="18"/>
  <c r="F483" i="18"/>
  <c r="F478" i="18"/>
  <c r="F474" i="18"/>
  <c r="F465" i="18"/>
  <c r="F457" i="18"/>
  <c r="F453" i="18"/>
  <c r="F448" i="18"/>
  <c r="F434" i="18"/>
  <c r="F430" i="18"/>
  <c r="F423" i="18"/>
  <c r="F411" i="18"/>
  <c r="F402" i="18"/>
  <c r="F393" i="18"/>
  <c r="F381" i="18"/>
  <c r="F376" i="18"/>
  <c r="F367" i="18"/>
  <c r="F362" i="18"/>
  <c r="F354" i="18"/>
  <c r="F349" i="18"/>
  <c r="F343" i="18"/>
  <c r="F337" i="18"/>
  <c r="F542" i="18"/>
  <c r="F536" i="18"/>
  <c r="F526" i="18"/>
  <c r="F516" i="18"/>
  <c r="F509" i="18"/>
  <c r="F503" i="18"/>
  <c r="F476" i="18"/>
  <c r="F455" i="18"/>
  <c r="F451" i="18"/>
  <c r="F446" i="18"/>
  <c r="F432" i="18"/>
  <c r="F425" i="18"/>
  <c r="F420" i="18"/>
  <c r="F409" i="18"/>
  <c r="F395" i="18"/>
  <c r="F390" i="18"/>
  <c r="F379" i="18"/>
  <c r="F374" i="18"/>
  <c r="F369" i="18"/>
  <c r="F352" i="18"/>
  <c r="F346" i="18"/>
  <c r="F340" i="18"/>
  <c r="F333" i="18"/>
  <c r="H37" i="29"/>
  <c r="F566" i="18"/>
  <c r="F563" i="18"/>
  <c r="F562" i="18"/>
  <c r="F561" i="18"/>
  <c r="F575" i="18"/>
  <c r="F556" i="28"/>
  <c r="F573" i="28"/>
  <c r="H213" i="21"/>
  <c r="H193" i="21"/>
  <c r="G161" i="26"/>
  <c r="H408" i="21"/>
  <c r="H408" i="23"/>
  <c r="H506" i="20"/>
  <c r="F192" i="26"/>
  <c r="H312" i="20"/>
  <c r="D10" i="20"/>
  <c r="G10" i="20" s="1"/>
  <c r="F72" i="20"/>
  <c r="F24" i="20"/>
  <c r="F46" i="20"/>
  <c r="F48" i="27"/>
  <c r="F28" i="27"/>
  <c r="H129" i="23"/>
  <c r="H83" i="19"/>
  <c r="H81" i="21"/>
  <c r="H100" i="21"/>
  <c r="H273" i="19"/>
  <c r="H174" i="19"/>
  <c r="H381" i="22"/>
  <c r="H452" i="19"/>
  <c r="F37" i="27"/>
  <c r="F272" i="26"/>
  <c r="H225" i="22"/>
  <c r="H394" i="22"/>
  <c r="H451" i="22"/>
  <c r="H457" i="22"/>
  <c r="H468" i="22"/>
  <c r="F125" i="20"/>
  <c r="H340" i="31"/>
  <c r="H536" i="31"/>
  <c r="H544" i="31"/>
  <c r="H331" i="28"/>
  <c r="H351" i="28"/>
  <c r="H355" i="28"/>
  <c r="H371" i="28"/>
  <c r="H330" i="25"/>
  <c r="H170" i="25"/>
  <c r="H188" i="25"/>
  <c r="H230" i="25"/>
  <c r="H262" i="25"/>
  <c r="H336" i="22"/>
  <c r="H367" i="22"/>
  <c r="H110" i="22"/>
  <c r="H90" i="22"/>
  <c r="H567" i="21"/>
  <c r="H475" i="21"/>
  <c r="H128" i="21"/>
  <c r="H222" i="21"/>
  <c r="H226" i="21"/>
  <c r="H264" i="21"/>
  <c r="H169" i="21"/>
  <c r="H134" i="21"/>
  <c r="H342" i="20"/>
  <c r="H379" i="20"/>
  <c r="H394" i="20"/>
  <c r="H119" i="20"/>
  <c r="H579" i="19"/>
  <c r="H540" i="19"/>
  <c r="H529" i="19"/>
  <c r="H456" i="19"/>
  <c r="H420" i="19"/>
  <c r="H339" i="18"/>
  <c r="H357" i="18"/>
  <c r="H365" i="18"/>
  <c r="H182" i="18"/>
  <c r="H376" i="29"/>
  <c r="H299" i="24"/>
  <c r="H410" i="22"/>
  <c r="H490" i="22"/>
  <c r="H219" i="22"/>
  <c r="H189" i="21"/>
  <c r="H88" i="21"/>
  <c r="H336" i="20"/>
  <c r="H450" i="20"/>
  <c r="H437" i="19"/>
  <c r="H578" i="18"/>
  <c r="H198" i="32"/>
  <c r="H318" i="27"/>
  <c r="H364" i="25"/>
  <c r="H506" i="25"/>
  <c r="H282" i="23"/>
  <c r="H262" i="23"/>
  <c r="H197" i="22"/>
  <c r="H217" i="22"/>
  <c r="H365" i="22"/>
  <c r="H412" i="22"/>
  <c r="H482" i="22"/>
  <c r="H390" i="20"/>
  <c r="H531" i="20"/>
  <c r="H513" i="19"/>
  <c r="H483" i="19"/>
  <c r="H409" i="19"/>
  <c r="H343" i="19"/>
  <c r="H421" i="18"/>
  <c r="H425" i="18"/>
  <c r="H437" i="18"/>
  <c r="H481" i="18"/>
  <c r="H540" i="18"/>
  <c r="F544" i="19"/>
  <c r="F539" i="19"/>
  <c r="F560" i="18"/>
  <c r="H567" i="18"/>
  <c r="F578" i="18"/>
  <c r="F554" i="18"/>
  <c r="H570" i="18"/>
  <c r="F579" i="18"/>
  <c r="F567" i="18"/>
  <c r="F555" i="18"/>
  <c r="F571" i="18"/>
  <c r="H575" i="18"/>
  <c r="H558" i="18"/>
  <c r="H554" i="18"/>
  <c r="H571" i="18"/>
  <c r="H475" i="18"/>
  <c r="H347" i="18"/>
  <c r="H380" i="18"/>
  <c r="H432" i="18"/>
  <c r="H457" i="18"/>
  <c r="H501" i="18"/>
  <c r="F533" i="18"/>
  <c r="F473" i="18"/>
  <c r="F371" i="18"/>
  <c r="H491" i="18"/>
  <c r="H479" i="18"/>
  <c r="H461" i="18"/>
  <c r="H373" i="18"/>
  <c r="H353" i="18"/>
  <c r="H361" i="18"/>
  <c r="H367" i="18"/>
  <c r="H395" i="18"/>
  <c r="H409" i="18"/>
  <c r="H413" i="18"/>
  <c r="H495" i="18"/>
  <c r="H512" i="18"/>
  <c r="F515" i="18"/>
  <c r="H483" i="18"/>
  <c r="H420" i="18"/>
  <c r="H424" i="18"/>
  <c r="H436" i="18"/>
  <c r="H487" i="18"/>
  <c r="H508" i="18"/>
  <c r="F484" i="18"/>
  <c r="F330" i="18"/>
  <c r="D12" i="18"/>
  <c r="G12" i="18" s="1"/>
  <c r="F269" i="18"/>
  <c r="F249" i="18"/>
  <c r="F197" i="18"/>
  <c r="F176" i="18"/>
  <c r="F297" i="18"/>
  <c r="F300" i="18"/>
  <c r="F281" i="18"/>
  <c r="H315" i="18"/>
  <c r="F315" i="18"/>
  <c r="H232" i="18"/>
  <c r="H312" i="18"/>
  <c r="F189" i="18"/>
  <c r="F170" i="18"/>
  <c r="H284" i="18"/>
  <c r="F309" i="18"/>
  <c r="F208" i="18"/>
  <c r="H211" i="18"/>
  <c r="H231" i="18"/>
  <c r="F224" i="18"/>
  <c r="H263" i="18"/>
  <c r="F304" i="18"/>
  <c r="F217" i="18"/>
  <c r="H314" i="18"/>
  <c r="F183" i="18"/>
  <c r="F167" i="18"/>
  <c r="F285" i="18"/>
  <c r="F263" i="18"/>
  <c r="H297" i="18"/>
  <c r="H201" i="18"/>
  <c r="H189" i="18"/>
  <c r="F233" i="18"/>
  <c r="H100" i="18"/>
  <c r="H77" i="18"/>
  <c r="F89" i="18"/>
  <c r="H149" i="18"/>
  <c r="H84" i="18"/>
  <c r="H144" i="18"/>
  <c r="H139" i="18"/>
  <c r="F79" i="18"/>
  <c r="H26" i="18"/>
  <c r="F56" i="18"/>
  <c r="F284" i="23"/>
  <c r="F197" i="23"/>
  <c r="F276" i="23"/>
  <c r="F193" i="19"/>
  <c r="F162" i="19"/>
  <c r="F177" i="19"/>
  <c r="F198" i="19"/>
  <c r="F253" i="19"/>
  <c r="F191" i="19"/>
  <c r="D11" i="19"/>
  <c r="F276" i="19"/>
  <c r="F167" i="19"/>
  <c r="F186" i="19"/>
  <c r="F215" i="19"/>
  <c r="F163" i="19"/>
  <c r="F192" i="19"/>
  <c r="F212" i="19"/>
  <c r="F299" i="19"/>
  <c r="F287" i="19"/>
  <c r="F176" i="19"/>
  <c r="F189" i="19"/>
  <c r="F182" i="19"/>
  <c r="F202" i="19"/>
  <c r="F293" i="19"/>
  <c r="F262" i="19"/>
  <c r="F229" i="21"/>
  <c r="F192" i="21"/>
  <c r="F253" i="21"/>
  <c r="F261" i="21"/>
  <c r="F191" i="21"/>
  <c r="F284" i="21"/>
  <c r="F202" i="21"/>
  <c r="F167" i="21"/>
  <c r="F222" i="21"/>
  <c r="F262" i="21"/>
  <c r="F282" i="21"/>
  <c r="F174" i="21"/>
  <c r="F190" i="21"/>
  <c r="F182" i="21"/>
  <c r="F272" i="21"/>
  <c r="F125" i="24"/>
  <c r="F189" i="21"/>
  <c r="F201" i="19"/>
  <c r="F188" i="19"/>
  <c r="F212" i="23"/>
  <c r="H102" i="20"/>
  <c r="F91" i="19"/>
  <c r="F84" i="19"/>
  <c r="F147" i="19"/>
  <c r="F125" i="19"/>
  <c r="F122" i="19"/>
  <c r="F76" i="19"/>
  <c r="F101" i="19"/>
  <c r="F137" i="19"/>
  <c r="F120" i="19"/>
  <c r="F87" i="19"/>
  <c r="F75" i="19"/>
  <c r="F119" i="19"/>
  <c r="F100" i="19"/>
  <c r="F129" i="19"/>
  <c r="F114" i="19"/>
  <c r="F77" i="19"/>
  <c r="F83" i="19"/>
  <c r="F116" i="22"/>
  <c r="F99" i="22"/>
  <c r="F115" i="22"/>
  <c r="F98" i="22"/>
  <c r="F144" i="22"/>
  <c r="F136" i="22"/>
  <c r="F114" i="22"/>
  <c r="F89" i="22"/>
  <c r="F109" i="22"/>
  <c r="F123" i="22"/>
  <c r="F94" i="22"/>
  <c r="F131" i="22"/>
  <c r="F75" i="22"/>
  <c r="F85" i="22"/>
  <c r="F125" i="22"/>
  <c r="F119" i="22"/>
  <c r="F137" i="22"/>
  <c r="F72" i="22"/>
  <c r="F117" i="22"/>
  <c r="F100" i="22"/>
  <c r="F132" i="24"/>
  <c r="F123" i="24"/>
  <c r="F87" i="24"/>
  <c r="F98" i="24"/>
  <c r="F71" i="28"/>
  <c r="F81" i="28"/>
  <c r="F151" i="28"/>
  <c r="F98" i="28"/>
  <c r="F81" i="30"/>
  <c r="F128" i="30"/>
  <c r="F170" i="23"/>
  <c r="F191" i="23"/>
  <c r="F287" i="23"/>
  <c r="F272" i="23"/>
  <c r="F190" i="23"/>
  <c r="D11" i="23"/>
  <c r="F192" i="23"/>
  <c r="F182" i="23"/>
  <c r="F262" i="23"/>
  <c r="F198" i="23"/>
  <c r="F189" i="23"/>
  <c r="F162" i="23"/>
  <c r="F167" i="23"/>
  <c r="F166" i="23"/>
  <c r="F293" i="23"/>
  <c r="F222" i="23"/>
  <c r="F261" i="23"/>
  <c r="F201" i="23"/>
  <c r="F270" i="19"/>
  <c r="F331" i="21"/>
  <c r="F330" i="21"/>
  <c r="F530" i="21"/>
  <c r="F510" i="21"/>
  <c r="F482" i="21"/>
  <c r="F457" i="21"/>
  <c r="F451" i="21"/>
  <c r="F432" i="21"/>
  <c r="F423" i="21"/>
  <c r="F408" i="21"/>
  <c r="F380" i="21"/>
  <c r="F369" i="21"/>
  <c r="F352" i="21"/>
  <c r="F345" i="21"/>
  <c r="F339" i="21"/>
  <c r="F333" i="21"/>
  <c r="F540" i="21"/>
  <c r="F529" i="21"/>
  <c r="F506" i="21"/>
  <c r="F456" i="21"/>
  <c r="F438" i="21"/>
  <c r="F429" i="21"/>
  <c r="F411" i="21"/>
  <c r="F390" i="21"/>
  <c r="F368" i="21"/>
  <c r="F361" i="21"/>
  <c r="F349" i="21"/>
  <c r="F343" i="21"/>
  <c r="F337" i="21"/>
  <c r="D12" i="21"/>
  <c r="G12" i="21" s="1"/>
  <c r="F531" i="21"/>
  <c r="F524" i="21"/>
  <c r="F453" i="21"/>
  <c r="F446" i="21"/>
  <c r="F409" i="21"/>
  <c r="F401" i="21"/>
  <c r="F370" i="21"/>
  <c r="F365" i="21"/>
  <c r="F353" i="21"/>
  <c r="F346" i="21"/>
  <c r="F340" i="21"/>
  <c r="F358" i="23"/>
  <c r="D12" i="23"/>
  <c r="G12" i="23" s="1"/>
  <c r="F382" i="23"/>
  <c r="F368" i="23"/>
  <c r="F352" i="23"/>
  <c r="F337" i="23"/>
  <c r="F438" i="23"/>
  <c r="F375" i="23"/>
  <c r="F524" i="23"/>
  <c r="F343" i="25"/>
  <c r="F453" i="25"/>
  <c r="F394" i="25"/>
  <c r="F364" i="25"/>
  <c r="F339" i="25"/>
  <c r="F530" i="25"/>
  <c r="F437" i="25"/>
  <c r="D12" i="25"/>
  <c r="G12" i="25" s="1"/>
  <c r="F431" i="25"/>
  <c r="F369" i="25"/>
  <c r="F349" i="25"/>
  <c r="H374" i="21"/>
  <c r="H332" i="21"/>
  <c r="H347" i="22"/>
  <c r="H111" i="29"/>
  <c r="H115" i="28"/>
  <c r="H100" i="28"/>
  <c r="H96" i="28"/>
  <c r="H90" i="28"/>
  <c r="H198" i="22"/>
  <c r="H361" i="22"/>
  <c r="H76" i="22"/>
  <c r="H571" i="21"/>
  <c r="H190" i="21"/>
  <c r="H297" i="21"/>
  <c r="H352" i="20"/>
  <c r="H176" i="19"/>
  <c r="H304" i="19"/>
  <c r="H541" i="19"/>
  <c r="H365" i="19"/>
  <c r="H242" i="21"/>
  <c r="F562" i="19"/>
  <c r="H29" i="29"/>
  <c r="H87" i="26"/>
  <c r="H108" i="26"/>
  <c r="H119" i="24"/>
  <c r="H98" i="22"/>
  <c r="H345" i="21"/>
  <c r="H261" i="21"/>
  <c r="H166" i="21"/>
  <c r="H247" i="21"/>
  <c r="H368" i="20"/>
  <c r="H493" i="26"/>
  <c r="H428" i="23"/>
  <c r="H544" i="22"/>
  <c r="H393" i="22"/>
  <c r="H488" i="25"/>
  <c r="H459" i="25"/>
  <c r="H416" i="19"/>
  <c r="H342" i="19"/>
  <c r="H358" i="19"/>
  <c r="H107" i="29"/>
  <c r="H77" i="24"/>
  <c r="H212" i="23"/>
  <c r="H540" i="22"/>
  <c r="H299" i="21"/>
  <c r="H253" i="21"/>
  <c r="H231" i="20"/>
  <c r="H513" i="20"/>
  <c r="H215" i="19"/>
  <c r="H477" i="19"/>
  <c r="F474" i="19"/>
  <c r="H578" i="19"/>
  <c r="H555" i="19"/>
  <c r="H558" i="19"/>
  <c r="H454" i="19"/>
  <c r="H433" i="19"/>
  <c r="H468" i="19"/>
  <c r="H446" i="19"/>
  <c r="H379" i="19"/>
  <c r="H369" i="19"/>
  <c r="H361" i="19"/>
  <c r="F507" i="19"/>
  <c r="H402" i="19"/>
  <c r="H441" i="19"/>
  <c r="H494" i="19"/>
  <c r="H427" i="19"/>
  <c r="H353" i="19"/>
  <c r="F484" i="19"/>
  <c r="F459" i="19"/>
  <c r="H462" i="19"/>
  <c r="H443" i="19"/>
  <c r="H479" i="19"/>
  <c r="H531" i="19"/>
  <c r="H458" i="19"/>
  <c r="H331" i="19"/>
  <c r="F407" i="19"/>
  <c r="H293" i="19"/>
  <c r="H264" i="19"/>
  <c r="H297" i="19"/>
  <c r="H263" i="19"/>
  <c r="F294" i="19"/>
  <c r="H165" i="19"/>
  <c r="H248" i="19"/>
  <c r="H299" i="19"/>
  <c r="H163" i="19"/>
  <c r="H235" i="19"/>
  <c r="H186" i="19"/>
  <c r="H185" i="19"/>
  <c r="H191" i="19"/>
  <c r="H100" i="19"/>
  <c r="H94" i="19"/>
  <c r="H124" i="19"/>
  <c r="H140" i="19"/>
  <c r="H137" i="19"/>
  <c r="H89" i="19"/>
  <c r="H125" i="19"/>
  <c r="H106" i="19"/>
  <c r="H122" i="19"/>
  <c r="F36" i="19"/>
  <c r="H24" i="19"/>
  <c r="H56" i="19"/>
  <c r="H48" i="19"/>
  <c r="F77" i="20"/>
  <c r="H307" i="20"/>
  <c r="F416" i="20"/>
  <c r="F566" i="20"/>
  <c r="F295" i="21"/>
  <c r="F269" i="21"/>
  <c r="F375" i="21"/>
  <c r="F309" i="21"/>
  <c r="F302" i="21"/>
  <c r="F358" i="20"/>
  <c r="F346" i="20"/>
  <c r="F562" i="20"/>
  <c r="H571" i="20"/>
  <c r="F571" i="20"/>
  <c r="H572" i="20"/>
  <c r="F570" i="20"/>
  <c r="F575" i="20"/>
  <c r="F572" i="20"/>
  <c r="F554" i="20"/>
  <c r="H568" i="20"/>
  <c r="H560" i="20"/>
  <c r="F510" i="20"/>
  <c r="F526" i="20"/>
  <c r="F374" i="20"/>
  <c r="F363" i="20"/>
  <c r="H461" i="20"/>
  <c r="F433" i="20"/>
  <c r="F212" i="20"/>
  <c r="F167" i="20"/>
  <c r="H290" i="20"/>
  <c r="H167" i="20"/>
  <c r="F304" i="20"/>
  <c r="F185" i="20"/>
  <c r="H163" i="20"/>
  <c r="F176" i="20"/>
  <c r="H188" i="20"/>
  <c r="H222" i="20"/>
  <c r="F186" i="20"/>
  <c r="F182" i="20"/>
  <c r="F164" i="20"/>
  <c r="H176" i="20"/>
  <c r="H224" i="20"/>
  <c r="H201" i="20"/>
  <c r="H212" i="20"/>
  <c r="F284" i="20"/>
  <c r="H129" i="20"/>
  <c r="H105" i="20"/>
  <c r="H106" i="20"/>
  <c r="H100" i="20"/>
  <c r="F132" i="20"/>
  <c r="F117" i="20"/>
  <c r="H138" i="20"/>
  <c r="F149" i="20"/>
  <c r="H29" i="20"/>
  <c r="G18" i="21"/>
  <c r="H18" i="21" s="1"/>
  <c r="H81" i="25"/>
  <c r="H127" i="32"/>
  <c r="D8" i="21"/>
  <c r="H541" i="26"/>
  <c r="H334" i="21"/>
  <c r="H343" i="22"/>
  <c r="H347" i="27"/>
  <c r="H331" i="25"/>
  <c r="F292" i="31"/>
  <c r="F296" i="31"/>
  <c r="F305" i="31"/>
  <c r="F315" i="31"/>
  <c r="F196" i="31"/>
  <c r="F168" i="31"/>
  <c r="F193" i="31"/>
  <c r="H457" i="30"/>
  <c r="H451" i="30"/>
  <c r="H361" i="29"/>
  <c r="H379" i="29"/>
  <c r="H437" i="29"/>
  <c r="H453" i="29"/>
  <c r="H457" i="29"/>
  <c r="H479" i="29"/>
  <c r="H495" i="29"/>
  <c r="H503" i="29"/>
  <c r="H510" i="29"/>
  <c r="H514" i="29"/>
  <c r="H215" i="29"/>
  <c r="H349" i="29"/>
  <c r="H412" i="29"/>
  <c r="H332" i="28"/>
  <c r="H342" i="28"/>
  <c r="H352" i="28"/>
  <c r="H356" i="28"/>
  <c r="F198" i="27"/>
  <c r="F253" i="27"/>
  <c r="H335" i="27"/>
  <c r="H424" i="27"/>
  <c r="H529" i="27"/>
  <c r="F269" i="27"/>
  <c r="H478" i="26"/>
  <c r="H337" i="25"/>
  <c r="H349" i="25"/>
  <c r="H409" i="23"/>
  <c r="H276" i="22"/>
  <c r="H337" i="22"/>
  <c r="H529" i="22"/>
  <c r="H542" i="22"/>
  <c r="H261" i="22"/>
  <c r="H554" i="21"/>
  <c r="H302" i="21"/>
  <c r="H73" i="21"/>
  <c r="H110" i="21"/>
  <c r="F484" i="21"/>
  <c r="F386" i="21"/>
  <c r="H106" i="32"/>
  <c r="H133" i="21"/>
  <c r="H318" i="26"/>
  <c r="H320" i="29"/>
  <c r="H261" i="27"/>
  <c r="H230" i="27"/>
  <c r="H526" i="28"/>
  <c r="H480" i="28"/>
  <c r="H521" i="26"/>
  <c r="H529" i="24"/>
  <c r="H514" i="22"/>
  <c r="F293" i="31"/>
  <c r="H80" i="31"/>
  <c r="H118" i="31"/>
  <c r="F297" i="31"/>
  <c r="F271" i="31"/>
  <c r="F230" i="31"/>
  <c r="F167" i="31"/>
  <c r="H369" i="29"/>
  <c r="H347" i="29"/>
  <c r="H429" i="29"/>
  <c r="H461" i="29"/>
  <c r="H465" i="29"/>
  <c r="H489" i="29"/>
  <c r="H506" i="29"/>
  <c r="H520" i="29"/>
  <c r="H530" i="29"/>
  <c r="H535" i="29"/>
  <c r="H365" i="29"/>
  <c r="H410" i="29"/>
  <c r="H433" i="29"/>
  <c r="F211" i="27"/>
  <c r="F99" i="27"/>
  <c r="H245" i="26"/>
  <c r="H482" i="26"/>
  <c r="H507" i="26"/>
  <c r="H343" i="25"/>
  <c r="H232" i="22"/>
  <c r="H332" i="22"/>
  <c r="H509" i="21"/>
  <c r="H106" i="21"/>
  <c r="H57" i="21"/>
  <c r="H309" i="21"/>
  <c r="F519" i="21"/>
  <c r="H37" i="25"/>
  <c r="H137" i="30"/>
  <c r="H144" i="27"/>
  <c r="H486" i="28"/>
  <c r="H536" i="22"/>
  <c r="H373" i="29"/>
  <c r="H517" i="30"/>
  <c r="F272" i="31"/>
  <c r="F162" i="31"/>
  <c r="F294" i="31"/>
  <c r="F270" i="31"/>
  <c r="F244" i="31"/>
  <c r="F229" i="31"/>
  <c r="F212" i="31"/>
  <c r="F185" i="31"/>
  <c r="F227" i="31"/>
  <c r="F192" i="31"/>
  <c r="H529" i="30"/>
  <c r="H349" i="30"/>
  <c r="H394" i="29"/>
  <c r="H421" i="29"/>
  <c r="H483" i="29"/>
  <c r="H545" i="29"/>
  <c r="F182" i="29"/>
  <c r="H376" i="28"/>
  <c r="F20" i="28"/>
  <c r="F44" i="28"/>
  <c r="H147" i="28"/>
  <c r="H353" i="27"/>
  <c r="H531" i="26"/>
  <c r="H345" i="25"/>
  <c r="H336" i="24"/>
  <c r="F125" i="23"/>
  <c r="H169" i="22"/>
  <c r="H303" i="22"/>
  <c r="H521" i="22"/>
  <c r="H538" i="22"/>
  <c r="H394" i="21"/>
  <c r="H453" i="21"/>
  <c r="H486" i="21"/>
  <c r="H522" i="21"/>
  <c r="H530" i="21"/>
  <c r="H182" i="21"/>
  <c r="F64" i="21"/>
  <c r="H98" i="21"/>
  <c r="F35" i="21"/>
  <c r="H577" i="21"/>
  <c r="H349" i="21"/>
  <c r="H369" i="21"/>
  <c r="H401" i="21"/>
  <c r="H420" i="21"/>
  <c r="H429" i="21"/>
  <c r="H365" i="21"/>
  <c r="H422" i="21"/>
  <c r="H514" i="21"/>
  <c r="F536" i="21"/>
  <c r="H526" i="21"/>
  <c r="H437" i="21"/>
  <c r="H457" i="21"/>
  <c r="H339" i="21"/>
  <c r="H361" i="21"/>
  <c r="H503" i="21"/>
  <c r="H347" i="21"/>
  <c r="H411" i="21"/>
  <c r="H346" i="21"/>
  <c r="H336" i="21"/>
  <c r="H353" i="21"/>
  <c r="H379" i="21"/>
  <c r="H390" i="21"/>
  <c r="H407" i="21"/>
  <c r="F486" i="21"/>
  <c r="F468" i="21"/>
  <c r="H227" i="21"/>
  <c r="H262" i="21"/>
  <c r="H293" i="21"/>
  <c r="H188" i="21"/>
  <c r="H232" i="21"/>
  <c r="F297" i="21"/>
  <c r="F163" i="21"/>
  <c r="F188" i="21"/>
  <c r="F227" i="21"/>
  <c r="F201" i="21"/>
  <c r="F166" i="21"/>
  <c r="F301" i="21"/>
  <c r="F203" i="21"/>
  <c r="H178" i="21"/>
  <c r="F287" i="21"/>
  <c r="F276" i="21"/>
  <c r="H167" i="21"/>
  <c r="F299" i="21"/>
  <c r="F264" i="21"/>
  <c r="F198" i="21"/>
  <c r="F176" i="21"/>
  <c r="F193" i="21"/>
  <c r="F318" i="21"/>
  <c r="G71" i="21"/>
  <c r="F105" i="21"/>
  <c r="F99" i="21"/>
  <c r="F126" i="21"/>
  <c r="F88" i="21"/>
  <c r="H87" i="21"/>
  <c r="H91" i="21"/>
  <c r="H99" i="21"/>
  <c r="H127" i="21"/>
  <c r="H20" i="21"/>
  <c r="H168" i="23"/>
  <c r="H375" i="26"/>
  <c r="H425" i="31"/>
  <c r="H433" i="31"/>
  <c r="H477" i="31"/>
  <c r="H494" i="31"/>
  <c r="H524" i="31"/>
  <c r="H41" i="22"/>
  <c r="H165" i="29"/>
  <c r="H336" i="31"/>
  <c r="H474" i="29"/>
  <c r="H364" i="27"/>
  <c r="H236" i="31"/>
  <c r="H342" i="30"/>
  <c r="H269" i="28"/>
  <c r="F561" i="28"/>
  <c r="H190" i="28"/>
  <c r="H173" i="27"/>
  <c r="F558" i="28"/>
  <c r="F553" i="28"/>
  <c r="F574" i="28"/>
  <c r="F571" i="28"/>
  <c r="F554" i="28"/>
  <c r="F578" i="28"/>
  <c r="F560" i="28"/>
  <c r="F566" i="28"/>
  <c r="F579" i="28"/>
  <c r="F563" i="28"/>
  <c r="F570" i="28"/>
  <c r="F577" i="28"/>
  <c r="F568" i="28"/>
  <c r="F555" i="28"/>
  <c r="D13" i="28"/>
  <c r="G13" i="28" s="1"/>
  <c r="F575" i="28"/>
  <c r="H285" i="23"/>
  <c r="H369" i="32"/>
  <c r="H421" i="31"/>
  <c r="H437" i="31"/>
  <c r="H473" i="31"/>
  <c r="H487" i="31"/>
  <c r="H177" i="23"/>
  <c r="F81" i="23"/>
  <c r="F98" i="23"/>
  <c r="F106" i="23"/>
  <c r="F99" i="23"/>
  <c r="F137" i="23"/>
  <c r="F88" i="23"/>
  <c r="F87" i="23"/>
  <c r="G71" i="25"/>
  <c r="F127" i="25"/>
  <c r="F114" i="25"/>
  <c r="F146" i="25"/>
  <c r="F90" i="25"/>
  <c r="F125" i="25"/>
  <c r="F115" i="25"/>
  <c r="F202" i="25"/>
  <c r="F264" i="25"/>
  <c r="F219" i="25"/>
  <c r="F191" i="25"/>
  <c r="F229" i="27"/>
  <c r="F299" i="27"/>
  <c r="F186" i="27"/>
  <c r="F295" i="27"/>
  <c r="F224" i="27"/>
  <c r="F191" i="27"/>
  <c r="F174" i="27"/>
  <c r="F227" i="27"/>
  <c r="F202" i="27"/>
  <c r="F173" i="27"/>
  <c r="F287" i="27"/>
  <c r="F201" i="27"/>
  <c r="D11" i="27"/>
  <c r="G11" i="27" s="1"/>
  <c r="F301" i="27"/>
  <c r="F262" i="27"/>
  <c r="F188" i="27"/>
  <c r="F264" i="27"/>
  <c r="F192" i="27"/>
  <c r="F179" i="27"/>
  <c r="F263" i="27"/>
  <c r="F277" i="29"/>
  <c r="F261" i="29"/>
  <c r="F212" i="29"/>
  <c r="F177" i="29"/>
  <c r="F167" i="29"/>
  <c r="F314" i="29"/>
  <c r="F264" i="29"/>
  <c r="F200" i="29"/>
  <c r="D11" i="29"/>
  <c r="G11" i="29" s="1"/>
  <c r="F247" i="29"/>
  <c r="F176" i="29"/>
  <c r="F166" i="29"/>
  <c r="F315" i="29"/>
  <c r="F253" i="29"/>
  <c r="F303" i="29"/>
  <c r="F287" i="29"/>
  <c r="F217" i="29"/>
  <c r="F192" i="29"/>
  <c r="F162" i="29"/>
  <c r="F272" i="29"/>
  <c r="F238" i="29"/>
  <c r="F213" i="29"/>
  <c r="F194" i="29"/>
  <c r="F232" i="29"/>
  <c r="F179" i="29"/>
  <c r="F203" i="31"/>
  <c r="F182" i="31"/>
  <c r="F169" i="31"/>
  <c r="F170" i="31"/>
  <c r="F183" i="31"/>
  <c r="F249" i="31"/>
  <c r="F273" i="31"/>
  <c r="F173" i="31"/>
  <c r="F215" i="31"/>
  <c r="F199" i="31"/>
  <c r="F224" i="31"/>
  <c r="F287" i="31"/>
  <c r="F562" i="22"/>
  <c r="F554" i="22"/>
  <c r="F566" i="26"/>
  <c r="F555" i="26"/>
  <c r="F560" i="26"/>
  <c r="F571" i="26"/>
  <c r="F570" i="26"/>
  <c r="F557" i="30"/>
  <c r="F556" i="30"/>
  <c r="F567" i="30"/>
  <c r="H229" i="29"/>
  <c r="H335" i="32"/>
  <c r="H429" i="31"/>
  <c r="H441" i="31"/>
  <c r="H166" i="28"/>
  <c r="H177" i="30"/>
  <c r="H186" i="27"/>
  <c r="H293" i="23"/>
  <c r="H474" i="26"/>
  <c r="H439" i="26"/>
  <c r="H392" i="25"/>
  <c r="H446" i="32"/>
  <c r="H165" i="31"/>
  <c r="H209" i="31"/>
  <c r="H221" i="31"/>
  <c r="H185" i="31"/>
  <c r="F562" i="28"/>
  <c r="H346" i="26"/>
  <c r="H367" i="26"/>
  <c r="H371" i="26"/>
  <c r="H420" i="26"/>
  <c r="H427" i="26"/>
  <c r="H459" i="26"/>
  <c r="H188" i="29"/>
  <c r="H213" i="29"/>
  <c r="H87" i="29"/>
  <c r="H201" i="29"/>
  <c r="H394" i="28"/>
  <c r="H264" i="28"/>
  <c r="H203" i="27"/>
  <c r="H191" i="27"/>
  <c r="H200" i="27"/>
  <c r="H293" i="26"/>
  <c r="H381" i="26"/>
  <c r="H393" i="26"/>
  <c r="H402" i="26"/>
  <c r="H423" i="26"/>
  <c r="H390" i="25"/>
  <c r="H402" i="25"/>
  <c r="H201" i="25"/>
  <c r="H193" i="23"/>
  <c r="H390" i="22"/>
  <c r="H288" i="23"/>
  <c r="H165" i="24"/>
  <c r="H565" i="22"/>
  <c r="H209" i="30"/>
  <c r="H380" i="30"/>
  <c r="H346" i="29"/>
  <c r="H364" i="29"/>
  <c r="H464" i="29"/>
  <c r="H169" i="29"/>
  <c r="H333" i="29"/>
  <c r="H295" i="29"/>
  <c r="H185" i="28"/>
  <c r="H136" i="28"/>
  <c r="H125" i="28"/>
  <c r="H458" i="27"/>
  <c r="H477" i="27"/>
  <c r="H253" i="26"/>
  <c r="H285" i="26"/>
  <c r="H298" i="26"/>
  <c r="H342" i="26"/>
  <c r="H364" i="26"/>
  <c r="H390" i="26"/>
  <c r="H409" i="26"/>
  <c r="H455" i="26"/>
  <c r="H370" i="25"/>
  <c r="H377" i="25"/>
  <c r="H197" i="25"/>
  <c r="H245" i="24"/>
  <c r="H111" i="24"/>
  <c r="H339" i="22"/>
  <c r="H349" i="22"/>
  <c r="H353" i="22"/>
  <c r="H369" i="22"/>
  <c r="H423" i="22"/>
  <c r="H452" i="22"/>
  <c r="H117" i="22"/>
  <c r="H125" i="22"/>
  <c r="F303" i="23"/>
  <c r="F363" i="22"/>
  <c r="F335" i="22"/>
  <c r="H123" i="30"/>
  <c r="H373" i="30"/>
  <c r="H292" i="28"/>
  <c r="H286" i="28"/>
  <c r="H489" i="28"/>
  <c r="H315" i="28"/>
  <c r="H140" i="28"/>
  <c r="H273" i="28"/>
  <c r="H296" i="28"/>
  <c r="H198" i="27"/>
  <c r="H269" i="26"/>
  <c r="H338" i="26"/>
  <c r="H350" i="26"/>
  <c r="H451" i="26"/>
  <c r="H64" i="26"/>
  <c r="H190" i="25"/>
  <c r="H379" i="23"/>
  <c r="H394" i="23"/>
  <c r="H191" i="22"/>
  <c r="H270" i="22"/>
  <c r="H140" i="22"/>
  <c r="H49" i="22"/>
  <c r="F515" i="22"/>
  <c r="F435" i="22"/>
  <c r="H567" i="22"/>
  <c r="F571" i="22"/>
  <c r="H575" i="22"/>
  <c r="F567" i="22"/>
  <c r="F553" i="22"/>
  <c r="H395" i="22"/>
  <c r="F426" i="22"/>
  <c r="H163" i="22"/>
  <c r="F185" i="22"/>
  <c r="F192" i="22"/>
  <c r="F202" i="22"/>
  <c r="H272" i="22"/>
  <c r="F176" i="22"/>
  <c r="F177" i="22"/>
  <c r="H193" i="22"/>
  <c r="F263" i="22"/>
  <c r="F287" i="22"/>
  <c r="F315" i="22"/>
  <c r="F276" i="22"/>
  <c r="F188" i="22"/>
  <c r="F272" i="22"/>
  <c r="H301" i="22"/>
  <c r="F281" i="22"/>
  <c r="F269" i="22"/>
  <c r="F236" i="22"/>
  <c r="H222" i="22"/>
  <c r="H220" i="22"/>
  <c r="F178" i="22"/>
  <c r="F301" i="22"/>
  <c r="H176" i="22"/>
  <c r="F191" i="22"/>
  <c r="F201" i="22"/>
  <c r="F253" i="22"/>
  <c r="F167" i="22"/>
  <c r="F284" i="22"/>
  <c r="F190" i="22"/>
  <c r="F262" i="22"/>
  <c r="H284" i="22"/>
  <c r="H292" i="22"/>
  <c r="F282" i="22"/>
  <c r="H240" i="22"/>
  <c r="H83" i="22"/>
  <c r="H75" i="22"/>
  <c r="F49" i="22"/>
  <c r="F51" i="22"/>
  <c r="F36" i="22"/>
  <c r="F29" i="22"/>
  <c r="H21" i="22"/>
  <c r="F43" i="22"/>
  <c r="H88" i="24"/>
  <c r="H522" i="25"/>
  <c r="H473" i="25"/>
  <c r="H453" i="25"/>
  <c r="H305" i="31"/>
  <c r="H262" i="29"/>
  <c r="H287" i="29"/>
  <c r="H177" i="28"/>
  <c r="H213" i="28"/>
  <c r="H225" i="28"/>
  <c r="F191" i="26"/>
  <c r="F201" i="26"/>
  <c r="F238" i="26"/>
  <c r="F261" i="26"/>
  <c r="F270" i="26"/>
  <c r="F284" i="26"/>
  <c r="F297" i="26"/>
  <c r="F317" i="26"/>
  <c r="F202" i="26"/>
  <c r="F166" i="26"/>
  <c r="F188" i="26"/>
  <c r="H509" i="26"/>
  <c r="F169" i="26"/>
  <c r="H433" i="25"/>
  <c r="H443" i="25"/>
  <c r="F167" i="24"/>
  <c r="H524" i="23"/>
  <c r="F47" i="23"/>
  <c r="F309" i="23"/>
  <c r="F300" i="23"/>
  <c r="F294" i="23"/>
  <c r="F193" i="24"/>
  <c r="F577" i="23"/>
  <c r="H109" i="24"/>
  <c r="H122" i="23"/>
  <c r="H303" i="29"/>
  <c r="H293" i="29"/>
  <c r="H183" i="25"/>
  <c r="H338" i="24"/>
  <c r="H572" i="23"/>
  <c r="H312" i="29"/>
  <c r="H197" i="28"/>
  <c r="H221" i="28"/>
  <c r="H317" i="28"/>
  <c r="H192" i="28"/>
  <c r="H217" i="28"/>
  <c r="H313" i="28"/>
  <c r="H99" i="27"/>
  <c r="F182" i="26"/>
  <c r="F264" i="26"/>
  <c r="F193" i="26"/>
  <c r="F177" i="26"/>
  <c r="F197" i="26"/>
  <c r="H529" i="26"/>
  <c r="F198" i="26"/>
  <c r="H429" i="25"/>
  <c r="H189" i="24"/>
  <c r="H263" i="24"/>
  <c r="H483" i="23"/>
  <c r="H211" i="29"/>
  <c r="H172" i="25"/>
  <c r="H364" i="23"/>
  <c r="H361" i="25"/>
  <c r="H421" i="25"/>
  <c r="H363" i="25"/>
  <c r="H285" i="29"/>
  <c r="H242" i="29"/>
  <c r="H188" i="28"/>
  <c r="H164" i="28"/>
  <c r="H242" i="28"/>
  <c r="H277" i="28"/>
  <c r="F315" i="28"/>
  <c r="H263" i="27"/>
  <c r="F183" i="26"/>
  <c r="F234" i="26"/>
  <c r="F253" i="26"/>
  <c r="F269" i="26"/>
  <c r="F276" i="26"/>
  <c r="F304" i="26"/>
  <c r="H243" i="26"/>
  <c r="F186" i="26"/>
  <c r="H513" i="26"/>
  <c r="F162" i="26"/>
  <c r="H412" i="25"/>
  <c r="H177" i="25"/>
  <c r="F276" i="24"/>
  <c r="H59" i="24"/>
  <c r="H365" i="24"/>
  <c r="F162" i="24"/>
  <c r="F163" i="24"/>
  <c r="F224" i="24"/>
  <c r="H165" i="23"/>
  <c r="F56" i="23"/>
  <c r="F140" i="23"/>
  <c r="F102" i="23"/>
  <c r="F332" i="23"/>
  <c r="F345" i="23"/>
  <c r="F353" i="23"/>
  <c r="F369" i="23"/>
  <c r="F378" i="23"/>
  <c r="F390" i="23"/>
  <c r="F422" i="23"/>
  <c r="F446" i="23"/>
  <c r="F467" i="23"/>
  <c r="F526" i="23"/>
  <c r="F538" i="23"/>
  <c r="H339" i="23"/>
  <c r="H365" i="23"/>
  <c r="H451" i="23"/>
  <c r="H506" i="23"/>
  <c r="F497" i="23"/>
  <c r="F407" i="23"/>
  <c r="H530" i="23"/>
  <c r="F333" i="23"/>
  <c r="F349" i="23"/>
  <c r="F483" i="23"/>
  <c r="F540" i="23"/>
  <c r="H425" i="23"/>
  <c r="F468" i="23"/>
  <c r="H331" i="23"/>
  <c r="F339" i="23"/>
  <c r="F354" i="23"/>
  <c r="F379" i="23"/>
  <c r="F423" i="23"/>
  <c r="F432" i="23"/>
  <c r="F450" i="23"/>
  <c r="F529" i="23"/>
  <c r="H367" i="23"/>
  <c r="H373" i="23"/>
  <c r="F464" i="23"/>
  <c r="F426" i="23"/>
  <c r="H526" i="23"/>
  <c r="H461" i="23"/>
  <c r="F336" i="23"/>
  <c r="F342" i="23"/>
  <c r="F361" i="23"/>
  <c r="F367" i="23"/>
  <c r="F380" i="23"/>
  <c r="F408" i="23"/>
  <c r="F451" i="23"/>
  <c r="F506" i="23"/>
  <c r="F530" i="23"/>
  <c r="H337" i="23"/>
  <c r="H343" i="23"/>
  <c r="H351" i="23"/>
  <c r="H361" i="23"/>
  <c r="H390" i="23"/>
  <c r="H412" i="23"/>
  <c r="H453" i="23"/>
  <c r="H477" i="23"/>
  <c r="F535" i="23"/>
  <c r="F522" i="23"/>
  <c r="F445" i="23"/>
  <c r="F330" i="23"/>
  <c r="H164" i="23"/>
  <c r="F200" i="23"/>
  <c r="H171" i="23"/>
  <c r="H248" i="23"/>
  <c r="H176" i="23"/>
  <c r="H183" i="23"/>
  <c r="H136" i="23"/>
  <c r="H77" i="23"/>
  <c r="H98" i="23"/>
  <c r="H143" i="23"/>
  <c r="H109" i="23"/>
  <c r="F44" i="23"/>
  <c r="F36" i="23"/>
  <c r="H26" i="23"/>
  <c r="F58" i="23"/>
  <c r="H48" i="23"/>
  <c r="H36" i="23"/>
  <c r="H129" i="29"/>
  <c r="H287" i="31"/>
  <c r="H304" i="25"/>
  <c r="H562" i="25"/>
  <c r="H297" i="31"/>
  <c r="H265" i="31"/>
  <c r="H273" i="31"/>
  <c r="F379" i="30"/>
  <c r="H287" i="30"/>
  <c r="H117" i="29"/>
  <c r="H123" i="29"/>
  <c r="F337" i="28"/>
  <c r="F352" i="28"/>
  <c r="F364" i="28"/>
  <c r="F437" i="28"/>
  <c r="F484" i="28"/>
  <c r="F504" i="28"/>
  <c r="F536" i="28"/>
  <c r="F478" i="28"/>
  <c r="F412" i="28"/>
  <c r="F481" i="28"/>
  <c r="H24" i="28"/>
  <c r="H53" i="28"/>
  <c r="H232" i="26"/>
  <c r="F332" i="26"/>
  <c r="F338" i="26"/>
  <c r="F343" i="26"/>
  <c r="F349" i="26"/>
  <c r="F354" i="26"/>
  <c r="F359" i="26"/>
  <c r="F365" i="26"/>
  <c r="F370" i="26"/>
  <c r="F375" i="26"/>
  <c r="F380" i="26"/>
  <c r="F393" i="26"/>
  <c r="F422" i="26"/>
  <c r="F432" i="26"/>
  <c r="F437" i="26"/>
  <c r="F446" i="26"/>
  <c r="F451" i="26"/>
  <c r="F455" i="26"/>
  <c r="F460" i="26"/>
  <c r="F474" i="26"/>
  <c r="F483" i="26"/>
  <c r="F508" i="26"/>
  <c r="F521" i="26"/>
  <c r="F529" i="26"/>
  <c r="F540" i="26"/>
  <c r="F330" i="26"/>
  <c r="H166" i="26"/>
  <c r="H487" i="25"/>
  <c r="H510" i="25"/>
  <c r="H85" i="24"/>
  <c r="H568" i="24"/>
  <c r="H482" i="24"/>
  <c r="F145" i="24"/>
  <c r="F282" i="24"/>
  <c r="F269" i="24"/>
  <c r="F476" i="26"/>
  <c r="H91" i="26"/>
  <c r="H293" i="31"/>
  <c r="H237" i="25"/>
  <c r="H461" i="24"/>
  <c r="H495" i="25"/>
  <c r="H521" i="25"/>
  <c r="H261" i="31"/>
  <c r="F350" i="30"/>
  <c r="H49" i="29"/>
  <c r="H26" i="29"/>
  <c r="F332" i="28"/>
  <c r="F345" i="28"/>
  <c r="F357" i="28"/>
  <c r="F378" i="28"/>
  <c r="F409" i="28"/>
  <c r="F476" i="28"/>
  <c r="F499" i="28"/>
  <c r="F512" i="28"/>
  <c r="F524" i="28"/>
  <c r="H270" i="28"/>
  <c r="F382" i="28"/>
  <c r="F457" i="28"/>
  <c r="F465" i="28"/>
  <c r="F369" i="28"/>
  <c r="F377" i="28"/>
  <c r="F394" i="28"/>
  <c r="H276" i="28"/>
  <c r="H190" i="26"/>
  <c r="H201" i="26"/>
  <c r="F336" i="26"/>
  <c r="F340" i="26"/>
  <c r="F346" i="26"/>
  <c r="F352" i="26"/>
  <c r="F356" i="26"/>
  <c r="F362" i="26"/>
  <c r="F368" i="26"/>
  <c r="F382" i="26"/>
  <c r="F410" i="26"/>
  <c r="F424" i="26"/>
  <c r="F434" i="26"/>
  <c r="F448" i="26"/>
  <c r="F453" i="26"/>
  <c r="F457" i="26"/>
  <c r="F462" i="26"/>
  <c r="F478" i="26"/>
  <c r="F510" i="26"/>
  <c r="F524" i="26"/>
  <c r="F531" i="26"/>
  <c r="H99" i="26"/>
  <c r="H375" i="25"/>
  <c r="H394" i="25"/>
  <c r="H479" i="25"/>
  <c r="H249" i="25"/>
  <c r="F243" i="24"/>
  <c r="F230" i="24"/>
  <c r="F168" i="24"/>
  <c r="F166" i="24"/>
  <c r="H139" i="26"/>
  <c r="H309" i="26"/>
  <c r="H224" i="26"/>
  <c r="H284" i="29"/>
  <c r="H483" i="25"/>
  <c r="H312" i="31"/>
  <c r="H85" i="31"/>
  <c r="F352" i="30"/>
  <c r="H167" i="30"/>
  <c r="F538" i="30"/>
  <c r="H170" i="29"/>
  <c r="H43" i="29"/>
  <c r="F336" i="28"/>
  <c r="F350" i="28"/>
  <c r="F362" i="28"/>
  <c r="F420" i="28"/>
  <c r="F461" i="28"/>
  <c r="F500" i="28"/>
  <c r="F513" i="28"/>
  <c r="F526" i="28"/>
  <c r="F544" i="28"/>
  <c r="H261" i="28"/>
  <c r="F390" i="28"/>
  <c r="F486" i="28"/>
  <c r="F366" i="28"/>
  <c r="F432" i="28"/>
  <c r="H224" i="28"/>
  <c r="F337" i="26"/>
  <c r="F342" i="26"/>
  <c r="F353" i="26"/>
  <c r="F358" i="26"/>
  <c r="F364" i="26"/>
  <c r="F369" i="26"/>
  <c r="F374" i="26"/>
  <c r="F379" i="26"/>
  <c r="F390" i="26"/>
  <c r="F401" i="26"/>
  <c r="F412" i="26"/>
  <c r="F426" i="26"/>
  <c r="F430" i="26"/>
  <c r="F436" i="26"/>
  <c r="F454" i="26"/>
  <c r="F459" i="26"/>
  <c r="F482" i="26"/>
  <c r="F506" i="26"/>
  <c r="F512" i="26"/>
  <c r="F519" i="26"/>
  <c r="F538" i="26"/>
  <c r="F544" i="26"/>
  <c r="D12" i="26"/>
  <c r="G12" i="26" s="1"/>
  <c r="H77" i="26"/>
  <c r="F354" i="24"/>
  <c r="H224" i="24"/>
  <c r="H381" i="24"/>
  <c r="H451" i="24"/>
  <c r="F38" i="24"/>
  <c r="F110" i="25"/>
  <c r="F268" i="24"/>
  <c r="H565" i="24"/>
  <c r="F521" i="24"/>
  <c r="H524" i="24"/>
  <c r="H457" i="24"/>
  <c r="F368" i="24"/>
  <c r="F451" i="24"/>
  <c r="H361" i="24"/>
  <c r="H369" i="24"/>
  <c r="H423" i="24"/>
  <c r="F539" i="24"/>
  <c r="F510" i="24"/>
  <c r="F486" i="24"/>
  <c r="F435" i="24"/>
  <c r="F431" i="24"/>
  <c r="F363" i="24"/>
  <c r="F366" i="24"/>
  <c r="F333" i="24"/>
  <c r="F350" i="24"/>
  <c r="F378" i="24"/>
  <c r="F540" i="24"/>
  <c r="F409" i="24"/>
  <c r="F360" i="24"/>
  <c r="F426" i="24"/>
  <c r="F337" i="24"/>
  <c r="F353" i="24"/>
  <c r="F393" i="24"/>
  <c r="H379" i="24"/>
  <c r="H394" i="24"/>
  <c r="H437" i="24"/>
  <c r="H510" i="24"/>
  <c r="H276" i="24"/>
  <c r="H182" i="24"/>
  <c r="H166" i="24"/>
  <c r="H248" i="24"/>
  <c r="H287" i="24"/>
  <c r="F304" i="24"/>
  <c r="F247" i="24"/>
  <c r="H232" i="24"/>
  <c r="H297" i="24"/>
  <c r="F293" i="24"/>
  <c r="F236" i="24"/>
  <c r="H123" i="24"/>
  <c r="F148" i="24"/>
  <c r="F116" i="24"/>
  <c r="H98" i="24"/>
  <c r="F89" i="24"/>
  <c r="F111" i="24"/>
  <c r="H53" i="24"/>
  <c r="H28" i="26"/>
  <c r="H50" i="27"/>
  <c r="H31" i="29"/>
  <c r="D10" i="30"/>
  <c r="G10" i="30" s="1"/>
  <c r="F76" i="30"/>
  <c r="F131" i="30"/>
  <c r="H32" i="28"/>
  <c r="F123" i="28"/>
  <c r="F104" i="28"/>
  <c r="F85" i="28"/>
  <c r="F139" i="28"/>
  <c r="F116" i="28"/>
  <c r="H31" i="27"/>
  <c r="H567" i="26"/>
  <c r="H188" i="26"/>
  <c r="F96" i="26"/>
  <c r="F91" i="26"/>
  <c r="F118" i="26"/>
  <c r="F144" i="26"/>
  <c r="F336" i="25"/>
  <c r="F346" i="25"/>
  <c r="F353" i="25"/>
  <c r="F363" i="25"/>
  <c r="F368" i="25"/>
  <c r="F379" i="25"/>
  <c r="F420" i="25"/>
  <c r="F424" i="25"/>
  <c r="F430" i="25"/>
  <c r="F436" i="25"/>
  <c r="F451" i="25"/>
  <c r="F477" i="25"/>
  <c r="F482" i="25"/>
  <c r="F500" i="25"/>
  <c r="F506" i="25"/>
  <c r="F529" i="25"/>
  <c r="F540" i="25"/>
  <c r="F330" i="25"/>
  <c r="H214" i="25"/>
  <c r="H57" i="25"/>
  <c r="H294" i="27"/>
  <c r="F360" i="25"/>
  <c r="H34" i="29"/>
  <c r="H23" i="28"/>
  <c r="H146" i="25"/>
  <c r="H80" i="25"/>
  <c r="F125" i="32"/>
  <c r="F127" i="32"/>
  <c r="F72" i="32"/>
  <c r="F137" i="30"/>
  <c r="F87" i="30"/>
  <c r="F123" i="30"/>
  <c r="F464" i="29"/>
  <c r="H52" i="29"/>
  <c r="F110" i="28"/>
  <c r="F94" i="28"/>
  <c r="F118" i="28"/>
  <c r="F72" i="28"/>
  <c r="F332" i="25"/>
  <c r="F342" i="25"/>
  <c r="F350" i="25"/>
  <c r="F365" i="25"/>
  <c r="F370" i="25"/>
  <c r="F382" i="25"/>
  <c r="F410" i="25"/>
  <c r="F422" i="25"/>
  <c r="F432" i="25"/>
  <c r="F438" i="25"/>
  <c r="F479" i="25"/>
  <c r="F495" i="25"/>
  <c r="F509" i="25"/>
  <c r="F521" i="25"/>
  <c r="F531" i="25"/>
  <c r="F542" i="25"/>
  <c r="H465" i="25"/>
  <c r="H542" i="25"/>
  <c r="H225" i="25"/>
  <c r="H48" i="29"/>
  <c r="H131" i="30"/>
  <c r="H91" i="25"/>
  <c r="F144" i="28"/>
  <c r="H317" i="26"/>
  <c r="H290" i="26"/>
  <c r="H177" i="26"/>
  <c r="H239" i="25"/>
  <c r="H245" i="25"/>
  <c r="H162" i="32"/>
  <c r="F137" i="32"/>
  <c r="F125" i="30"/>
  <c r="F120" i="30"/>
  <c r="F98" i="30"/>
  <c r="F133" i="28"/>
  <c r="F107" i="28"/>
  <c r="F89" i="28"/>
  <c r="F73" i="28"/>
  <c r="H264" i="27"/>
  <c r="H484" i="27"/>
  <c r="H494" i="27"/>
  <c r="H519" i="27"/>
  <c r="F72" i="26"/>
  <c r="F116" i="26"/>
  <c r="F73" i="26"/>
  <c r="F333" i="25"/>
  <c r="F345" i="25"/>
  <c r="F352" i="25"/>
  <c r="F361" i="25"/>
  <c r="F367" i="25"/>
  <c r="F374" i="25"/>
  <c r="F390" i="25"/>
  <c r="F412" i="25"/>
  <c r="F423" i="25"/>
  <c r="F446" i="25"/>
  <c r="F457" i="25"/>
  <c r="F481" i="25"/>
  <c r="F499" i="25"/>
  <c r="F510" i="25"/>
  <c r="F538" i="25"/>
  <c r="F543" i="25"/>
  <c r="H524" i="25"/>
  <c r="H531" i="25"/>
  <c r="H115" i="25"/>
  <c r="F33" i="26"/>
  <c r="H567" i="25"/>
  <c r="H555" i="25"/>
  <c r="H508" i="25"/>
  <c r="H431" i="25"/>
  <c r="H339" i="25"/>
  <c r="H410" i="25"/>
  <c r="H467" i="25"/>
  <c r="H427" i="25"/>
  <c r="H371" i="25"/>
  <c r="H423" i="25"/>
  <c r="H538" i="25"/>
  <c r="F476" i="25"/>
  <c r="F405" i="25"/>
  <c r="H504" i="25"/>
  <c r="H475" i="25"/>
  <c r="H481" i="25"/>
  <c r="H455" i="25"/>
  <c r="H354" i="25"/>
  <c r="H368" i="25"/>
  <c r="H379" i="25"/>
  <c r="H540" i="25"/>
  <c r="F516" i="25"/>
  <c r="H277" i="25"/>
  <c r="H219" i="25"/>
  <c r="F297" i="25"/>
  <c r="H297" i="25"/>
  <c r="F292" i="25"/>
  <c r="F281" i="25"/>
  <c r="H271" i="25"/>
  <c r="F188" i="25"/>
  <c r="H193" i="25"/>
  <c r="H301" i="25"/>
  <c r="F203" i="25"/>
  <c r="H299" i="25"/>
  <c r="F176" i="25"/>
  <c r="H287" i="25"/>
  <c r="H108" i="25"/>
  <c r="F148" i="25"/>
  <c r="F96" i="25"/>
  <c r="H85" i="29"/>
  <c r="H105" i="29"/>
  <c r="H508" i="26"/>
  <c r="H426" i="27"/>
  <c r="H431" i="29"/>
  <c r="F338" i="29"/>
  <c r="F83" i="29"/>
  <c r="H554" i="29"/>
  <c r="H271" i="27"/>
  <c r="H349" i="27"/>
  <c r="H513" i="27"/>
  <c r="F146" i="27"/>
  <c r="H216" i="26"/>
  <c r="H571" i="26"/>
  <c r="H222" i="30"/>
  <c r="H315" i="27"/>
  <c r="H293" i="27"/>
  <c r="H227" i="27"/>
  <c r="H396" i="26"/>
  <c r="H429" i="27"/>
  <c r="H87" i="32"/>
  <c r="H482" i="28"/>
  <c r="H330" i="28"/>
  <c r="H378" i="27"/>
  <c r="H382" i="27"/>
  <c r="H521" i="27"/>
  <c r="H531" i="27"/>
  <c r="F77" i="27"/>
  <c r="H84" i="26"/>
  <c r="H116" i="26"/>
  <c r="H135" i="26"/>
  <c r="H144" i="26"/>
  <c r="H137" i="27"/>
  <c r="H199" i="26"/>
  <c r="H411" i="28"/>
  <c r="H359" i="29"/>
  <c r="H345" i="29"/>
  <c r="H145" i="29"/>
  <c r="H98" i="28"/>
  <c r="H88" i="28"/>
  <c r="F219" i="26"/>
  <c r="F536" i="26"/>
  <c r="H577" i="26"/>
  <c r="F575" i="26"/>
  <c r="F562" i="26"/>
  <c r="F573" i="26"/>
  <c r="F553" i="26"/>
  <c r="F567" i="26"/>
  <c r="F578" i="26"/>
  <c r="F554" i="26"/>
  <c r="F565" i="26"/>
  <c r="F579" i="26"/>
  <c r="F556" i="26"/>
  <c r="F574" i="26"/>
  <c r="F561" i="26"/>
  <c r="F537" i="26"/>
  <c r="F484" i="26"/>
  <c r="F404" i="26"/>
  <c r="H450" i="26"/>
  <c r="H514" i="26"/>
  <c r="H462" i="26"/>
  <c r="F499" i="26"/>
  <c r="F405" i="26"/>
  <c r="H544" i="26"/>
  <c r="H408" i="26"/>
  <c r="H372" i="26"/>
  <c r="H311" i="26"/>
  <c r="H315" i="26"/>
  <c r="H272" i="26"/>
  <c r="H202" i="26"/>
  <c r="H167" i="26"/>
  <c r="H186" i="26"/>
  <c r="H248" i="26"/>
  <c r="H310" i="26"/>
  <c r="H198" i="26"/>
  <c r="H164" i="26"/>
  <c r="H191" i="26"/>
  <c r="H229" i="26"/>
  <c r="H263" i="26"/>
  <c r="H284" i="26"/>
  <c r="H313" i="26"/>
  <c r="H223" i="26"/>
  <c r="F220" i="26"/>
  <c r="H304" i="26"/>
  <c r="H271" i="26"/>
  <c r="H214" i="26"/>
  <c r="H234" i="26"/>
  <c r="H215" i="26"/>
  <c r="F161" i="26"/>
  <c r="F190" i="26"/>
  <c r="F215" i="26"/>
  <c r="F263" i="26"/>
  <c r="F271" i="26"/>
  <c r="F281" i="26"/>
  <c r="F293" i="26"/>
  <c r="F176" i="26"/>
  <c r="H176" i="26"/>
  <c r="F189" i="26"/>
  <c r="F237" i="26"/>
  <c r="F147" i="26"/>
  <c r="F85" i="26"/>
  <c r="H120" i="26"/>
  <c r="F87" i="26"/>
  <c r="F127" i="26"/>
  <c r="F131" i="26"/>
  <c r="F100" i="26"/>
  <c r="F150" i="26"/>
  <c r="H26" i="26"/>
  <c r="H60" i="27"/>
  <c r="H211" i="27"/>
  <c r="H409" i="29"/>
  <c r="H440" i="29"/>
  <c r="H337" i="29"/>
  <c r="F390" i="31"/>
  <c r="H60" i="31"/>
  <c r="F533" i="29"/>
  <c r="H368" i="29"/>
  <c r="H347" i="28"/>
  <c r="H363" i="28"/>
  <c r="F352" i="27"/>
  <c r="F432" i="27"/>
  <c r="H276" i="27"/>
  <c r="H451" i="27"/>
  <c r="F53" i="27"/>
  <c r="H56" i="27"/>
  <c r="F319" i="27"/>
  <c r="F309" i="27"/>
  <c r="H207" i="27"/>
  <c r="H292" i="27"/>
  <c r="F370" i="31"/>
  <c r="H354" i="29"/>
  <c r="H467" i="29"/>
  <c r="H343" i="29"/>
  <c r="H393" i="29"/>
  <c r="F443" i="29"/>
  <c r="F451" i="29"/>
  <c r="F196" i="28"/>
  <c r="F446" i="27"/>
  <c r="F237" i="27"/>
  <c r="H172" i="27"/>
  <c r="H553" i="29"/>
  <c r="H35" i="31"/>
  <c r="H248" i="27"/>
  <c r="H359" i="28"/>
  <c r="H408" i="28"/>
  <c r="H27" i="31"/>
  <c r="H162" i="29"/>
  <c r="H402" i="29"/>
  <c r="H335" i="28"/>
  <c r="H339" i="28"/>
  <c r="H379" i="28"/>
  <c r="H521" i="28"/>
  <c r="H367" i="28"/>
  <c r="H375" i="28"/>
  <c r="H441" i="28"/>
  <c r="F367" i="27"/>
  <c r="F426" i="27"/>
  <c r="H297" i="27"/>
  <c r="H368" i="27"/>
  <c r="H463" i="27"/>
  <c r="H467" i="27"/>
  <c r="D12" i="27"/>
  <c r="G12" i="27" s="1"/>
  <c r="G552" i="27"/>
  <c r="H552" i="27" s="1"/>
  <c r="F553" i="27"/>
  <c r="F554" i="27"/>
  <c r="F354" i="27"/>
  <c r="F374" i="27"/>
  <c r="F428" i="27"/>
  <c r="F436" i="27"/>
  <c r="F464" i="27"/>
  <c r="H343" i="27"/>
  <c r="H361" i="27"/>
  <c r="H436" i="27"/>
  <c r="F386" i="27"/>
  <c r="H442" i="27"/>
  <c r="F450" i="27"/>
  <c r="F510" i="27"/>
  <c r="H331" i="27"/>
  <c r="H540" i="27"/>
  <c r="F536" i="27"/>
  <c r="H360" i="27"/>
  <c r="H459" i="27"/>
  <c r="F339" i="27"/>
  <c r="F360" i="27"/>
  <c r="F378" i="27"/>
  <c r="F438" i="27"/>
  <c r="F456" i="27"/>
  <c r="F530" i="27"/>
  <c r="H422" i="27"/>
  <c r="H428" i="27"/>
  <c r="H445" i="27"/>
  <c r="H461" i="27"/>
  <c r="H465" i="27"/>
  <c r="H509" i="27"/>
  <c r="F427" i="27"/>
  <c r="F371" i="27"/>
  <c r="H420" i="27"/>
  <c r="H440" i="27"/>
  <c r="F342" i="27"/>
  <c r="F382" i="27"/>
  <c r="F423" i="27"/>
  <c r="F430" i="27"/>
  <c r="F442" i="27"/>
  <c r="F458" i="27"/>
  <c r="H339" i="27"/>
  <c r="H430" i="27"/>
  <c r="H434" i="27"/>
  <c r="H456" i="27"/>
  <c r="H502" i="27"/>
  <c r="H542" i="27"/>
  <c r="F484" i="27"/>
  <c r="F407" i="27"/>
  <c r="H330" i="27"/>
  <c r="H174" i="27"/>
  <c r="H282" i="27"/>
  <c r="F162" i="27"/>
  <c r="F190" i="27"/>
  <c r="F197" i="27"/>
  <c r="F209" i="27"/>
  <c r="F276" i="27"/>
  <c r="H249" i="27"/>
  <c r="F167" i="27"/>
  <c r="F177" i="27"/>
  <c r="F230" i="27"/>
  <c r="F261" i="27"/>
  <c r="F293" i="27"/>
  <c r="F298" i="27"/>
  <c r="F294" i="27"/>
  <c r="H243" i="27"/>
  <c r="F207" i="27"/>
  <c r="H225" i="27"/>
  <c r="H169" i="27"/>
  <c r="F305" i="27"/>
  <c r="H204" i="27"/>
  <c r="H302" i="27"/>
  <c r="H202" i="27"/>
  <c r="H176" i="27"/>
  <c r="H246" i="27"/>
  <c r="F272" i="27"/>
  <c r="F170" i="27"/>
  <c r="H189" i="27"/>
  <c r="F193" i="27"/>
  <c r="F208" i="27"/>
  <c r="H272" i="27"/>
  <c r="F297" i="27"/>
  <c r="H182" i="27"/>
  <c r="H208" i="27"/>
  <c r="H232" i="27"/>
  <c r="H313" i="27"/>
  <c r="F166" i="27"/>
  <c r="F176" i="27"/>
  <c r="F212" i="27"/>
  <c r="H106" i="27"/>
  <c r="F123" i="27"/>
  <c r="H151" i="27"/>
  <c r="H97" i="27"/>
  <c r="F97" i="27"/>
  <c r="F134" i="27"/>
  <c r="H146" i="27"/>
  <c r="F137" i="27"/>
  <c r="F83" i="27"/>
  <c r="F107" i="27"/>
  <c r="F84" i="27"/>
  <c r="F143" i="27"/>
  <c r="H83" i="27"/>
  <c r="F110" i="27"/>
  <c r="F120" i="27"/>
  <c r="F149" i="27"/>
  <c r="H121" i="27"/>
  <c r="F59" i="27"/>
  <c r="F40" i="27"/>
  <c r="F35" i="27"/>
  <c r="F61" i="27"/>
  <c r="F64" i="27"/>
  <c r="F27" i="27"/>
  <c r="H374" i="32"/>
  <c r="H350" i="32"/>
  <c r="H385" i="28"/>
  <c r="H386" i="31"/>
  <c r="F354" i="31"/>
  <c r="H365" i="31"/>
  <c r="H493" i="31"/>
  <c r="F539" i="31"/>
  <c r="H87" i="31"/>
  <c r="H125" i="30"/>
  <c r="H379" i="30"/>
  <c r="H198" i="30"/>
  <c r="F437" i="29"/>
  <c r="F456" i="29"/>
  <c r="F513" i="29"/>
  <c r="F330" i="29"/>
  <c r="H186" i="29"/>
  <c r="F336" i="29"/>
  <c r="F374" i="29"/>
  <c r="H198" i="28"/>
  <c r="F271" i="28"/>
  <c r="H295" i="28"/>
  <c r="H289" i="28"/>
  <c r="F151" i="31"/>
  <c r="F98" i="31"/>
  <c r="F161" i="30"/>
  <c r="F189" i="30"/>
  <c r="F276" i="30"/>
  <c r="F201" i="30"/>
  <c r="D11" i="30"/>
  <c r="G11" i="30" s="1"/>
  <c r="F334" i="29"/>
  <c r="F435" i="29"/>
  <c r="F394" i="29"/>
  <c r="F354" i="29"/>
  <c r="F337" i="29"/>
  <c r="F450" i="29"/>
  <c r="F434" i="29"/>
  <c r="F425" i="29"/>
  <c r="F382" i="29"/>
  <c r="F368" i="29"/>
  <c r="F350" i="29"/>
  <c r="F333" i="29"/>
  <c r="F542" i="29"/>
  <c r="F531" i="29"/>
  <c r="F524" i="29"/>
  <c r="F512" i="29"/>
  <c r="F506" i="29"/>
  <c r="F479" i="29"/>
  <c r="F436" i="29"/>
  <c r="F422" i="29"/>
  <c r="F372" i="29"/>
  <c r="F356" i="29"/>
  <c r="F340" i="29"/>
  <c r="F362" i="29"/>
  <c r="F353" i="29"/>
  <c r="F449" i="29"/>
  <c r="F433" i="29"/>
  <c r="F424" i="29"/>
  <c r="F402" i="29"/>
  <c r="F367" i="29"/>
  <c r="F343" i="29"/>
  <c r="F359" i="29"/>
  <c r="F349" i="29"/>
  <c r="F540" i="29"/>
  <c r="F530" i="29"/>
  <c r="F521" i="29"/>
  <c r="F503" i="29"/>
  <c r="F478" i="29"/>
  <c r="F467" i="29"/>
  <c r="F454" i="29"/>
  <c r="F446" i="29"/>
  <c r="F380" i="29"/>
  <c r="F370" i="29"/>
  <c r="F369" i="29"/>
  <c r="F361" i="29"/>
  <c r="F339" i="29"/>
  <c r="F331" i="29"/>
  <c r="F448" i="29"/>
  <c r="F432" i="29"/>
  <c r="F376" i="29"/>
  <c r="F342" i="29"/>
  <c r="D12" i="29"/>
  <c r="G12" i="29" s="1"/>
  <c r="F390" i="29"/>
  <c r="F365" i="29"/>
  <c r="F358" i="29"/>
  <c r="F538" i="29"/>
  <c r="F529" i="29"/>
  <c r="F510" i="29"/>
  <c r="F502" i="29"/>
  <c r="F482" i="29"/>
  <c r="F477" i="29"/>
  <c r="F465" i="29"/>
  <c r="F457" i="29"/>
  <c r="F453" i="29"/>
  <c r="F438" i="29"/>
  <c r="F430" i="29"/>
  <c r="F420" i="29"/>
  <c r="F379" i="29"/>
  <c r="H139" i="29"/>
  <c r="H196" i="29"/>
  <c r="H236" i="29"/>
  <c r="H176" i="30"/>
  <c r="H497" i="28"/>
  <c r="H443" i="29"/>
  <c r="H224" i="30"/>
  <c r="F346" i="29"/>
  <c r="F475" i="29"/>
  <c r="F423" i="29"/>
  <c r="F431" i="29"/>
  <c r="H455" i="29"/>
  <c r="H477" i="29"/>
  <c r="H501" i="29"/>
  <c r="H512" i="29"/>
  <c r="F412" i="29"/>
  <c r="H330" i="29"/>
  <c r="D11" i="28"/>
  <c r="G11" i="28" s="1"/>
  <c r="H444" i="28"/>
  <c r="H468" i="28"/>
  <c r="H491" i="28"/>
  <c r="H499" i="28"/>
  <c r="H503" i="28"/>
  <c r="H508" i="28"/>
  <c r="H512" i="28"/>
  <c r="H516" i="28"/>
  <c r="H530" i="28"/>
  <c r="F62" i="29"/>
  <c r="F52" i="29"/>
  <c r="F29" i="29"/>
  <c r="F53" i="29"/>
  <c r="F27" i="29"/>
  <c r="F161" i="28"/>
  <c r="F318" i="28"/>
  <c r="F293" i="28"/>
  <c r="F261" i="28"/>
  <c r="F166" i="28"/>
  <c r="F193" i="28"/>
  <c r="F287" i="28"/>
  <c r="F242" i="28"/>
  <c r="F191" i="28"/>
  <c r="F179" i="28"/>
  <c r="F170" i="28"/>
  <c r="F162" i="28"/>
  <c r="F215" i="28"/>
  <c r="F198" i="28"/>
  <c r="F189" i="28"/>
  <c r="F178" i="28"/>
  <c r="F238" i="28"/>
  <c r="F203" i="28"/>
  <c r="F177" i="28"/>
  <c r="F202" i="28"/>
  <c r="F297" i="28"/>
  <c r="F249" i="28"/>
  <c r="F201" i="28"/>
  <c r="F190" i="28"/>
  <c r="F239" i="28"/>
  <c r="F284" i="28"/>
  <c r="F176" i="28"/>
  <c r="F312" i="28"/>
  <c r="F224" i="28"/>
  <c r="F200" i="28"/>
  <c r="F163" i="28"/>
  <c r="F535" i="31"/>
  <c r="F521" i="31"/>
  <c r="F471" i="31"/>
  <c r="F460" i="31"/>
  <c r="F437" i="31"/>
  <c r="F421" i="31"/>
  <c r="F352" i="31"/>
  <c r="F378" i="31"/>
  <c r="F338" i="31"/>
  <c r="F499" i="31"/>
  <c r="F454" i="31"/>
  <c r="F432" i="31"/>
  <c r="F394" i="31"/>
  <c r="F526" i="31"/>
  <c r="F362" i="31"/>
  <c r="F515" i="31"/>
  <c r="F530" i="31"/>
  <c r="F506" i="31"/>
  <c r="F475" i="31"/>
  <c r="F465" i="31"/>
  <c r="F449" i="31"/>
  <c r="F410" i="31"/>
  <c r="F367" i="31"/>
  <c r="F346" i="31"/>
  <c r="F540" i="31"/>
  <c r="H84" i="29"/>
  <c r="H277" i="31"/>
  <c r="H281" i="28"/>
  <c r="H238" i="29"/>
  <c r="H368" i="32"/>
  <c r="H358" i="28"/>
  <c r="H481" i="29"/>
  <c r="H335" i="31"/>
  <c r="H538" i="30"/>
  <c r="F502" i="31"/>
  <c r="F403" i="31"/>
  <c r="F513" i="31"/>
  <c r="F378" i="29"/>
  <c r="F428" i="29"/>
  <c r="F452" i="29"/>
  <c r="F509" i="29"/>
  <c r="F373" i="29"/>
  <c r="F381" i="29"/>
  <c r="F352" i="29"/>
  <c r="H390" i="29"/>
  <c r="F345" i="29"/>
  <c r="F182" i="28"/>
  <c r="F218" i="28"/>
  <c r="H234" i="28"/>
  <c r="H448" i="28"/>
  <c r="H495" i="28"/>
  <c r="F222" i="28"/>
  <c r="H395" i="31"/>
  <c r="H464" i="31"/>
  <c r="H468" i="31"/>
  <c r="H202" i="31"/>
  <c r="H331" i="30"/>
  <c r="H463" i="29"/>
  <c r="H487" i="29"/>
  <c r="H491" i="29"/>
  <c r="H533" i="29"/>
  <c r="H423" i="29"/>
  <c r="H191" i="29"/>
  <c r="H209" i="29"/>
  <c r="H89" i="29"/>
  <c r="H101" i="29"/>
  <c r="H573" i="29"/>
  <c r="H428" i="28"/>
  <c r="H436" i="28"/>
  <c r="H460" i="28"/>
  <c r="H524" i="28"/>
  <c r="H189" i="28"/>
  <c r="H402" i="28"/>
  <c r="H440" i="28"/>
  <c r="H202" i="28"/>
  <c r="H401" i="31"/>
  <c r="H410" i="31"/>
  <c r="H460" i="31"/>
  <c r="H483" i="31"/>
  <c r="H381" i="31"/>
  <c r="H263" i="31"/>
  <c r="H573" i="30"/>
  <c r="H339" i="30"/>
  <c r="H438" i="30"/>
  <c r="H149" i="30"/>
  <c r="H353" i="29"/>
  <c r="H435" i="29"/>
  <c r="H381" i="29"/>
  <c r="H182" i="29"/>
  <c r="H474" i="28"/>
  <c r="H420" i="28"/>
  <c r="H452" i="28"/>
  <c r="H543" i="28"/>
  <c r="H169" i="28"/>
  <c r="H178" i="28"/>
  <c r="H464" i="28"/>
  <c r="H488" i="28"/>
  <c r="H342" i="31"/>
  <c r="H444" i="31"/>
  <c r="H448" i="31"/>
  <c r="H452" i="31"/>
  <c r="H456" i="31"/>
  <c r="H504" i="31"/>
  <c r="H295" i="31"/>
  <c r="H151" i="31"/>
  <c r="H531" i="30"/>
  <c r="H98" i="30"/>
  <c r="H263" i="30"/>
  <c r="H451" i="29"/>
  <c r="H176" i="29"/>
  <c r="H72" i="29"/>
  <c r="H363" i="29"/>
  <c r="H200" i="29"/>
  <c r="H367" i="29"/>
  <c r="H375" i="29"/>
  <c r="H299" i="28"/>
  <c r="H520" i="28"/>
  <c r="H302" i="28"/>
  <c r="H478" i="28"/>
  <c r="H393" i="28"/>
  <c r="H424" i="28"/>
  <c r="H432" i="28"/>
  <c r="H456" i="28"/>
  <c r="H568" i="28"/>
  <c r="H490" i="28"/>
  <c r="H487" i="28"/>
  <c r="F396" i="28"/>
  <c r="F386" i="28"/>
  <c r="F482" i="28"/>
  <c r="F480" i="28"/>
  <c r="F472" i="28"/>
  <c r="F455" i="28"/>
  <c r="F425" i="28"/>
  <c r="F402" i="28"/>
  <c r="F376" i="28"/>
  <c r="F368" i="28"/>
  <c r="F462" i="28"/>
  <c r="F454" i="28"/>
  <c r="F446" i="28"/>
  <c r="F381" i="28"/>
  <c r="F373" i="28"/>
  <c r="F365" i="28"/>
  <c r="F545" i="28"/>
  <c r="F541" i="28"/>
  <c r="F531" i="28"/>
  <c r="F525" i="28"/>
  <c r="F520" i="28"/>
  <c r="F515" i="28"/>
  <c r="F511" i="28"/>
  <c r="F506" i="28"/>
  <c r="F501" i="28"/>
  <c r="F492" i="28"/>
  <c r="F483" i="28"/>
  <c r="F475" i="28"/>
  <c r="F430" i="28"/>
  <c r="F422" i="28"/>
  <c r="F408" i="28"/>
  <c r="F363" i="28"/>
  <c r="F358" i="28"/>
  <c r="F354" i="28"/>
  <c r="F349" i="28"/>
  <c r="F343" i="28"/>
  <c r="F338" i="28"/>
  <c r="F334" i="28"/>
  <c r="F434" i="28"/>
  <c r="F497" i="28"/>
  <c r="F479" i="28"/>
  <c r="F471" i="28"/>
  <c r="F441" i="28"/>
  <c r="F433" i="28"/>
  <c r="F424" i="28"/>
  <c r="F385" i="28"/>
  <c r="F367" i="28"/>
  <c r="F375" i="28"/>
  <c r="D12" i="28"/>
  <c r="G12" i="28" s="1"/>
  <c r="F335" i="28"/>
  <c r="F340" i="28"/>
  <c r="F347" i="28"/>
  <c r="F355" i="28"/>
  <c r="F361" i="28"/>
  <c r="F372" i="28"/>
  <c r="F380" i="28"/>
  <c r="F395" i="28"/>
  <c r="F436" i="28"/>
  <c r="F452" i="28"/>
  <c r="F460" i="28"/>
  <c r="F468" i="28"/>
  <c r="F493" i="28"/>
  <c r="F503" i="28"/>
  <c r="F510" i="28"/>
  <c r="F516" i="28"/>
  <c r="F522" i="28"/>
  <c r="F530" i="28"/>
  <c r="F542" i="28"/>
  <c r="H337" i="28"/>
  <c r="H387" i="28"/>
  <c r="F410" i="28"/>
  <c r="F423" i="28"/>
  <c r="F431" i="28"/>
  <c r="F438" i="28"/>
  <c r="H365" i="28"/>
  <c r="H381" i="28"/>
  <c r="F393" i="28"/>
  <c r="F440" i="28"/>
  <c r="H373" i="28"/>
  <c r="H546" i="28"/>
  <c r="H369" i="28"/>
  <c r="F333" i="28"/>
  <c r="F339" i="28"/>
  <c r="F346" i="28"/>
  <c r="F353" i="28"/>
  <c r="F359" i="28"/>
  <c r="F370" i="28"/>
  <c r="F379" i="28"/>
  <c r="F421" i="28"/>
  <c r="H434" i="28"/>
  <c r="F443" i="28"/>
  <c r="F451" i="28"/>
  <c r="F459" i="28"/>
  <c r="F467" i="28"/>
  <c r="F477" i="28"/>
  <c r="F491" i="28"/>
  <c r="F502" i="28"/>
  <c r="F509" i="28"/>
  <c r="F514" i="28"/>
  <c r="F521" i="28"/>
  <c r="F529" i="28"/>
  <c r="F540" i="28"/>
  <c r="F374" i="28"/>
  <c r="F392" i="28"/>
  <c r="F404" i="28"/>
  <c r="H423" i="28"/>
  <c r="F448" i="28"/>
  <c r="F473" i="28"/>
  <c r="F450" i="28"/>
  <c r="F458" i="28"/>
  <c r="F466" i="28"/>
  <c r="F474" i="28"/>
  <c r="H426" i="28"/>
  <c r="H472" i="28"/>
  <c r="H481" i="28"/>
  <c r="H349" i="28"/>
  <c r="H353" i="28"/>
  <c r="H357" i="28"/>
  <c r="H395" i="28"/>
  <c r="H454" i="28"/>
  <c r="H462" i="28"/>
  <c r="H366" i="28"/>
  <c r="H382" i="28"/>
  <c r="H522" i="28"/>
  <c r="H404" i="28"/>
  <c r="H377" i="28"/>
  <c r="H386" i="28"/>
  <c r="H442" i="28"/>
  <c r="H450" i="28"/>
  <c r="H458" i="28"/>
  <c r="H466" i="28"/>
  <c r="H345" i="28"/>
  <c r="H350" i="28"/>
  <c r="H354" i="28"/>
  <c r="H361" i="28"/>
  <c r="H409" i="28"/>
  <c r="H422" i="28"/>
  <c r="H430" i="28"/>
  <c r="H437" i="28"/>
  <c r="H476" i="28"/>
  <c r="H484" i="28"/>
  <c r="H493" i="28"/>
  <c r="H501" i="28"/>
  <c r="H506" i="28"/>
  <c r="H510" i="28"/>
  <c r="H514" i="28"/>
  <c r="H519" i="28"/>
  <c r="H525" i="28"/>
  <c r="H538" i="28"/>
  <c r="H390" i="28"/>
  <c r="H438" i="28"/>
  <c r="H446" i="28"/>
  <c r="F330" i="28"/>
  <c r="F329" i="28"/>
  <c r="H172" i="28"/>
  <c r="H311" i="28"/>
  <c r="H168" i="28"/>
  <c r="H230" i="28"/>
  <c r="H263" i="28"/>
  <c r="H272" i="28"/>
  <c r="H183" i="28"/>
  <c r="H298" i="28"/>
  <c r="F300" i="28"/>
  <c r="F277" i="28"/>
  <c r="F243" i="28"/>
  <c r="H267" i="28"/>
  <c r="H171" i="28"/>
  <c r="H212" i="28"/>
  <c r="F263" i="28"/>
  <c r="F272" i="28"/>
  <c r="F164" i="28"/>
  <c r="F183" i="28"/>
  <c r="F192" i="28"/>
  <c r="F225" i="28"/>
  <c r="F264" i="28"/>
  <c r="F273" i="28"/>
  <c r="H294" i="28"/>
  <c r="F313" i="28"/>
  <c r="F173" i="28"/>
  <c r="F227" i="28"/>
  <c r="F168" i="28"/>
  <c r="F186" i="28"/>
  <c r="F197" i="28"/>
  <c r="F214" i="28"/>
  <c r="F229" i="28"/>
  <c r="F262" i="28"/>
  <c r="F301" i="28"/>
  <c r="F310" i="28"/>
  <c r="H265" i="28"/>
  <c r="H222" i="28"/>
  <c r="H238" i="28"/>
  <c r="F247" i="28"/>
  <c r="H282" i="28"/>
  <c r="F216" i="28"/>
  <c r="F232" i="28"/>
  <c r="F265" i="28"/>
  <c r="F276" i="28"/>
  <c r="F295" i="28"/>
  <c r="F304" i="28"/>
  <c r="F314" i="28"/>
  <c r="H179" i="28"/>
  <c r="H201" i="28"/>
  <c r="F219" i="28"/>
  <c r="H249" i="28"/>
  <c r="F188" i="28"/>
  <c r="F221" i="28"/>
  <c r="F236" i="28"/>
  <c r="F270" i="28"/>
  <c r="F292" i="28"/>
  <c r="H306" i="28"/>
  <c r="F240" i="28"/>
  <c r="F206" i="28"/>
  <c r="H145" i="28"/>
  <c r="H150" i="28"/>
  <c r="F115" i="28"/>
  <c r="F108" i="28"/>
  <c r="F99" i="28"/>
  <c r="F90" i="28"/>
  <c r="F83" i="28"/>
  <c r="F75" i="28"/>
  <c r="F127" i="28"/>
  <c r="F135" i="28"/>
  <c r="F150" i="28"/>
  <c r="H138" i="28"/>
  <c r="H123" i="28"/>
  <c r="H79" i="28"/>
  <c r="H73" i="28"/>
  <c r="H134" i="28"/>
  <c r="F128" i="28"/>
  <c r="F129" i="28"/>
  <c r="F111" i="28"/>
  <c r="F105" i="28"/>
  <c r="F95" i="28"/>
  <c r="F87" i="28"/>
  <c r="F79" i="28"/>
  <c r="F140" i="28"/>
  <c r="F119" i="28"/>
  <c r="H119" i="28"/>
  <c r="H102" i="28"/>
  <c r="F121" i="28"/>
  <c r="H267" i="29"/>
  <c r="F241" i="29"/>
  <c r="H228" i="29"/>
  <c r="H214" i="29"/>
  <c r="H569" i="29"/>
  <c r="H560" i="29"/>
  <c r="F553" i="29"/>
  <c r="F546" i="29"/>
  <c r="F344" i="29"/>
  <c r="H434" i="29"/>
  <c r="H332" i="29"/>
  <c r="H370" i="29"/>
  <c r="H475" i="29"/>
  <c r="H488" i="29"/>
  <c r="H529" i="29"/>
  <c r="H534" i="29"/>
  <c r="H336" i="29"/>
  <c r="H342" i="29"/>
  <c r="H374" i="29"/>
  <c r="H413" i="29"/>
  <c r="F476" i="29"/>
  <c r="F466" i="29"/>
  <c r="H282" i="29"/>
  <c r="H264" i="29"/>
  <c r="H304" i="29"/>
  <c r="H184" i="29"/>
  <c r="H289" i="29"/>
  <c r="H166" i="29"/>
  <c r="F178" i="29"/>
  <c r="H197" i="29"/>
  <c r="H222" i="29"/>
  <c r="F170" i="29"/>
  <c r="F190" i="29"/>
  <c r="F201" i="29"/>
  <c r="F224" i="29"/>
  <c r="F304" i="29"/>
  <c r="H163" i="29"/>
  <c r="H192" i="29"/>
  <c r="F202" i="29"/>
  <c r="H276" i="29"/>
  <c r="H313" i="29"/>
  <c r="F186" i="29"/>
  <c r="F197" i="29"/>
  <c r="F262" i="29"/>
  <c r="F299" i="29"/>
  <c r="H230" i="29"/>
  <c r="H246" i="29"/>
  <c r="H167" i="29"/>
  <c r="F198" i="29"/>
  <c r="F263" i="29"/>
  <c r="H301" i="29"/>
  <c r="F163" i="29"/>
  <c r="H178" i="29"/>
  <c r="F191" i="29"/>
  <c r="F249" i="29"/>
  <c r="F276" i="29"/>
  <c r="F297" i="29"/>
  <c r="F313" i="29"/>
  <c r="F193" i="29"/>
  <c r="H249" i="29"/>
  <c r="H314" i="29"/>
  <c r="H173" i="29"/>
  <c r="F188" i="29"/>
  <c r="F246" i="29"/>
  <c r="F171" i="29"/>
  <c r="H135" i="29"/>
  <c r="F102" i="29"/>
  <c r="H82" i="29"/>
  <c r="F116" i="29"/>
  <c r="F144" i="29"/>
  <c r="H132" i="29"/>
  <c r="H91" i="29"/>
  <c r="H109" i="29"/>
  <c r="H77" i="29"/>
  <c r="H115" i="29"/>
  <c r="F106" i="29"/>
  <c r="F125" i="29"/>
  <c r="H119" i="29"/>
  <c r="H80" i="29"/>
  <c r="H99" i="29"/>
  <c r="F49" i="29"/>
  <c r="F26" i="29"/>
  <c r="F61" i="29"/>
  <c r="F28" i="29"/>
  <c r="F63" i="29"/>
  <c r="F35" i="29"/>
  <c r="F60" i="29"/>
  <c r="F38" i="29"/>
  <c r="H239" i="31"/>
  <c r="H393" i="30"/>
  <c r="F492" i="31"/>
  <c r="F517" i="31"/>
  <c r="F525" i="31"/>
  <c r="F541" i="31"/>
  <c r="F349" i="31"/>
  <c r="F365" i="31"/>
  <c r="F493" i="31"/>
  <c r="F503" i="31"/>
  <c r="F330" i="31"/>
  <c r="F343" i="31"/>
  <c r="F376" i="31"/>
  <c r="F393" i="31"/>
  <c r="F401" i="31"/>
  <c r="F409" i="31"/>
  <c r="F420" i="31"/>
  <c r="F425" i="31"/>
  <c r="F431" i="31"/>
  <c r="F436" i="31"/>
  <c r="F442" i="31"/>
  <c r="F448" i="31"/>
  <c r="F453" i="31"/>
  <c r="F458" i="31"/>
  <c r="F464" i="31"/>
  <c r="F474" i="31"/>
  <c r="F479" i="31"/>
  <c r="F483" i="31"/>
  <c r="H498" i="31"/>
  <c r="F512" i="31"/>
  <c r="H519" i="31"/>
  <c r="F529" i="31"/>
  <c r="F538" i="31"/>
  <c r="H96" i="31"/>
  <c r="F123" i="31"/>
  <c r="F33" i="31"/>
  <c r="F117" i="31"/>
  <c r="H198" i="31"/>
  <c r="H212" i="31"/>
  <c r="H125" i="31"/>
  <c r="F85" i="31"/>
  <c r="H367" i="30"/>
  <c r="H345" i="30"/>
  <c r="H333" i="30"/>
  <c r="H272" i="30"/>
  <c r="H128" i="30"/>
  <c r="F95" i="30"/>
  <c r="F91" i="30"/>
  <c r="F84" i="30"/>
  <c r="F378" i="30"/>
  <c r="F573" i="30"/>
  <c r="H104" i="30"/>
  <c r="H220" i="31"/>
  <c r="H167" i="32"/>
  <c r="H371" i="31"/>
  <c r="H522" i="31"/>
  <c r="H347" i="31"/>
  <c r="F345" i="31"/>
  <c r="F353" i="31"/>
  <c r="H390" i="31"/>
  <c r="H446" i="31"/>
  <c r="H450" i="31"/>
  <c r="H454" i="31"/>
  <c r="H458" i="31"/>
  <c r="H545" i="31"/>
  <c r="F331" i="31"/>
  <c r="F339" i="31"/>
  <c r="F347" i="31"/>
  <c r="F355" i="31"/>
  <c r="F363" i="31"/>
  <c r="F379" i="31"/>
  <c r="F508" i="31"/>
  <c r="H541" i="31"/>
  <c r="F359" i="31"/>
  <c r="F368" i="31"/>
  <c r="F382" i="31"/>
  <c r="F396" i="31"/>
  <c r="F404" i="31"/>
  <c r="F411" i="31"/>
  <c r="F423" i="31"/>
  <c r="F428" i="31"/>
  <c r="F433" i="31"/>
  <c r="F439" i="31"/>
  <c r="F445" i="31"/>
  <c r="F450" i="31"/>
  <c r="F456" i="31"/>
  <c r="F466" i="31"/>
  <c r="F477" i="31"/>
  <c r="F481" i="31"/>
  <c r="F486" i="31"/>
  <c r="F500" i="31"/>
  <c r="F514" i="31"/>
  <c r="F522" i="31"/>
  <c r="D12" i="31"/>
  <c r="G12" i="31" s="1"/>
  <c r="H129" i="31"/>
  <c r="H270" i="31"/>
  <c r="F108" i="31"/>
  <c r="H193" i="31"/>
  <c r="H182" i="31"/>
  <c r="H119" i="31"/>
  <c r="H374" i="30"/>
  <c r="H248" i="30"/>
  <c r="H87" i="30"/>
  <c r="H423" i="30"/>
  <c r="H49" i="30"/>
  <c r="F133" i="30"/>
  <c r="F97" i="30"/>
  <c r="H120" i="32"/>
  <c r="H104" i="31"/>
  <c r="H262" i="30"/>
  <c r="H381" i="32"/>
  <c r="F361" i="31"/>
  <c r="F369" i="31"/>
  <c r="H422" i="31"/>
  <c r="H426" i="31"/>
  <c r="H430" i="31"/>
  <c r="H434" i="31"/>
  <c r="H438" i="31"/>
  <c r="H470" i="31"/>
  <c r="H474" i="31"/>
  <c r="H478" i="31"/>
  <c r="F495" i="31"/>
  <c r="F507" i="31"/>
  <c r="F531" i="31"/>
  <c r="F332" i="31"/>
  <c r="F340" i="31"/>
  <c r="F356" i="31"/>
  <c r="F364" i="31"/>
  <c r="F372" i="31"/>
  <c r="F380" i="31"/>
  <c r="F510" i="31"/>
  <c r="F516" i="31"/>
  <c r="F524" i="31"/>
  <c r="H491" i="31"/>
  <c r="H502" i="31"/>
  <c r="F519" i="31"/>
  <c r="F544" i="31"/>
  <c r="F342" i="31"/>
  <c r="F350" i="31"/>
  <c r="F360" i="31"/>
  <c r="F374" i="31"/>
  <c r="F387" i="31"/>
  <c r="F392" i="31"/>
  <c r="F407" i="31"/>
  <c r="F424" i="31"/>
  <c r="F435" i="31"/>
  <c r="F440" i="31"/>
  <c r="F446" i="31"/>
  <c r="F452" i="31"/>
  <c r="F457" i="31"/>
  <c r="F462" i="31"/>
  <c r="F468" i="31"/>
  <c r="F473" i="31"/>
  <c r="F478" i="31"/>
  <c r="F482" i="31"/>
  <c r="F99" i="31"/>
  <c r="F133" i="31"/>
  <c r="H235" i="31"/>
  <c r="H231" i="31"/>
  <c r="H99" i="31"/>
  <c r="H262" i="31"/>
  <c r="F120" i="31"/>
  <c r="F145" i="31"/>
  <c r="H376" i="30"/>
  <c r="H246" i="30"/>
  <c r="H237" i="30"/>
  <c r="F240" i="31"/>
  <c r="D13" i="30"/>
  <c r="G13" i="30" s="1"/>
  <c r="H368" i="30"/>
  <c r="H446" i="30"/>
  <c r="F330" i="30"/>
  <c r="F382" i="30"/>
  <c r="F529" i="30"/>
  <c r="F365" i="30"/>
  <c r="F539" i="30"/>
  <c r="F467" i="30"/>
  <c r="F439" i="30"/>
  <c r="D12" i="30"/>
  <c r="G12" i="30" s="1"/>
  <c r="F380" i="30"/>
  <c r="F390" i="30"/>
  <c r="F411" i="30"/>
  <c r="F409" i="30"/>
  <c r="H372" i="30"/>
  <c r="F503" i="30"/>
  <c r="F491" i="30"/>
  <c r="F401" i="30"/>
  <c r="F253" i="30"/>
  <c r="F167" i="30"/>
  <c r="F297" i="30"/>
  <c r="F227" i="30"/>
  <c r="F211" i="30"/>
  <c r="F164" i="30"/>
  <c r="H212" i="30"/>
  <c r="H193" i="30"/>
  <c r="F212" i="30"/>
  <c r="H189" i="30"/>
  <c r="H174" i="30"/>
  <c r="F193" i="30"/>
  <c r="H94" i="30"/>
  <c r="F58" i="30"/>
  <c r="F59" i="30"/>
  <c r="H370" i="32"/>
  <c r="F337" i="32"/>
  <c r="H248" i="32"/>
  <c r="H330" i="31"/>
  <c r="H122" i="31"/>
  <c r="H131" i="31"/>
  <c r="F140" i="31"/>
  <c r="F147" i="31"/>
  <c r="F80" i="31"/>
  <c r="F116" i="31"/>
  <c r="F125" i="31"/>
  <c r="H72" i="31"/>
  <c r="F83" i="31"/>
  <c r="F94" i="31"/>
  <c r="H116" i="31"/>
  <c r="F96" i="31"/>
  <c r="F106" i="31"/>
  <c r="F129" i="31"/>
  <c r="F144" i="31"/>
  <c r="F341" i="31"/>
  <c r="H475" i="32"/>
  <c r="H459" i="32"/>
  <c r="H149" i="32"/>
  <c r="H345" i="32"/>
  <c r="F374" i="32"/>
  <c r="H530" i="31"/>
  <c r="H303" i="31"/>
  <c r="H307" i="31"/>
  <c r="H77" i="31"/>
  <c r="F88" i="31"/>
  <c r="H105" i="31"/>
  <c r="F115" i="31"/>
  <c r="H145" i="31"/>
  <c r="F89" i="31"/>
  <c r="F100" i="31"/>
  <c r="F109" i="31"/>
  <c r="H210" i="31"/>
  <c r="H186" i="31"/>
  <c r="H100" i="31"/>
  <c r="H126" i="31"/>
  <c r="F136" i="31"/>
  <c r="F76" i="31"/>
  <c r="F87" i="31"/>
  <c r="F137" i="31"/>
  <c r="F146" i="31"/>
  <c r="F520" i="31"/>
  <c r="H108" i="32"/>
  <c r="H176" i="32"/>
  <c r="H539" i="31"/>
  <c r="H146" i="32"/>
  <c r="F342" i="32"/>
  <c r="H501" i="31"/>
  <c r="H378" i="31"/>
  <c r="H315" i="31"/>
  <c r="F90" i="31"/>
  <c r="F135" i="31"/>
  <c r="F72" i="31"/>
  <c r="H91" i="31"/>
  <c r="F102" i="31"/>
  <c r="F111" i="31"/>
  <c r="F119" i="31"/>
  <c r="F127" i="31"/>
  <c r="H26" i="31"/>
  <c r="F77" i="31"/>
  <c r="F105" i="31"/>
  <c r="F114" i="31"/>
  <c r="F128" i="31"/>
  <c r="D13" i="31"/>
  <c r="G13" i="31" s="1"/>
  <c r="F570" i="31"/>
  <c r="F579" i="31"/>
  <c r="F568" i="31"/>
  <c r="G552" i="31"/>
  <c r="H552" i="31" s="1"/>
  <c r="F571" i="31"/>
  <c r="F565" i="31"/>
  <c r="F556" i="31"/>
  <c r="F577" i="31"/>
  <c r="F563" i="31"/>
  <c r="F554" i="31"/>
  <c r="F572" i="31"/>
  <c r="F573" i="31"/>
  <c r="F557" i="31"/>
  <c r="F566" i="31"/>
  <c r="F553" i="31"/>
  <c r="H560" i="31"/>
  <c r="H379" i="31"/>
  <c r="H488" i="31"/>
  <c r="H506" i="31"/>
  <c r="H495" i="31"/>
  <c r="H442" i="31"/>
  <c r="H396" i="31"/>
  <c r="H351" i="31"/>
  <c r="H366" i="31"/>
  <c r="H374" i="31"/>
  <c r="H382" i="31"/>
  <c r="H393" i="31"/>
  <c r="H402" i="31"/>
  <c r="H412" i="31"/>
  <c r="H461" i="31"/>
  <c r="H466" i="31"/>
  <c r="H484" i="31"/>
  <c r="H514" i="31"/>
  <c r="H332" i="31"/>
  <c r="H355" i="31"/>
  <c r="H363" i="31"/>
  <c r="H497" i="31"/>
  <c r="H509" i="31"/>
  <c r="H542" i="31"/>
  <c r="F496" i="31"/>
  <c r="H518" i="31"/>
  <c r="H373" i="31"/>
  <c r="H367" i="31"/>
  <c r="H375" i="31"/>
  <c r="H408" i="31"/>
  <c r="H420" i="31"/>
  <c r="H424" i="31"/>
  <c r="H428" i="31"/>
  <c r="H432" i="31"/>
  <c r="H436" i="31"/>
  <c r="H440" i="31"/>
  <c r="H462" i="31"/>
  <c r="H472" i="31"/>
  <c r="H476" i="31"/>
  <c r="H481" i="31"/>
  <c r="H486" i="31"/>
  <c r="F501" i="31"/>
  <c r="H512" i="31"/>
  <c r="H537" i="31"/>
  <c r="H345" i="31"/>
  <c r="H353" i="31"/>
  <c r="H361" i="31"/>
  <c r="H369" i="31"/>
  <c r="H377" i="31"/>
  <c r="F491" i="31"/>
  <c r="F509" i="31"/>
  <c r="F534" i="31"/>
  <c r="F542" i="31"/>
  <c r="F333" i="31"/>
  <c r="F381" i="31"/>
  <c r="F511" i="31"/>
  <c r="F336" i="31"/>
  <c r="H349" i="31"/>
  <c r="F358" i="31"/>
  <c r="F366" i="31"/>
  <c r="F375" i="31"/>
  <c r="F386" i="31"/>
  <c r="F395" i="31"/>
  <c r="F402" i="31"/>
  <c r="F408" i="31"/>
  <c r="F412" i="31"/>
  <c r="F422" i="31"/>
  <c r="F426" i="31"/>
  <c r="F430" i="31"/>
  <c r="F434" i="31"/>
  <c r="F438" i="31"/>
  <c r="F443" i="31"/>
  <c r="F447" i="31"/>
  <c r="F451" i="31"/>
  <c r="F455" i="31"/>
  <c r="F459" i="31"/>
  <c r="F463" i="31"/>
  <c r="F467" i="31"/>
  <c r="F476" i="31"/>
  <c r="F484" i="31"/>
  <c r="F494" i="31"/>
  <c r="H503" i="31"/>
  <c r="H510" i="31"/>
  <c r="H526" i="31"/>
  <c r="H543" i="31"/>
  <c r="H285" i="31"/>
  <c r="H200" i="31"/>
  <c r="H289" i="31"/>
  <c r="F286" i="31"/>
  <c r="F247" i="31"/>
  <c r="F281" i="31"/>
  <c r="F299" i="31"/>
  <c r="H226" i="31"/>
  <c r="H170" i="31"/>
  <c r="H301" i="31"/>
  <c r="H271" i="31"/>
  <c r="H294" i="31"/>
  <c r="F307" i="31"/>
  <c r="F312" i="31"/>
  <c r="F284" i="31"/>
  <c r="F269" i="31"/>
  <c r="F246" i="31"/>
  <c r="F228" i="31"/>
  <c r="F214" i="31"/>
  <c r="F204" i="31"/>
  <c r="F188" i="31"/>
  <c r="F176" i="31"/>
  <c r="F166" i="31"/>
  <c r="F211" i="31"/>
  <c r="F165" i="31"/>
  <c r="F232" i="31"/>
  <c r="F218" i="31"/>
  <c r="F201" i="31"/>
  <c r="F191" i="31"/>
  <c r="F164" i="31"/>
  <c r="F198" i="31"/>
  <c r="F300" i="31"/>
  <c r="H313" i="31"/>
  <c r="F241" i="31"/>
  <c r="H288" i="31"/>
  <c r="H172" i="31"/>
  <c r="H304" i="31"/>
  <c r="H310" i="31"/>
  <c r="F253" i="31"/>
  <c r="F268" i="31"/>
  <c r="H284" i="31"/>
  <c r="F301" i="31"/>
  <c r="H191" i="31"/>
  <c r="H178" i="31"/>
  <c r="H196" i="31"/>
  <c r="F295" i="31"/>
  <c r="F303" i="31"/>
  <c r="F309" i="31"/>
  <c r="F313" i="31"/>
  <c r="F282" i="31"/>
  <c r="F262" i="31"/>
  <c r="F236" i="31"/>
  <c r="F222" i="31"/>
  <c r="F197" i="31"/>
  <c r="F186" i="31"/>
  <c r="F174" i="31"/>
  <c r="F235" i="31"/>
  <c r="F202" i="31"/>
  <c r="F289" i="31"/>
  <c r="F276" i="31"/>
  <c r="F264" i="31"/>
  <c r="F226" i="31"/>
  <c r="F217" i="31"/>
  <c r="F190" i="31"/>
  <c r="F172" i="31"/>
  <c r="F163" i="31"/>
  <c r="F189" i="31"/>
  <c r="H162" i="31"/>
  <c r="H147" i="31"/>
  <c r="H75" i="31"/>
  <c r="H84" i="31"/>
  <c r="H95" i="31"/>
  <c r="H128" i="31"/>
  <c r="H124" i="31"/>
  <c r="H102" i="31"/>
  <c r="H111" i="31"/>
  <c r="H82" i="31"/>
  <c r="F107" i="31"/>
  <c r="H120" i="31"/>
  <c r="H139" i="31"/>
  <c r="H146" i="31"/>
  <c r="F81" i="31"/>
  <c r="F91" i="31"/>
  <c r="F110" i="31"/>
  <c r="F118" i="31"/>
  <c r="F126" i="31"/>
  <c r="F149" i="31"/>
  <c r="F73" i="31"/>
  <c r="H89" i="31"/>
  <c r="H109" i="31"/>
  <c r="H117" i="31"/>
  <c r="H134" i="31"/>
  <c r="F75" i="31"/>
  <c r="F84" i="31"/>
  <c r="F95" i="31"/>
  <c r="F104" i="31"/>
  <c r="F122" i="31"/>
  <c r="F131" i="31"/>
  <c r="F139" i="31"/>
  <c r="F65" i="31"/>
  <c r="H65" i="31"/>
  <c r="F56" i="31"/>
  <c r="H32" i="31"/>
  <c r="F60" i="31"/>
  <c r="F554" i="32"/>
  <c r="F367" i="32"/>
  <c r="H453" i="32"/>
  <c r="H457" i="32"/>
  <c r="F368" i="32"/>
  <c r="F381" i="32"/>
  <c r="F510" i="32"/>
  <c r="F486" i="32"/>
  <c r="F452" i="32"/>
  <c r="F410" i="32"/>
  <c r="F338" i="32"/>
  <c r="F349" i="32"/>
  <c r="F380" i="32"/>
  <c r="H380" i="32"/>
  <c r="H339" i="32"/>
  <c r="H349" i="32"/>
  <c r="F336" i="32"/>
  <c r="F361" i="32"/>
  <c r="F370" i="32"/>
  <c r="F519" i="32"/>
  <c r="F378" i="32"/>
  <c r="F484" i="32"/>
  <c r="F354" i="32"/>
  <c r="F288" i="32"/>
  <c r="F276" i="32"/>
  <c r="H182" i="32"/>
  <c r="F182" i="32"/>
  <c r="H276" i="32"/>
  <c r="F164" i="32"/>
  <c r="H293" i="32"/>
  <c r="H234" i="32"/>
  <c r="H225" i="32"/>
  <c r="H237" i="32"/>
  <c r="F105" i="32"/>
  <c r="F73" i="32"/>
  <c r="H132" i="32"/>
  <c r="F129" i="32"/>
  <c r="F131" i="32"/>
  <c r="F126" i="32"/>
  <c r="F59" i="32"/>
  <c r="F568" i="33"/>
  <c r="F555" i="33"/>
  <c r="F573" i="33"/>
  <c r="F558" i="33"/>
  <c r="F577" i="33"/>
  <c r="F208" i="33"/>
  <c r="F198" i="33"/>
  <c r="F189" i="33"/>
  <c r="F178" i="33"/>
  <c r="F169" i="33"/>
  <c r="F214" i="33"/>
  <c r="F227" i="33"/>
  <c r="F265" i="33"/>
  <c r="F295" i="33"/>
  <c r="F309" i="33"/>
  <c r="F211" i="33"/>
  <c r="F206" i="33"/>
  <c r="F201" i="33"/>
  <c r="F197" i="33"/>
  <c r="F192" i="33"/>
  <c r="F188" i="33"/>
  <c r="F183" i="33"/>
  <c r="F177" i="33"/>
  <c r="F172" i="33"/>
  <c r="F168" i="33"/>
  <c r="F164" i="33"/>
  <c r="F217" i="33"/>
  <c r="F231" i="33"/>
  <c r="F247" i="33"/>
  <c r="F267" i="33"/>
  <c r="F285" i="33"/>
  <c r="F298" i="33"/>
  <c r="F310" i="33"/>
  <c r="F162" i="33"/>
  <c r="F240" i="33"/>
  <c r="F202" i="33"/>
  <c r="F193" i="33"/>
  <c r="F184" i="33"/>
  <c r="F173" i="33"/>
  <c r="F165" i="33"/>
  <c r="F243" i="33"/>
  <c r="F281" i="33"/>
  <c r="F315" i="33"/>
  <c r="F204" i="33"/>
  <c r="F200" i="33"/>
  <c r="F196" i="33"/>
  <c r="F191" i="33"/>
  <c r="F186" i="33"/>
  <c r="F182" i="33"/>
  <c r="F176" i="33"/>
  <c r="F171" i="33"/>
  <c r="F167" i="33"/>
  <c r="F163" i="33"/>
  <c r="F220" i="33"/>
  <c r="F235" i="33"/>
  <c r="F253" i="33"/>
  <c r="F270" i="33"/>
  <c r="F288" i="33"/>
  <c r="F302" i="33"/>
  <c r="F311" i="33"/>
  <c r="F241" i="33"/>
  <c r="F75" i="33"/>
  <c r="F81" i="33"/>
  <c r="F85" i="33"/>
  <c r="F94" i="33"/>
  <c r="F99" i="33"/>
  <c r="F105" i="33"/>
  <c r="F111" i="33"/>
  <c r="F117" i="33"/>
  <c r="F123" i="33"/>
  <c r="F129" i="33"/>
  <c r="F135" i="33"/>
  <c r="F140" i="33"/>
  <c r="F145" i="33"/>
  <c r="F149" i="33"/>
  <c r="F76" i="33"/>
  <c r="F88" i="33"/>
  <c r="F95" i="33"/>
  <c r="F100" i="33"/>
  <c r="F107" i="33"/>
  <c r="F112" i="33"/>
  <c r="F118" i="33"/>
  <c r="F125" i="33"/>
  <c r="F131" i="33"/>
  <c r="F136" i="33"/>
  <c r="F146" i="33"/>
  <c r="F150" i="33"/>
  <c r="F121" i="33"/>
  <c r="F79" i="33"/>
  <c r="F83" i="33"/>
  <c r="F89" i="33"/>
  <c r="F96" i="33"/>
  <c r="F102" i="33"/>
  <c r="F108" i="33"/>
  <c r="F114" i="33"/>
  <c r="F120" i="33"/>
  <c r="F126" i="33"/>
  <c r="F132" i="33"/>
  <c r="F138" i="33"/>
  <c r="F147" i="33"/>
  <c r="F72" i="33"/>
  <c r="F21" i="33"/>
  <c r="F26" i="33"/>
  <c r="F34" i="33"/>
  <c r="F38" i="33"/>
  <c r="F44" i="33"/>
  <c r="F50" i="33"/>
  <c r="F59" i="33"/>
  <c r="F63" i="33"/>
  <c r="H36" i="33"/>
  <c r="F22" i="33"/>
  <c r="F27" i="33"/>
  <c r="F31" i="33"/>
  <c r="F35" i="33"/>
  <c r="F40" i="33"/>
  <c r="F46" i="33"/>
  <c r="F51" i="33"/>
  <c r="F56" i="33"/>
  <c r="F60" i="33"/>
  <c r="F64" i="33"/>
  <c r="H189" i="33"/>
  <c r="E338" i="33"/>
  <c r="H338" i="33" s="1"/>
  <c r="E348" i="33"/>
  <c r="H348" i="33" s="1"/>
  <c r="E356" i="33"/>
  <c r="H356" i="33" s="1"/>
  <c r="E366" i="33"/>
  <c r="H366" i="33" s="1"/>
  <c r="E374" i="33"/>
  <c r="H374" i="33" s="1"/>
  <c r="E382" i="33"/>
  <c r="H382" i="33" s="1"/>
  <c r="E394" i="33"/>
  <c r="H394" i="33" s="1"/>
  <c r="E408" i="33"/>
  <c r="H408" i="33" s="1"/>
  <c r="E422" i="33"/>
  <c r="H422" i="33" s="1"/>
  <c r="E430" i="33"/>
  <c r="H430" i="33" s="1"/>
  <c r="E438" i="33"/>
  <c r="H438" i="33" s="1"/>
  <c r="E446" i="33"/>
  <c r="E454" i="33"/>
  <c r="H454" i="33" s="1"/>
  <c r="E462" i="33"/>
  <c r="H462" i="33" s="1"/>
  <c r="E471" i="33"/>
  <c r="H471" i="33" s="1"/>
  <c r="E479" i="33"/>
  <c r="H479" i="33" s="1"/>
  <c r="E488" i="33"/>
  <c r="H488" i="33" s="1"/>
  <c r="E497" i="33"/>
  <c r="H497" i="33" s="1"/>
  <c r="E506" i="33"/>
  <c r="H506" i="33" s="1"/>
  <c r="E514" i="33"/>
  <c r="H514" i="33" s="1"/>
  <c r="E522" i="33"/>
  <c r="H522" i="33" s="1"/>
  <c r="E533" i="33"/>
  <c r="H533" i="33" s="1"/>
  <c r="E541" i="33"/>
  <c r="H541" i="33" s="1"/>
  <c r="E335" i="33"/>
  <c r="E345" i="33"/>
  <c r="E353" i="33"/>
  <c r="H353" i="33" s="1"/>
  <c r="E363" i="33"/>
  <c r="H363" i="33" s="1"/>
  <c r="E371" i="33"/>
  <c r="E379" i="33"/>
  <c r="H379" i="33" s="1"/>
  <c r="E391" i="33"/>
  <c r="H391" i="33" s="1"/>
  <c r="E403" i="33"/>
  <c r="H403" i="33" s="1"/>
  <c r="E427" i="33"/>
  <c r="H427" i="33" s="1"/>
  <c r="E435" i="33"/>
  <c r="H435" i="33" s="1"/>
  <c r="E443" i="33"/>
  <c r="H443" i="33" s="1"/>
  <c r="E451" i="33"/>
  <c r="H451" i="33" s="1"/>
  <c r="E459" i="33"/>
  <c r="H459" i="33" s="1"/>
  <c r="E467" i="33"/>
  <c r="H467" i="33" s="1"/>
  <c r="E476" i="33"/>
  <c r="H476" i="33" s="1"/>
  <c r="E484" i="33"/>
  <c r="H484" i="33" s="1"/>
  <c r="E493" i="33"/>
  <c r="H493" i="33" s="1"/>
  <c r="E502" i="33"/>
  <c r="H502" i="33" s="1"/>
  <c r="E511" i="33"/>
  <c r="H511" i="33" s="1"/>
  <c r="E519" i="33"/>
  <c r="H519" i="33" s="1"/>
  <c r="E529" i="33"/>
  <c r="H529" i="33" s="1"/>
  <c r="E538" i="33"/>
  <c r="E546" i="33"/>
  <c r="H546" i="33" s="1"/>
  <c r="H229" i="33"/>
  <c r="E330" i="33"/>
  <c r="H330" i="33" s="1"/>
  <c r="H344" i="33"/>
  <c r="H246" i="33"/>
  <c r="H198" i="33"/>
  <c r="H267" i="33"/>
  <c r="H172" i="33"/>
  <c r="E385" i="33"/>
  <c r="H385" i="33" s="1"/>
  <c r="E333" i="33"/>
  <c r="H333" i="33" s="1"/>
  <c r="E337" i="33"/>
  <c r="H337" i="33" s="1"/>
  <c r="E342" i="33"/>
  <c r="E347" i="33"/>
  <c r="H347" i="33" s="1"/>
  <c r="E351" i="33"/>
  <c r="H351" i="33" s="1"/>
  <c r="E355" i="33"/>
  <c r="H355" i="33" s="1"/>
  <c r="E361" i="33"/>
  <c r="H361" i="33" s="1"/>
  <c r="E365" i="33"/>
  <c r="H365" i="33" s="1"/>
  <c r="E369" i="33"/>
  <c r="H369" i="33" s="1"/>
  <c r="E373" i="33"/>
  <c r="H373" i="33" s="1"/>
  <c r="E377" i="33"/>
  <c r="H377" i="33" s="1"/>
  <c r="E381" i="33"/>
  <c r="H381" i="33" s="1"/>
  <c r="E389" i="33"/>
  <c r="H389" i="33" s="1"/>
  <c r="E393" i="33"/>
  <c r="H393" i="33" s="1"/>
  <c r="E401" i="33"/>
  <c r="H401" i="33" s="1"/>
  <c r="E407" i="33"/>
  <c r="H407" i="33" s="1"/>
  <c r="E411" i="33"/>
  <c r="H411" i="33" s="1"/>
  <c r="E421" i="33"/>
  <c r="H421" i="33" s="1"/>
  <c r="E425" i="33"/>
  <c r="E429" i="33"/>
  <c r="H429" i="33" s="1"/>
  <c r="E433" i="33"/>
  <c r="H433" i="33" s="1"/>
  <c r="E437" i="33"/>
  <c r="E441" i="33"/>
  <c r="H441" i="33" s="1"/>
  <c r="E445" i="33"/>
  <c r="H445" i="33" s="1"/>
  <c r="E449" i="33"/>
  <c r="H449" i="33" s="1"/>
  <c r="E453" i="33"/>
  <c r="H453" i="33" s="1"/>
  <c r="E457" i="33"/>
  <c r="H457" i="33" s="1"/>
  <c r="E461" i="33"/>
  <c r="H461" i="33" s="1"/>
  <c r="E465" i="33"/>
  <c r="H465" i="33" s="1"/>
  <c r="E470" i="33"/>
  <c r="H470" i="33" s="1"/>
  <c r="E474" i="33"/>
  <c r="H474" i="33" s="1"/>
  <c r="E478" i="33"/>
  <c r="H478" i="33" s="1"/>
  <c r="E482" i="33"/>
  <c r="H482" i="33" s="1"/>
  <c r="E487" i="33"/>
  <c r="H487" i="33" s="1"/>
  <c r="E491" i="33"/>
  <c r="H491" i="33" s="1"/>
  <c r="E495" i="33"/>
  <c r="H495" i="33" s="1"/>
  <c r="E500" i="33"/>
  <c r="H500" i="33" s="1"/>
  <c r="E504" i="33"/>
  <c r="H504" i="33" s="1"/>
  <c r="E509" i="33"/>
  <c r="H509" i="33" s="1"/>
  <c r="E513" i="33"/>
  <c r="H513" i="33" s="1"/>
  <c r="E517" i="33"/>
  <c r="H517" i="33" s="1"/>
  <c r="E521" i="33"/>
  <c r="H521" i="33" s="1"/>
  <c r="E526" i="33"/>
  <c r="H526" i="33" s="1"/>
  <c r="E531" i="33"/>
  <c r="H531" i="33" s="1"/>
  <c r="E536" i="33"/>
  <c r="H536" i="33" s="1"/>
  <c r="E540" i="33"/>
  <c r="H540" i="33" s="1"/>
  <c r="E544" i="33"/>
  <c r="H544" i="33" s="1"/>
  <c r="H304" i="33"/>
  <c r="H177" i="33"/>
  <c r="E358" i="33"/>
  <c r="H358" i="33" s="1"/>
  <c r="E332" i="33"/>
  <c r="H332" i="33" s="1"/>
  <c r="E336" i="33"/>
  <c r="H336" i="33" s="1"/>
  <c r="E340" i="33"/>
  <c r="H340" i="33" s="1"/>
  <c r="E346" i="33"/>
  <c r="H346" i="33" s="1"/>
  <c r="E350" i="33"/>
  <c r="H350" i="33" s="1"/>
  <c r="E354" i="33"/>
  <c r="H354" i="33" s="1"/>
  <c r="E360" i="33"/>
  <c r="H360" i="33" s="1"/>
  <c r="E364" i="33"/>
  <c r="H364" i="33" s="1"/>
  <c r="E368" i="33"/>
  <c r="H368" i="33" s="1"/>
  <c r="E372" i="33"/>
  <c r="H372" i="33" s="1"/>
  <c r="E376" i="33"/>
  <c r="H376" i="33" s="1"/>
  <c r="E380" i="33"/>
  <c r="H380" i="33" s="1"/>
  <c r="E387" i="33"/>
  <c r="H387" i="33" s="1"/>
  <c r="E392" i="33"/>
  <c r="H392" i="33" s="1"/>
  <c r="E396" i="33"/>
  <c r="H396" i="33" s="1"/>
  <c r="E404" i="33"/>
  <c r="H404" i="33" s="1"/>
  <c r="E410" i="33"/>
  <c r="H410" i="33" s="1"/>
  <c r="E420" i="33"/>
  <c r="H420" i="33" s="1"/>
  <c r="E424" i="33"/>
  <c r="H424" i="33" s="1"/>
  <c r="E428" i="33"/>
  <c r="H428" i="33" s="1"/>
  <c r="E432" i="33"/>
  <c r="H432" i="33" s="1"/>
  <c r="E436" i="33"/>
  <c r="H436" i="33" s="1"/>
  <c r="E440" i="33"/>
  <c r="H440" i="33" s="1"/>
  <c r="E444" i="33"/>
  <c r="H444" i="33" s="1"/>
  <c r="E448" i="33"/>
  <c r="H448" i="33" s="1"/>
  <c r="E452" i="33"/>
  <c r="H452" i="33" s="1"/>
  <c r="E456" i="33"/>
  <c r="H456" i="33" s="1"/>
  <c r="E460" i="33"/>
  <c r="H460" i="33" s="1"/>
  <c r="E464" i="33"/>
  <c r="H464" i="33" s="1"/>
  <c r="E468" i="33"/>
  <c r="H468" i="33" s="1"/>
  <c r="E473" i="33"/>
  <c r="H473" i="33" s="1"/>
  <c r="E477" i="33"/>
  <c r="H477" i="33" s="1"/>
  <c r="E481" i="33"/>
  <c r="H481" i="33" s="1"/>
  <c r="E486" i="33"/>
  <c r="H486" i="33" s="1"/>
  <c r="E490" i="33"/>
  <c r="H490" i="33" s="1"/>
  <c r="E494" i="33"/>
  <c r="H494" i="33" s="1"/>
  <c r="E499" i="33"/>
  <c r="H499" i="33" s="1"/>
  <c r="E503" i="33"/>
  <c r="H503" i="33" s="1"/>
  <c r="E508" i="33"/>
  <c r="H508" i="33" s="1"/>
  <c r="E512" i="33"/>
  <c r="E516" i="33"/>
  <c r="H516" i="33" s="1"/>
  <c r="E520" i="33"/>
  <c r="H520" i="33" s="1"/>
  <c r="E525" i="33"/>
  <c r="H525" i="33" s="1"/>
  <c r="E530" i="33"/>
  <c r="H530" i="33" s="1"/>
  <c r="E535" i="33"/>
  <c r="H535" i="33" s="1"/>
  <c r="E539" i="33"/>
  <c r="H539" i="33" s="1"/>
  <c r="E543" i="33"/>
  <c r="H543" i="33" s="1"/>
  <c r="H397" i="33"/>
  <c r="E27" i="33"/>
  <c r="H27" i="33" s="1"/>
  <c r="E31" i="33"/>
  <c r="H31" i="33" s="1"/>
  <c r="E37" i="33"/>
  <c r="H37" i="33" s="1"/>
  <c r="E43" i="33"/>
  <c r="H43" i="33" s="1"/>
  <c r="E51" i="33"/>
  <c r="H51" i="33" s="1"/>
  <c r="E555" i="33"/>
  <c r="H555" i="33" s="1"/>
  <c r="E561" i="33"/>
  <c r="H561" i="33" s="1"/>
  <c r="E567" i="33"/>
  <c r="H567" i="33" s="1"/>
  <c r="E573" i="33"/>
  <c r="H573" i="33" s="1"/>
  <c r="E578" i="33"/>
  <c r="H578" i="33" s="1"/>
  <c r="E219" i="33"/>
  <c r="H219" i="33" s="1"/>
  <c r="E230" i="33"/>
  <c r="H230" i="33" s="1"/>
  <c r="E239" i="33"/>
  <c r="H239" i="33" s="1"/>
  <c r="E249" i="33"/>
  <c r="H249" i="33" s="1"/>
  <c r="E289" i="33"/>
  <c r="H289" i="33" s="1"/>
  <c r="E298" i="33"/>
  <c r="H298" i="33" s="1"/>
  <c r="E307" i="33"/>
  <c r="H307" i="33" s="1"/>
  <c r="E313" i="33"/>
  <c r="H313" i="33" s="1"/>
  <c r="E203" i="33"/>
  <c r="H203" i="33" s="1"/>
  <c r="E194" i="33"/>
  <c r="H194" i="33" s="1"/>
  <c r="E185" i="33"/>
  <c r="H185" i="33" s="1"/>
  <c r="E173" i="33"/>
  <c r="H173" i="33" s="1"/>
  <c r="E163" i="33"/>
  <c r="H163" i="33" s="1"/>
  <c r="E76" i="33"/>
  <c r="H76" i="33" s="1"/>
  <c r="E87" i="33"/>
  <c r="H87" i="33" s="1"/>
  <c r="E97" i="33"/>
  <c r="H97" i="33" s="1"/>
  <c r="E106" i="33"/>
  <c r="H106" i="33" s="1"/>
  <c r="E115" i="33"/>
  <c r="H115" i="33" s="1"/>
  <c r="E124" i="33"/>
  <c r="E133" i="33"/>
  <c r="H133" i="33" s="1"/>
  <c r="E65" i="33"/>
  <c r="H65" i="33" s="1"/>
  <c r="E47" i="33"/>
  <c r="H47" i="33" s="1"/>
  <c r="E64" i="33"/>
  <c r="H64" i="33" s="1"/>
  <c r="E56" i="33"/>
  <c r="E63" i="33"/>
  <c r="H63" i="33" s="1"/>
  <c r="E55" i="33"/>
  <c r="H55" i="33" s="1"/>
  <c r="E50" i="33"/>
  <c r="H50" i="33" s="1"/>
  <c r="E44" i="33"/>
  <c r="H44" i="33" s="1"/>
  <c r="E40" i="33"/>
  <c r="H40" i="33" s="1"/>
  <c r="E35" i="33"/>
  <c r="H35" i="33" s="1"/>
  <c r="E26" i="33"/>
  <c r="H26" i="33" s="1"/>
  <c r="E21" i="33"/>
  <c r="E62" i="33"/>
  <c r="H62" i="33" s="1"/>
  <c r="E19" i="33"/>
  <c r="H19" i="33" s="1"/>
  <c r="E61" i="33"/>
  <c r="H61" i="33" s="1"/>
  <c r="E141" i="33"/>
  <c r="H141" i="33" s="1"/>
  <c r="H320" i="33"/>
  <c r="H496" i="33"/>
  <c r="E22" i="33"/>
  <c r="H22" i="33" s="1"/>
  <c r="E28" i="33"/>
  <c r="H28" i="33" s="1"/>
  <c r="E32" i="33"/>
  <c r="H32" i="33" s="1"/>
  <c r="E38" i="33"/>
  <c r="H38" i="33" s="1"/>
  <c r="E46" i="33"/>
  <c r="H46" i="33" s="1"/>
  <c r="E556" i="33"/>
  <c r="E562" i="33"/>
  <c r="H562" i="33" s="1"/>
  <c r="E569" i="33"/>
  <c r="H569" i="33" s="1"/>
  <c r="E574" i="33"/>
  <c r="H574" i="33" s="1"/>
  <c r="E214" i="33"/>
  <c r="E224" i="33"/>
  <c r="H224" i="33" s="1"/>
  <c r="E234" i="33"/>
  <c r="H234" i="33" s="1"/>
  <c r="E252" i="33"/>
  <c r="H252" i="33" s="1"/>
  <c r="E268" i="33"/>
  <c r="E281" i="33"/>
  <c r="H281" i="33" s="1"/>
  <c r="E290" i="33"/>
  <c r="H290" i="33" s="1"/>
  <c r="E299" i="33"/>
  <c r="H299" i="33" s="1"/>
  <c r="E309" i="33"/>
  <c r="H309" i="33" s="1"/>
  <c r="E317" i="33"/>
  <c r="H317" i="33" s="1"/>
  <c r="E162" i="33"/>
  <c r="H162" i="33" s="1"/>
  <c r="E202" i="33"/>
  <c r="H202" i="33" s="1"/>
  <c r="E193" i="33"/>
  <c r="H193" i="33" s="1"/>
  <c r="E183" i="33"/>
  <c r="H183" i="33" s="1"/>
  <c r="E80" i="33"/>
  <c r="H80" i="33" s="1"/>
  <c r="E90" i="33"/>
  <c r="H90" i="33" s="1"/>
  <c r="E100" i="33"/>
  <c r="H100" i="33" s="1"/>
  <c r="E109" i="33"/>
  <c r="H109" i="33" s="1"/>
  <c r="E118" i="33"/>
  <c r="H118" i="33" s="1"/>
  <c r="E127" i="33"/>
  <c r="H127" i="33" s="1"/>
  <c r="E136" i="33"/>
  <c r="H136" i="33" s="1"/>
  <c r="E144" i="33"/>
  <c r="H144" i="33" s="1"/>
  <c r="E53" i="33"/>
  <c r="H53" i="33" s="1"/>
  <c r="E54" i="33"/>
  <c r="H54" i="33" s="1"/>
  <c r="E71" i="33"/>
  <c r="E150" i="33"/>
  <c r="H150" i="33" s="1"/>
  <c r="E147" i="33"/>
  <c r="H147" i="33" s="1"/>
  <c r="E143" i="33"/>
  <c r="H143" i="33" s="1"/>
  <c r="E139" i="33"/>
  <c r="H139" i="33" s="1"/>
  <c r="E135" i="33"/>
  <c r="H135" i="33" s="1"/>
  <c r="E131" i="33"/>
  <c r="H131" i="33" s="1"/>
  <c r="E126" i="33"/>
  <c r="H126" i="33" s="1"/>
  <c r="E122" i="33"/>
  <c r="E117" i="33"/>
  <c r="H117" i="33" s="1"/>
  <c r="E112" i="33"/>
  <c r="H112" i="33" s="1"/>
  <c r="E108" i="33"/>
  <c r="H108" i="33" s="1"/>
  <c r="E104" i="33"/>
  <c r="H104" i="33" s="1"/>
  <c r="E99" i="33"/>
  <c r="H99" i="33" s="1"/>
  <c r="E95" i="33"/>
  <c r="H95" i="33" s="1"/>
  <c r="E89" i="33"/>
  <c r="H89" i="33" s="1"/>
  <c r="E84" i="33"/>
  <c r="H84" i="33" s="1"/>
  <c r="E79" i="33"/>
  <c r="H79" i="33" s="1"/>
  <c r="E73" i="33"/>
  <c r="H73" i="33" s="1"/>
  <c r="C10" i="33"/>
  <c r="G10" i="33" s="1"/>
  <c r="E149" i="33"/>
  <c r="H149" i="33" s="1"/>
  <c r="E146" i="33"/>
  <c r="H146" i="33" s="1"/>
  <c r="E142" i="33"/>
  <c r="H142" i="33" s="1"/>
  <c r="E138" i="33"/>
  <c r="H138" i="33" s="1"/>
  <c r="E134" i="33"/>
  <c r="H134" i="33" s="1"/>
  <c r="E129" i="33"/>
  <c r="H129" i="33" s="1"/>
  <c r="E125" i="33"/>
  <c r="H125" i="33" s="1"/>
  <c r="E120" i="33"/>
  <c r="H120" i="33" s="1"/>
  <c r="E116" i="33"/>
  <c r="E111" i="33"/>
  <c r="H111" i="33" s="1"/>
  <c r="E107" i="33"/>
  <c r="H107" i="33" s="1"/>
  <c r="E102" i="33"/>
  <c r="H102" i="33" s="1"/>
  <c r="E98" i="33"/>
  <c r="H98" i="33" s="1"/>
  <c r="E94" i="33"/>
  <c r="H94" i="33" s="1"/>
  <c r="E88" i="33"/>
  <c r="H88" i="33" s="1"/>
  <c r="E83" i="33"/>
  <c r="H83" i="33" s="1"/>
  <c r="E77" i="33"/>
  <c r="H77" i="33" s="1"/>
  <c r="E228" i="33"/>
  <c r="H228" i="33" s="1"/>
  <c r="E164" i="33"/>
  <c r="H164" i="33" s="1"/>
  <c r="E168" i="33"/>
  <c r="H168" i="33" s="1"/>
  <c r="E174" i="33"/>
  <c r="H174" i="33" s="1"/>
  <c r="E179" i="33"/>
  <c r="H179" i="33" s="1"/>
  <c r="E186" i="33"/>
  <c r="H186" i="33" s="1"/>
  <c r="E191" i="33"/>
  <c r="H191" i="33" s="1"/>
  <c r="E196" i="33"/>
  <c r="H196" i="33" s="1"/>
  <c r="E200" i="33"/>
  <c r="H200" i="33" s="1"/>
  <c r="E204" i="33"/>
  <c r="H204" i="33" s="1"/>
  <c r="E212" i="33"/>
  <c r="H212" i="33" s="1"/>
  <c r="E315" i="33"/>
  <c r="E306" i="33"/>
  <c r="H306" i="33" s="1"/>
  <c r="E302" i="33"/>
  <c r="H302" i="33" s="1"/>
  <c r="E297" i="33"/>
  <c r="H297" i="33" s="1"/>
  <c r="E293" i="33"/>
  <c r="E288" i="33"/>
  <c r="H288" i="33" s="1"/>
  <c r="E284" i="33"/>
  <c r="H284" i="33" s="1"/>
  <c r="E276" i="33"/>
  <c r="H276" i="33" s="1"/>
  <c r="E270" i="33"/>
  <c r="H270" i="33" s="1"/>
  <c r="E264" i="33"/>
  <c r="H264" i="33" s="1"/>
  <c r="E254" i="33"/>
  <c r="H254" i="33" s="1"/>
  <c r="E248" i="33"/>
  <c r="H248" i="33" s="1"/>
  <c r="E237" i="33"/>
  <c r="H237" i="33" s="1"/>
  <c r="E232" i="33"/>
  <c r="H232" i="33" s="1"/>
  <c r="E227" i="33"/>
  <c r="H227" i="33" s="1"/>
  <c r="E222" i="33"/>
  <c r="H222" i="33" s="1"/>
  <c r="E217" i="33"/>
  <c r="H217" i="33" s="1"/>
  <c r="E213" i="33"/>
  <c r="H213" i="33" s="1"/>
  <c r="E165" i="33"/>
  <c r="H165" i="33" s="1"/>
  <c r="E169" i="33"/>
  <c r="H169" i="33" s="1"/>
  <c r="E176" i="33"/>
  <c r="E182" i="33"/>
  <c r="H182" i="33" s="1"/>
  <c r="E188" i="33"/>
  <c r="H188" i="33" s="1"/>
  <c r="E192" i="33"/>
  <c r="H192" i="33" s="1"/>
  <c r="E197" i="33"/>
  <c r="H197" i="33" s="1"/>
  <c r="E201" i="33"/>
  <c r="H201" i="33" s="1"/>
  <c r="E208" i="33"/>
  <c r="H208" i="33" s="1"/>
  <c r="C11" i="33"/>
  <c r="E161" i="33"/>
  <c r="E314" i="33"/>
  <c r="H314" i="33" s="1"/>
  <c r="E310" i="33"/>
  <c r="H310" i="33" s="1"/>
  <c r="E305" i="33"/>
  <c r="H305" i="33" s="1"/>
  <c r="E301" i="33"/>
  <c r="E296" i="33"/>
  <c r="H296" i="33" s="1"/>
  <c r="E292" i="33"/>
  <c r="H292" i="33" s="1"/>
  <c r="E287" i="33"/>
  <c r="H287" i="33" s="1"/>
  <c r="E282" i="33"/>
  <c r="E273" i="33"/>
  <c r="H273" i="33" s="1"/>
  <c r="E269" i="33"/>
  <c r="H269" i="33" s="1"/>
  <c r="E263" i="33"/>
  <c r="H263" i="33" s="1"/>
  <c r="E253" i="33"/>
  <c r="E247" i="33"/>
  <c r="H247" i="33" s="1"/>
  <c r="E242" i="33"/>
  <c r="H242" i="33" s="1"/>
  <c r="E236" i="33"/>
  <c r="H236" i="33" s="1"/>
  <c r="E231" i="33"/>
  <c r="E226" i="33"/>
  <c r="H226" i="33" s="1"/>
  <c r="E221" i="33"/>
  <c r="H221" i="33" s="1"/>
  <c r="E216" i="33"/>
  <c r="H216" i="33" s="1"/>
  <c r="F523" i="33"/>
  <c r="D12" i="33"/>
  <c r="G12" i="33" s="1"/>
  <c r="E554" i="33"/>
  <c r="H554" i="33" s="1"/>
  <c r="C13" i="33"/>
  <c r="E576" i="33"/>
  <c r="H576" i="33" s="1"/>
  <c r="E572" i="33"/>
  <c r="H572" i="33" s="1"/>
  <c r="E568" i="33"/>
  <c r="H568" i="33" s="1"/>
  <c r="E563" i="33"/>
  <c r="H563" i="33" s="1"/>
  <c r="E558" i="33"/>
  <c r="H558" i="33" s="1"/>
  <c r="E552" i="33"/>
  <c r="E211" i="33"/>
  <c r="H211" i="33" s="1"/>
  <c r="E171" i="33"/>
  <c r="H171" i="33" s="1"/>
  <c r="E23" i="33"/>
  <c r="H23" i="33" s="1"/>
  <c r="E29" i="33"/>
  <c r="H29" i="33" s="1"/>
  <c r="E34" i="33"/>
  <c r="H34" i="33" s="1"/>
  <c r="E41" i="33"/>
  <c r="H41" i="33" s="1"/>
  <c r="E48" i="33"/>
  <c r="H48" i="33" s="1"/>
  <c r="E557" i="33"/>
  <c r="H557" i="33" s="1"/>
  <c r="E565" i="33"/>
  <c r="H565" i="33" s="1"/>
  <c r="E570" i="33"/>
  <c r="H570" i="33" s="1"/>
  <c r="E575" i="33"/>
  <c r="H575" i="33" s="1"/>
  <c r="H395" i="33"/>
  <c r="H409" i="33"/>
  <c r="H413" i="33"/>
  <c r="H534" i="33"/>
  <c r="H538" i="33"/>
  <c r="H542" i="33"/>
  <c r="E215" i="33"/>
  <c r="H215" i="33" s="1"/>
  <c r="E225" i="33"/>
  <c r="H225" i="33" s="1"/>
  <c r="E235" i="33"/>
  <c r="H235" i="33" s="1"/>
  <c r="E245" i="33"/>
  <c r="H245" i="33" s="1"/>
  <c r="E261" i="33"/>
  <c r="H261" i="33" s="1"/>
  <c r="E271" i="33"/>
  <c r="H271" i="33" s="1"/>
  <c r="E285" i="33"/>
  <c r="H285" i="33" s="1"/>
  <c r="E294" i="33"/>
  <c r="H294" i="33" s="1"/>
  <c r="E303" i="33"/>
  <c r="H303" i="33" s="1"/>
  <c r="E318" i="33"/>
  <c r="H318" i="33" s="1"/>
  <c r="E210" i="33"/>
  <c r="H210" i="33" s="1"/>
  <c r="E199" i="33"/>
  <c r="H199" i="33" s="1"/>
  <c r="E190" i="33"/>
  <c r="H190" i="33" s="1"/>
  <c r="E178" i="33"/>
  <c r="H178" i="33" s="1"/>
  <c r="E167" i="33"/>
  <c r="H167" i="33" s="1"/>
  <c r="E81" i="33"/>
  <c r="H81" i="33" s="1"/>
  <c r="E91" i="33"/>
  <c r="H91" i="33" s="1"/>
  <c r="E101" i="33"/>
  <c r="H101" i="33" s="1"/>
  <c r="E110" i="33"/>
  <c r="H110" i="33" s="1"/>
  <c r="E119" i="33"/>
  <c r="H119" i="33" s="1"/>
  <c r="E128" i="33"/>
  <c r="H128" i="33" s="1"/>
  <c r="E137" i="33"/>
  <c r="H137" i="33" s="1"/>
  <c r="E145" i="33"/>
  <c r="H145" i="33" s="1"/>
  <c r="E553" i="33"/>
  <c r="H553" i="33" s="1"/>
  <c r="E57" i="33"/>
  <c r="H57" i="33" s="1"/>
  <c r="E58" i="33"/>
  <c r="H58" i="33" s="1"/>
  <c r="H342" i="33"/>
  <c r="H334" i="33"/>
  <c r="H362" i="33"/>
  <c r="H370" i="33"/>
  <c r="H378" i="33"/>
  <c r="H426" i="33"/>
  <c r="H434" i="33"/>
  <c r="H442" i="33"/>
  <c r="H446" i="33"/>
  <c r="H450" i="33"/>
  <c r="H458" i="33"/>
  <c r="H466" i="33"/>
  <c r="H492" i="33"/>
  <c r="H241" i="33"/>
  <c r="H485" i="33"/>
  <c r="H352" i="33"/>
  <c r="H402" i="33"/>
  <c r="H527" i="33"/>
  <c r="H472" i="33"/>
  <c r="H480" i="33"/>
  <c r="H498" i="33"/>
  <c r="H507" i="33"/>
  <c r="H515" i="33"/>
  <c r="H214" i="33"/>
  <c r="H218" i="33"/>
  <c r="H238" i="33"/>
  <c r="H277" i="33"/>
  <c r="H85" i="33"/>
  <c r="H96" i="33"/>
  <c r="H105" i="33"/>
  <c r="H123" i="33"/>
  <c r="H132" i="33"/>
  <c r="H140" i="33"/>
  <c r="H121" i="33"/>
  <c r="H49" i="33"/>
  <c r="H231" i="33"/>
  <c r="G71" i="33"/>
  <c r="H71" i="33" s="1"/>
  <c r="H45" i="33"/>
  <c r="H13" i="1"/>
  <c r="H572" i="27"/>
  <c r="H576" i="13"/>
  <c r="H566" i="31"/>
  <c r="H554" i="28"/>
  <c r="H553" i="26"/>
  <c r="H555" i="18"/>
  <c r="H562" i="13"/>
  <c r="H567" i="13"/>
  <c r="G552" i="11"/>
  <c r="H552" i="11" s="1"/>
  <c r="F552" i="1"/>
  <c r="H565" i="23"/>
  <c r="H568" i="23"/>
  <c r="H579" i="13"/>
  <c r="H573" i="16"/>
  <c r="H575" i="16"/>
  <c r="H558" i="12"/>
  <c r="H566" i="3"/>
  <c r="D13" i="16"/>
  <c r="G13" i="16" s="1"/>
  <c r="H556" i="33"/>
  <c r="H566" i="33"/>
  <c r="H555" i="31"/>
  <c r="H577" i="31"/>
  <c r="H560" i="30"/>
  <c r="H568" i="29"/>
  <c r="H563" i="29"/>
  <c r="H571" i="29"/>
  <c r="H578" i="28"/>
  <c r="H570" i="28"/>
  <c r="D13" i="26"/>
  <c r="H568" i="21"/>
  <c r="H578" i="21"/>
  <c r="D13" i="20"/>
  <c r="H557" i="20"/>
  <c r="D13" i="18"/>
  <c r="D13" i="13"/>
  <c r="G13" i="13" s="1"/>
  <c r="H554" i="13"/>
  <c r="H579" i="11"/>
  <c r="H561" i="10"/>
  <c r="H554" i="9"/>
  <c r="H561" i="5"/>
  <c r="H574" i="5"/>
  <c r="D13" i="3"/>
  <c r="G13" i="3" s="1"/>
  <c r="G552" i="18"/>
  <c r="F552" i="11"/>
  <c r="F552" i="33"/>
  <c r="H577" i="9"/>
  <c r="H560" i="9"/>
  <c r="H573" i="4"/>
  <c r="H571" i="23"/>
  <c r="F552" i="16"/>
  <c r="H578" i="31"/>
  <c r="H562" i="14"/>
  <c r="H571" i="7"/>
  <c r="H562" i="7"/>
  <c r="H561" i="13"/>
  <c r="H563" i="11"/>
  <c r="H573" i="3"/>
  <c r="H574" i="26"/>
  <c r="H561" i="7"/>
  <c r="G552" i="15"/>
  <c r="H553" i="31"/>
  <c r="H556" i="31"/>
  <c r="H574" i="31"/>
  <c r="H579" i="29"/>
  <c r="H571" i="27"/>
  <c r="H571" i="22"/>
  <c r="H569" i="19"/>
  <c r="H554" i="19"/>
  <c r="H555" i="15"/>
  <c r="H575" i="14"/>
  <c r="H567" i="12"/>
  <c r="D13" i="11"/>
  <c r="G13" i="11" s="1"/>
  <c r="H555" i="9"/>
  <c r="H570" i="5"/>
  <c r="F552" i="28"/>
  <c r="F552" i="18"/>
  <c r="G552" i="13"/>
  <c r="H552" i="13" s="1"/>
  <c r="F552" i="3"/>
  <c r="H578" i="9"/>
  <c r="H565" i="19"/>
  <c r="H576" i="21"/>
  <c r="H569" i="28"/>
  <c r="H577" i="32"/>
  <c r="H574" i="32"/>
  <c r="F340" i="4"/>
  <c r="G329" i="4"/>
  <c r="D12" i="4"/>
  <c r="F376" i="15"/>
  <c r="G329" i="15"/>
  <c r="H329" i="15" s="1"/>
  <c r="D12" i="15"/>
  <c r="G12" i="15" s="1"/>
  <c r="H409" i="11"/>
  <c r="H392" i="8"/>
  <c r="H350" i="7"/>
  <c r="H357" i="5"/>
  <c r="H425" i="33"/>
  <c r="H437" i="33"/>
  <c r="H336" i="27"/>
  <c r="H352" i="27"/>
  <c r="H369" i="27"/>
  <c r="H375" i="27"/>
  <c r="H381" i="27"/>
  <c r="H392" i="27"/>
  <c r="H425" i="27"/>
  <c r="H444" i="27"/>
  <c r="H450" i="27"/>
  <c r="H454" i="27"/>
  <c r="H464" i="27"/>
  <c r="H506" i="27"/>
  <c r="H535" i="27"/>
  <c r="H368" i="23"/>
  <c r="H374" i="23"/>
  <c r="H430" i="23"/>
  <c r="H446" i="23"/>
  <c r="H509" i="23"/>
  <c r="H529" i="23"/>
  <c r="H540" i="23"/>
  <c r="H382" i="21"/>
  <c r="H436" i="21"/>
  <c r="H448" i="21"/>
  <c r="H456" i="21"/>
  <c r="H487" i="21"/>
  <c r="H531" i="21"/>
  <c r="H544" i="21"/>
  <c r="F421" i="19"/>
  <c r="D12" i="19"/>
  <c r="G12" i="19" s="1"/>
  <c r="H377" i="3"/>
  <c r="H346" i="5"/>
  <c r="F329" i="3"/>
  <c r="G329" i="3"/>
  <c r="D12" i="3"/>
  <c r="F364" i="14"/>
  <c r="D12" i="14"/>
  <c r="F348" i="2"/>
  <c r="D12" i="2"/>
  <c r="F346" i="13"/>
  <c r="D12" i="13"/>
  <c r="G12" i="13" s="1"/>
  <c r="F353" i="17"/>
  <c r="D12" i="17"/>
  <c r="H503" i="3"/>
  <c r="H335" i="2"/>
  <c r="H392" i="2"/>
  <c r="F347" i="12"/>
  <c r="F329" i="12"/>
  <c r="D12" i="12"/>
  <c r="G12" i="12" s="1"/>
  <c r="H483" i="8"/>
  <c r="H364" i="7"/>
  <c r="H530" i="3"/>
  <c r="H335" i="33"/>
  <c r="H339" i="33"/>
  <c r="H345" i="33"/>
  <c r="H349" i="33"/>
  <c r="H357" i="33"/>
  <c r="H367" i="33"/>
  <c r="H371" i="33"/>
  <c r="H375" i="33"/>
  <c r="H386" i="33"/>
  <c r="H423" i="33"/>
  <c r="H431" i="33"/>
  <c r="H439" i="33"/>
  <c r="H447" i="33"/>
  <c r="H455" i="33"/>
  <c r="H463" i="33"/>
  <c r="H489" i="33"/>
  <c r="H524" i="33"/>
  <c r="H346" i="27"/>
  <c r="H373" i="27"/>
  <c r="H379" i="27"/>
  <c r="H387" i="27"/>
  <c r="H394" i="27"/>
  <c r="H423" i="27"/>
  <c r="H446" i="27"/>
  <c r="H452" i="27"/>
  <c r="H462" i="27"/>
  <c r="H466" i="27"/>
  <c r="H482" i="27"/>
  <c r="H487" i="27"/>
  <c r="H510" i="27"/>
  <c r="H533" i="27"/>
  <c r="H346" i="23"/>
  <c r="H370" i="23"/>
  <c r="H380" i="23"/>
  <c r="H434" i="23"/>
  <c r="H465" i="23"/>
  <c r="H521" i="23"/>
  <c r="H536" i="23"/>
  <c r="H342" i="21"/>
  <c r="H423" i="21"/>
  <c r="H432" i="21"/>
  <c r="H521" i="21"/>
  <c r="H529" i="21"/>
  <c r="H540" i="21"/>
  <c r="H469" i="28"/>
  <c r="H416" i="28"/>
  <c r="H503" i="30"/>
  <c r="H495" i="30"/>
  <c r="H491" i="30"/>
  <c r="H487" i="30"/>
  <c r="H348" i="30"/>
  <c r="H511" i="12"/>
  <c r="H405" i="9"/>
  <c r="H519" i="7"/>
  <c r="H345" i="6"/>
  <c r="H460" i="5"/>
  <c r="H421" i="3"/>
  <c r="H331" i="32"/>
  <c r="H338" i="32"/>
  <c r="H526" i="26"/>
  <c r="H440" i="26"/>
  <c r="H495" i="26"/>
  <c r="H483" i="26"/>
  <c r="H359" i="26"/>
  <c r="H426" i="26"/>
  <c r="H410" i="21"/>
  <c r="H482" i="21"/>
  <c r="H336" i="17"/>
  <c r="H350" i="9"/>
  <c r="H429" i="8"/>
  <c r="H409" i="7"/>
  <c r="H531" i="6"/>
  <c r="H443" i="3"/>
  <c r="H483" i="3"/>
  <c r="H459" i="2"/>
  <c r="H494" i="2"/>
  <c r="H368" i="34"/>
  <c r="H493" i="24"/>
  <c r="H506" i="24"/>
  <c r="H345" i="24"/>
  <c r="H350" i="24"/>
  <c r="H454" i="23"/>
  <c r="H450" i="23"/>
  <c r="H512" i="22"/>
  <c r="H362" i="22"/>
  <c r="H477" i="15"/>
  <c r="H350" i="15"/>
  <c r="H542" i="14"/>
  <c r="H338" i="14"/>
  <c r="H405" i="13"/>
  <c r="H507" i="13"/>
  <c r="H487" i="13"/>
  <c r="H489" i="12"/>
  <c r="H373" i="12"/>
  <c r="H362" i="12"/>
  <c r="H507" i="11"/>
  <c r="H411" i="11"/>
  <c r="H467" i="11"/>
  <c r="H347" i="11"/>
  <c r="H453" i="9"/>
  <c r="H525" i="5"/>
  <c r="H522" i="3"/>
  <c r="H451" i="1"/>
  <c r="H362" i="29"/>
  <c r="H420" i="29"/>
  <c r="H358" i="27"/>
  <c r="H541" i="25"/>
  <c r="H490" i="25"/>
  <c r="H428" i="25"/>
  <c r="H434" i="25"/>
  <c r="H460" i="25"/>
  <c r="H492" i="19"/>
  <c r="H428" i="19"/>
  <c r="H522" i="19"/>
  <c r="H344" i="19"/>
  <c r="H358" i="12"/>
  <c r="H334" i="11"/>
  <c r="H343" i="6"/>
  <c r="H493" i="4"/>
  <c r="H455" i="3"/>
  <c r="H514" i="2"/>
  <c r="H358" i="31"/>
  <c r="H410" i="30"/>
  <c r="H339" i="20"/>
  <c r="H355" i="20"/>
  <c r="H357" i="10"/>
  <c r="H501" i="10"/>
  <c r="H331" i="10"/>
  <c r="H512" i="33"/>
  <c r="H343" i="31"/>
  <c r="H352" i="31"/>
  <c r="H387" i="31"/>
  <c r="H394" i="31"/>
  <c r="H445" i="31"/>
  <c r="H449" i="31"/>
  <c r="H453" i="31"/>
  <c r="H457" i="31"/>
  <c r="H467" i="31"/>
  <c r="H337" i="31"/>
  <c r="H500" i="31"/>
  <c r="H515" i="31"/>
  <c r="H521" i="31"/>
  <c r="H529" i="31"/>
  <c r="H346" i="31"/>
  <c r="H356" i="31"/>
  <c r="H364" i="31"/>
  <c r="H517" i="31"/>
  <c r="H540" i="30"/>
  <c r="H394" i="30"/>
  <c r="H370" i="30"/>
  <c r="H340" i="29"/>
  <c r="H372" i="29"/>
  <c r="H380" i="29"/>
  <c r="H422" i="29"/>
  <c r="H430" i="29"/>
  <c r="H438" i="29"/>
  <c r="H454" i="29"/>
  <c r="H476" i="29"/>
  <c r="H482" i="29"/>
  <c r="H500" i="29"/>
  <c r="H511" i="29"/>
  <c r="H544" i="29"/>
  <c r="H352" i="29"/>
  <c r="H382" i="29"/>
  <c r="H432" i="29"/>
  <c r="H448" i="29"/>
  <c r="H338" i="28"/>
  <c r="H364" i="28"/>
  <c r="H372" i="28"/>
  <c r="H380" i="28"/>
  <c r="H421" i="28"/>
  <c r="H429" i="28"/>
  <c r="H453" i="28"/>
  <c r="H461" i="28"/>
  <c r="H475" i="28"/>
  <c r="H483" i="28"/>
  <c r="H492" i="28"/>
  <c r="H500" i="28"/>
  <c r="H504" i="28"/>
  <c r="H509" i="28"/>
  <c r="H513" i="28"/>
  <c r="H517" i="28"/>
  <c r="H531" i="28"/>
  <c r="H542" i="28"/>
  <c r="H431" i="28"/>
  <c r="H494" i="28"/>
  <c r="H425" i="28"/>
  <c r="H447" i="28"/>
  <c r="H455" i="28"/>
  <c r="H471" i="28"/>
  <c r="H479" i="28"/>
  <c r="H332" i="27"/>
  <c r="H365" i="27"/>
  <c r="H433" i="27"/>
  <c r="H437" i="27"/>
  <c r="H343" i="26"/>
  <c r="H355" i="26"/>
  <c r="H365" i="26"/>
  <c r="H374" i="26"/>
  <c r="H380" i="26"/>
  <c r="H401" i="26"/>
  <c r="H422" i="26"/>
  <c r="H430" i="26"/>
  <c r="H436" i="26"/>
  <c r="H456" i="26"/>
  <c r="H365" i="25"/>
  <c r="H395" i="25"/>
  <c r="H426" i="25"/>
  <c r="H436" i="25"/>
  <c r="H446" i="25"/>
  <c r="H454" i="25"/>
  <c r="H482" i="25"/>
  <c r="H500" i="25"/>
  <c r="H543" i="25"/>
  <c r="H428" i="17"/>
  <c r="H458" i="17"/>
  <c r="H338" i="15"/>
  <c r="H370" i="15"/>
  <c r="H393" i="15"/>
  <c r="H513" i="15"/>
  <c r="H346" i="14"/>
  <c r="H352" i="14"/>
  <c r="H362" i="14"/>
  <c r="H368" i="14"/>
  <c r="H378" i="14"/>
  <c r="H382" i="14"/>
  <c r="H395" i="14"/>
  <c r="H420" i="14"/>
  <c r="H428" i="14"/>
  <c r="H434" i="14"/>
  <c r="H440" i="14"/>
  <c r="H450" i="14"/>
  <c r="H454" i="14"/>
  <c r="H483" i="14"/>
  <c r="H506" i="14"/>
  <c r="H540" i="10"/>
  <c r="H451" i="9"/>
  <c r="H338" i="9"/>
  <c r="H378" i="9"/>
  <c r="H336" i="9"/>
  <c r="H375" i="8"/>
  <c r="H477" i="8"/>
  <c r="H345" i="8"/>
  <c r="H369" i="8"/>
  <c r="H394" i="8"/>
  <c r="H509" i="8"/>
  <c r="H342" i="7"/>
  <c r="H332" i="7"/>
  <c r="H396" i="7"/>
  <c r="H422" i="7"/>
  <c r="H438" i="7"/>
  <c r="H450" i="7"/>
  <c r="H456" i="7"/>
  <c r="H529" i="7"/>
  <c r="H527" i="31"/>
  <c r="H541" i="32"/>
  <c r="H395" i="12"/>
  <c r="H395" i="11"/>
  <c r="H346" i="7"/>
  <c r="H436" i="7"/>
  <c r="H509" i="4"/>
  <c r="H367" i="32"/>
  <c r="H361" i="32"/>
  <c r="H445" i="28"/>
  <c r="H403" i="28"/>
  <c r="H334" i="28"/>
  <c r="H516" i="26"/>
  <c r="H497" i="26"/>
  <c r="H522" i="26"/>
  <c r="H466" i="26"/>
  <c r="H424" i="26"/>
  <c r="H460" i="26"/>
  <c r="H478" i="21"/>
  <c r="H362" i="21"/>
  <c r="H376" i="17"/>
  <c r="H338" i="4"/>
  <c r="H386" i="8"/>
  <c r="H445" i="6"/>
  <c r="H420" i="4"/>
  <c r="H401" i="2"/>
  <c r="H483" i="2"/>
  <c r="H380" i="1"/>
  <c r="H362" i="24"/>
  <c r="H393" i="24"/>
  <c r="H378" i="23"/>
  <c r="H350" i="23"/>
  <c r="H503" i="22"/>
  <c r="H536" i="18"/>
  <c r="H470" i="18"/>
  <c r="H392" i="18"/>
  <c r="H374" i="15"/>
  <c r="H475" i="14"/>
  <c r="H544" i="14"/>
  <c r="H468" i="13"/>
  <c r="H356" i="13"/>
  <c r="H487" i="12"/>
  <c r="H368" i="9"/>
  <c r="H408" i="8"/>
  <c r="H546" i="8"/>
  <c r="H362" i="6"/>
  <c r="H508" i="2"/>
  <c r="H367" i="1"/>
  <c r="H494" i="29"/>
  <c r="H498" i="29"/>
  <c r="H350" i="29"/>
  <c r="H497" i="27"/>
  <c r="H464" i="25"/>
  <c r="H350" i="25"/>
  <c r="H355" i="25"/>
  <c r="H440" i="19"/>
  <c r="H366" i="19"/>
  <c r="H453" i="19"/>
  <c r="H354" i="19"/>
  <c r="H427" i="12"/>
  <c r="H445" i="11"/>
  <c r="H424" i="7"/>
  <c r="H426" i="5"/>
  <c r="H499" i="2"/>
  <c r="H405" i="33"/>
  <c r="H340" i="30"/>
  <c r="H352" i="30"/>
  <c r="H393" i="20"/>
  <c r="H526" i="10"/>
  <c r="H459" i="10"/>
  <c r="H373" i="10"/>
  <c r="H390" i="33"/>
  <c r="H475" i="33"/>
  <c r="H483" i="33"/>
  <c r="H501" i="33"/>
  <c r="H510" i="33"/>
  <c r="H518" i="33"/>
  <c r="H537" i="33"/>
  <c r="H545" i="33"/>
  <c r="H336" i="32"/>
  <c r="H348" i="32"/>
  <c r="H330" i="32"/>
  <c r="H350" i="31"/>
  <c r="H392" i="31"/>
  <c r="H443" i="31"/>
  <c r="H447" i="31"/>
  <c r="H451" i="31"/>
  <c r="H455" i="31"/>
  <c r="H465" i="31"/>
  <c r="H513" i="31"/>
  <c r="H531" i="31"/>
  <c r="H540" i="31"/>
  <c r="H546" i="31"/>
  <c r="H331" i="31"/>
  <c r="H339" i="31"/>
  <c r="H354" i="31"/>
  <c r="H362" i="31"/>
  <c r="H370" i="31"/>
  <c r="H333" i="31"/>
  <c r="H492" i="31"/>
  <c r="H530" i="30"/>
  <c r="H390" i="30"/>
  <c r="H338" i="29"/>
  <c r="H378" i="29"/>
  <c r="H428" i="29"/>
  <c r="H436" i="29"/>
  <c r="H452" i="29"/>
  <c r="H456" i="29"/>
  <c r="H478" i="29"/>
  <c r="H502" i="29"/>
  <c r="H509" i="29"/>
  <c r="H513" i="29"/>
  <c r="H540" i="29"/>
  <c r="H424" i="29"/>
  <c r="H450" i="29"/>
  <c r="H427" i="28"/>
  <c r="H336" i="28"/>
  <c r="H340" i="28"/>
  <c r="H346" i="28"/>
  <c r="H362" i="28"/>
  <c r="H370" i="28"/>
  <c r="H378" i="28"/>
  <c r="H451" i="28"/>
  <c r="H459" i="28"/>
  <c r="H467" i="28"/>
  <c r="H477" i="28"/>
  <c r="H502" i="28"/>
  <c r="H507" i="28"/>
  <c r="H511" i="28"/>
  <c r="H515" i="28"/>
  <c r="H529" i="28"/>
  <c r="H540" i="28"/>
  <c r="H544" i="28"/>
  <c r="H401" i="28"/>
  <c r="H410" i="28"/>
  <c r="H392" i="28"/>
  <c r="H412" i="28"/>
  <c r="H449" i="28"/>
  <c r="H457" i="28"/>
  <c r="H465" i="28"/>
  <c r="H342" i="27"/>
  <c r="H353" i="26"/>
  <c r="H378" i="26"/>
  <c r="H382" i="26"/>
  <c r="H403" i="26"/>
  <c r="H438" i="26"/>
  <c r="H454" i="26"/>
  <c r="H477" i="26"/>
  <c r="H487" i="26"/>
  <c r="H503" i="26"/>
  <c r="H510" i="26"/>
  <c r="H524" i="26"/>
  <c r="H342" i="25"/>
  <c r="H374" i="25"/>
  <c r="H424" i="25"/>
  <c r="H432" i="25"/>
  <c r="H438" i="25"/>
  <c r="H450" i="25"/>
  <c r="H478" i="25"/>
  <c r="H492" i="25"/>
  <c r="H513" i="25"/>
  <c r="H333" i="24"/>
  <c r="H538" i="24"/>
  <c r="H368" i="17"/>
  <c r="H507" i="17"/>
  <c r="H368" i="15"/>
  <c r="H380" i="15"/>
  <c r="H395" i="15"/>
  <c r="H457" i="15"/>
  <c r="H336" i="14"/>
  <c r="H354" i="14"/>
  <c r="H370" i="14"/>
  <c r="H380" i="14"/>
  <c r="H393" i="14"/>
  <c r="H411" i="14"/>
  <c r="H446" i="14"/>
  <c r="H452" i="14"/>
  <c r="H456" i="14"/>
  <c r="H477" i="14"/>
  <c r="H501" i="14"/>
  <c r="H512" i="14"/>
  <c r="H538" i="14"/>
  <c r="H401" i="9"/>
  <c r="H503" i="9"/>
  <c r="H332" i="9"/>
  <c r="H380" i="9"/>
  <c r="H343" i="8"/>
  <c r="H425" i="8"/>
  <c r="H465" i="8"/>
  <c r="H519" i="8"/>
  <c r="H337" i="8"/>
  <c r="H353" i="8"/>
  <c r="H381" i="8"/>
  <c r="H338" i="7"/>
  <c r="H370" i="7"/>
  <c r="H336" i="7"/>
  <c r="H372" i="7"/>
  <c r="H446" i="7"/>
  <c r="H515" i="7"/>
  <c r="H531" i="7"/>
  <c r="H541" i="7"/>
  <c r="H431" i="27"/>
  <c r="H443" i="27"/>
  <c r="H448" i="27"/>
  <c r="H491" i="27"/>
  <c r="H503" i="27"/>
  <c r="H539" i="27"/>
  <c r="H333" i="26"/>
  <c r="H370" i="26"/>
  <c r="H376" i="26"/>
  <c r="H412" i="26"/>
  <c r="H475" i="26"/>
  <c r="H542" i="26"/>
  <c r="H336" i="25"/>
  <c r="H340" i="25"/>
  <c r="H346" i="25"/>
  <c r="H353" i="25"/>
  <c r="H367" i="25"/>
  <c r="H382" i="25"/>
  <c r="H396" i="25"/>
  <c r="H411" i="25"/>
  <c r="H448" i="25"/>
  <c r="H456" i="25"/>
  <c r="H526" i="25"/>
  <c r="H352" i="24"/>
  <c r="H370" i="24"/>
  <c r="H382" i="24"/>
  <c r="H432" i="24"/>
  <c r="H332" i="23"/>
  <c r="H338" i="23"/>
  <c r="H352" i="23"/>
  <c r="H362" i="23"/>
  <c r="H422" i="23"/>
  <c r="H432" i="23"/>
  <c r="H448" i="23"/>
  <c r="H456" i="23"/>
  <c r="H531" i="23"/>
  <c r="H346" i="22"/>
  <c r="H352" i="22"/>
  <c r="H368" i="22"/>
  <c r="H422" i="22"/>
  <c r="H519" i="22"/>
  <c r="H335" i="20"/>
  <c r="H345" i="20"/>
  <c r="H369" i="20"/>
  <c r="H380" i="20"/>
  <c r="H457" i="20"/>
  <c r="H514" i="19"/>
  <c r="H486" i="19"/>
  <c r="H451" i="19"/>
  <c r="H423" i="19"/>
  <c r="H410" i="19"/>
  <c r="H374" i="19"/>
  <c r="H352" i="19"/>
  <c r="H338" i="19"/>
  <c r="H430" i="16"/>
  <c r="H367" i="16"/>
  <c r="H336" i="13"/>
  <c r="H354" i="13"/>
  <c r="H365" i="13"/>
  <c r="H412" i="13"/>
  <c r="H438" i="13"/>
  <c r="H450" i="13"/>
  <c r="H454" i="13"/>
  <c r="H524" i="13"/>
  <c r="H531" i="12"/>
  <c r="H525" i="12"/>
  <c r="H458" i="12"/>
  <c r="H438" i="12"/>
  <c r="H425" i="12"/>
  <c r="H393" i="12"/>
  <c r="H352" i="12"/>
  <c r="H346" i="12"/>
  <c r="H340" i="12"/>
  <c r="H336" i="12"/>
  <c r="H337" i="10"/>
  <c r="H349" i="10"/>
  <c r="H363" i="10"/>
  <c r="H369" i="10"/>
  <c r="H381" i="10"/>
  <c r="H392" i="10"/>
  <c r="H396" i="10"/>
  <c r="H422" i="10"/>
  <c r="H428" i="10"/>
  <c r="H434" i="10"/>
  <c r="H438" i="10"/>
  <c r="H446" i="10"/>
  <c r="H451" i="10"/>
  <c r="H455" i="10"/>
  <c r="H461" i="10"/>
  <c r="H467" i="10"/>
  <c r="H508" i="10"/>
  <c r="H529" i="10"/>
  <c r="H489" i="10"/>
  <c r="H395" i="5"/>
  <c r="H411" i="5"/>
  <c r="H432" i="5"/>
  <c r="H456" i="5"/>
  <c r="H488" i="5"/>
  <c r="H517" i="5"/>
  <c r="H529" i="5"/>
  <c r="H332" i="5"/>
  <c r="H430" i="5"/>
  <c r="H462" i="5"/>
  <c r="H474" i="5"/>
  <c r="H531" i="5"/>
  <c r="H369" i="5"/>
  <c r="H342" i="4"/>
  <c r="H374" i="4"/>
  <c r="H529" i="4"/>
  <c r="H354" i="3"/>
  <c r="H370" i="3"/>
  <c r="H412" i="3"/>
  <c r="H455" i="27"/>
  <c r="H478" i="27"/>
  <c r="H500" i="27"/>
  <c r="H537" i="27"/>
  <c r="H331" i="26"/>
  <c r="H337" i="26"/>
  <c r="H349" i="26"/>
  <c r="H368" i="26"/>
  <c r="H428" i="26"/>
  <c r="H434" i="26"/>
  <c r="H442" i="26"/>
  <c r="H448" i="26"/>
  <c r="H491" i="26"/>
  <c r="H538" i="26"/>
  <c r="H332" i="25"/>
  <c r="H338" i="25"/>
  <c r="H351" i="25"/>
  <c r="H369" i="25"/>
  <c r="H380" i="25"/>
  <c r="H409" i="25"/>
  <c r="H420" i="25"/>
  <c r="H519" i="25"/>
  <c r="H530" i="25"/>
  <c r="H354" i="24"/>
  <c r="H368" i="24"/>
  <c r="H395" i="24"/>
  <c r="H478" i="24"/>
  <c r="H514" i="24"/>
  <c r="H336" i="23"/>
  <c r="H342" i="23"/>
  <c r="H354" i="23"/>
  <c r="H382" i="23"/>
  <c r="H438" i="23"/>
  <c r="H452" i="23"/>
  <c r="H468" i="23"/>
  <c r="H507" i="23"/>
  <c r="H538" i="23"/>
  <c r="H342" i="22"/>
  <c r="H350" i="22"/>
  <c r="H354" i="22"/>
  <c r="H370" i="22"/>
  <c r="H382" i="22"/>
  <c r="H424" i="22"/>
  <c r="H446" i="22"/>
  <c r="H465" i="22"/>
  <c r="H501" i="22"/>
  <c r="H337" i="20"/>
  <c r="H353" i="20"/>
  <c r="H367" i="20"/>
  <c r="H373" i="20"/>
  <c r="H500" i="20"/>
  <c r="H506" i="19"/>
  <c r="H482" i="19"/>
  <c r="H432" i="19"/>
  <c r="H396" i="19"/>
  <c r="H340" i="19"/>
  <c r="H531" i="16"/>
  <c r="H477" i="16"/>
  <c r="H423" i="16"/>
  <c r="H361" i="16"/>
  <c r="H339" i="16"/>
  <c r="H332" i="13"/>
  <c r="H352" i="13"/>
  <c r="H379" i="13"/>
  <c r="H389" i="13"/>
  <c r="H430" i="13"/>
  <c r="H436" i="13"/>
  <c r="H452" i="13"/>
  <c r="H488" i="13"/>
  <c r="H540" i="12"/>
  <c r="H529" i="12"/>
  <c r="H520" i="12"/>
  <c r="H507" i="12"/>
  <c r="H456" i="12"/>
  <c r="H446" i="12"/>
  <c r="H436" i="12"/>
  <c r="H420" i="12"/>
  <c r="H402" i="12"/>
  <c r="H354" i="12"/>
  <c r="H338" i="12"/>
  <c r="H332" i="12"/>
  <c r="H333" i="10"/>
  <c r="H339" i="10"/>
  <c r="H345" i="10"/>
  <c r="H361" i="10"/>
  <c r="H367" i="10"/>
  <c r="H379" i="10"/>
  <c r="H394" i="10"/>
  <c r="H411" i="10"/>
  <c r="H424" i="10"/>
  <c r="H436" i="10"/>
  <c r="H453" i="10"/>
  <c r="H457" i="10"/>
  <c r="H524" i="10"/>
  <c r="H542" i="10"/>
  <c r="H510" i="10"/>
  <c r="H407" i="5"/>
  <c r="H424" i="5"/>
  <c r="H452" i="5"/>
  <c r="H538" i="5"/>
  <c r="H367" i="5"/>
  <c r="H336" i="5"/>
  <c r="H434" i="5"/>
  <c r="H454" i="5"/>
  <c r="H466" i="5"/>
  <c r="H478" i="5"/>
  <c r="H519" i="5"/>
  <c r="H373" i="5"/>
  <c r="H453" i="4"/>
  <c r="H381" i="4"/>
  <c r="H479" i="4"/>
  <c r="H332" i="3"/>
  <c r="H340" i="3"/>
  <c r="H350" i="3"/>
  <c r="H402" i="3"/>
  <c r="H520" i="22"/>
  <c r="H333" i="21"/>
  <c r="H340" i="21"/>
  <c r="H352" i="21"/>
  <c r="H370" i="21"/>
  <c r="H387" i="21"/>
  <c r="H402" i="21"/>
  <c r="H428" i="21"/>
  <c r="H438" i="21"/>
  <c r="H450" i="21"/>
  <c r="H459" i="21"/>
  <c r="H506" i="21"/>
  <c r="H527" i="21"/>
  <c r="H538" i="21"/>
  <c r="H365" i="20"/>
  <c r="H382" i="20"/>
  <c r="H432" i="20"/>
  <c r="H477" i="20"/>
  <c r="H530" i="19"/>
  <c r="H474" i="19"/>
  <c r="H457" i="19"/>
  <c r="H436" i="19"/>
  <c r="H393" i="19"/>
  <c r="H380" i="19"/>
  <c r="H370" i="19"/>
  <c r="H350" i="19"/>
  <c r="H336" i="19"/>
  <c r="H342" i="18"/>
  <c r="H354" i="18"/>
  <c r="H362" i="18"/>
  <c r="H368" i="18"/>
  <c r="H374" i="18"/>
  <c r="H379" i="18"/>
  <c r="H390" i="18"/>
  <c r="H396" i="18"/>
  <c r="H410" i="18"/>
  <c r="H431" i="18"/>
  <c r="H444" i="18"/>
  <c r="H456" i="18"/>
  <c r="H478" i="18"/>
  <c r="H500" i="18"/>
  <c r="H513" i="18"/>
  <c r="H538" i="18"/>
  <c r="H423" i="17"/>
  <c r="H531" i="17"/>
  <c r="H509" i="16"/>
  <c r="H353" i="16"/>
  <c r="H345" i="16"/>
  <c r="H352" i="15"/>
  <c r="H382" i="15"/>
  <c r="H506" i="15"/>
  <c r="H332" i="14"/>
  <c r="H350" i="14"/>
  <c r="H374" i="14"/>
  <c r="H424" i="14"/>
  <c r="H432" i="14"/>
  <c r="H438" i="14"/>
  <c r="H448" i="14"/>
  <c r="H503" i="14"/>
  <c r="H529" i="14"/>
  <c r="H540" i="14"/>
  <c r="H350" i="13"/>
  <c r="H402" i="13"/>
  <c r="H434" i="13"/>
  <c r="H440" i="13"/>
  <c r="H509" i="13"/>
  <c r="H530" i="13"/>
  <c r="H542" i="12"/>
  <c r="H524" i="12"/>
  <c r="H509" i="12"/>
  <c r="H483" i="12"/>
  <c r="H468" i="12"/>
  <c r="H452" i="12"/>
  <c r="H448" i="12"/>
  <c r="H421" i="12"/>
  <c r="H348" i="11"/>
  <c r="H370" i="11"/>
  <c r="H431" i="11"/>
  <c r="H455" i="11"/>
  <c r="H474" i="11"/>
  <c r="H478" i="10"/>
  <c r="H370" i="6"/>
  <c r="H380" i="6"/>
  <c r="H506" i="6"/>
  <c r="H529" i="6"/>
  <c r="H337" i="2"/>
  <c r="H453" i="2"/>
  <c r="H349" i="2"/>
  <c r="H370" i="2"/>
  <c r="H449" i="2"/>
  <c r="H481" i="2"/>
  <c r="H333" i="34"/>
  <c r="H356" i="22"/>
  <c r="H374" i="22"/>
  <c r="H420" i="22"/>
  <c r="H432" i="22"/>
  <c r="H450" i="22"/>
  <c r="H456" i="22"/>
  <c r="H466" i="22"/>
  <c r="H506" i="22"/>
  <c r="H524" i="22"/>
  <c r="H337" i="21"/>
  <c r="H354" i="21"/>
  <c r="H368" i="21"/>
  <c r="H380" i="21"/>
  <c r="H412" i="21"/>
  <c r="H426" i="21"/>
  <c r="H434" i="21"/>
  <c r="H446" i="21"/>
  <c r="H510" i="21"/>
  <c r="H541" i="21"/>
  <c r="H333" i="20"/>
  <c r="H361" i="20"/>
  <c r="H437" i="20"/>
  <c r="H453" i="20"/>
  <c r="H508" i="20"/>
  <c r="H544" i="20"/>
  <c r="H524" i="19"/>
  <c r="H478" i="19"/>
  <c r="H467" i="19"/>
  <c r="H455" i="19"/>
  <c r="H438" i="19"/>
  <c r="H412" i="19"/>
  <c r="H395" i="19"/>
  <c r="H382" i="19"/>
  <c r="H378" i="19"/>
  <c r="H368" i="19"/>
  <c r="H346" i="19"/>
  <c r="H332" i="19"/>
  <c r="H352" i="18"/>
  <c r="H370" i="18"/>
  <c r="H376" i="18"/>
  <c r="H381" i="18"/>
  <c r="H394" i="18"/>
  <c r="H408" i="18"/>
  <c r="H412" i="18"/>
  <c r="H433" i="18"/>
  <c r="H448" i="18"/>
  <c r="H460" i="18"/>
  <c r="H476" i="18"/>
  <c r="H482" i="18"/>
  <c r="H542" i="18"/>
  <c r="H438" i="17"/>
  <c r="H499" i="17"/>
  <c r="H492" i="16"/>
  <c r="H438" i="16"/>
  <c r="H342" i="15"/>
  <c r="H531" i="15"/>
  <c r="H342" i="14"/>
  <c r="H364" i="14"/>
  <c r="H422" i="14"/>
  <c r="H430" i="14"/>
  <c r="H436" i="14"/>
  <c r="H465" i="14"/>
  <c r="H531" i="14"/>
  <c r="H346" i="13"/>
  <c r="H369" i="13"/>
  <c r="H375" i="13"/>
  <c r="H410" i="13"/>
  <c r="H425" i="13"/>
  <c r="H448" i="13"/>
  <c r="H512" i="13"/>
  <c r="H527" i="13"/>
  <c r="H533" i="13"/>
  <c r="H544" i="13"/>
  <c r="H538" i="12"/>
  <c r="H513" i="12"/>
  <c r="H479" i="12"/>
  <c r="H462" i="12"/>
  <c r="H450" i="12"/>
  <c r="H343" i="11"/>
  <c r="H350" i="11"/>
  <c r="H356" i="11"/>
  <c r="H368" i="11"/>
  <c r="H374" i="11"/>
  <c r="H433" i="11"/>
  <c r="H453" i="11"/>
  <c r="H457" i="11"/>
  <c r="H478" i="11"/>
  <c r="H514" i="11"/>
  <c r="H368" i="6"/>
  <c r="H376" i="6"/>
  <c r="H382" i="6"/>
  <c r="H536" i="6"/>
  <c r="H526" i="3"/>
  <c r="H333" i="2"/>
  <c r="H412" i="2"/>
  <c r="H471" i="2"/>
  <c r="H337" i="34"/>
  <c r="H409" i="12"/>
  <c r="H379" i="12"/>
  <c r="H367" i="12"/>
  <c r="H356" i="12"/>
  <c r="H350" i="12"/>
  <c r="H332" i="11"/>
  <c r="H337" i="11"/>
  <c r="H354" i="11"/>
  <c r="H362" i="11"/>
  <c r="H372" i="11"/>
  <c r="H380" i="11"/>
  <c r="H393" i="11"/>
  <c r="H437" i="11"/>
  <c r="H451" i="11"/>
  <c r="H500" i="11"/>
  <c r="H512" i="11"/>
  <c r="H343" i="10"/>
  <c r="H355" i="10"/>
  <c r="H365" i="10"/>
  <c r="H403" i="10"/>
  <c r="H430" i="10"/>
  <c r="H440" i="10"/>
  <c r="H447" i="10"/>
  <c r="H512" i="10"/>
  <c r="H538" i="10"/>
  <c r="H506" i="10"/>
  <c r="H536" i="10"/>
  <c r="H544" i="10"/>
  <c r="H483" i="9"/>
  <c r="H524" i="9"/>
  <c r="H342" i="9"/>
  <c r="H382" i="9"/>
  <c r="H376" i="9"/>
  <c r="H412" i="8"/>
  <c r="H457" i="8"/>
  <c r="H333" i="8"/>
  <c r="H443" i="8"/>
  <c r="H479" i="8"/>
  <c r="H513" i="8"/>
  <c r="H538" i="8"/>
  <c r="H352" i="7"/>
  <c r="H368" i="7"/>
  <c r="H376" i="7"/>
  <c r="H380" i="7"/>
  <c r="H393" i="7"/>
  <c r="H476" i="7"/>
  <c r="H482" i="7"/>
  <c r="H494" i="7"/>
  <c r="H333" i="6"/>
  <c r="H349" i="6"/>
  <c r="H374" i="6"/>
  <c r="H489" i="3"/>
  <c r="H487" i="3"/>
  <c r="H479" i="2"/>
  <c r="H541" i="2"/>
  <c r="H445" i="2"/>
  <c r="H467" i="2"/>
  <c r="H381" i="12"/>
  <c r="H369" i="12"/>
  <c r="H342" i="12"/>
  <c r="H335" i="11"/>
  <c r="H339" i="11"/>
  <c r="H345" i="11"/>
  <c r="H352" i="11"/>
  <c r="H364" i="11"/>
  <c r="H378" i="11"/>
  <c r="H382" i="11"/>
  <c r="H402" i="11"/>
  <c r="H429" i="11"/>
  <c r="H443" i="11"/>
  <c r="H465" i="11"/>
  <c r="H482" i="11"/>
  <c r="H524" i="11"/>
  <c r="H353" i="10"/>
  <c r="H390" i="10"/>
  <c r="H432" i="10"/>
  <c r="H465" i="10"/>
  <c r="H514" i="10"/>
  <c r="H531" i="10"/>
  <c r="H474" i="10"/>
  <c r="H482" i="10"/>
  <c r="H370" i="9"/>
  <c r="H432" i="9"/>
  <c r="H540" i="8"/>
  <c r="H365" i="8"/>
  <c r="H431" i="8"/>
  <c r="H521" i="8"/>
  <c r="H354" i="7"/>
  <c r="H340" i="7"/>
  <c r="H374" i="7"/>
  <c r="H378" i="7"/>
  <c r="H382" i="7"/>
  <c r="H395" i="7"/>
  <c r="H430" i="7"/>
  <c r="H448" i="7"/>
  <c r="H454" i="7"/>
  <c r="H478" i="7"/>
  <c r="H500" i="7"/>
  <c r="H509" i="7"/>
  <c r="H331" i="6"/>
  <c r="H337" i="6"/>
  <c r="H453" i="3"/>
  <c r="H491" i="2"/>
  <c r="H394" i="2"/>
  <c r="H537" i="2"/>
  <c r="H352" i="6"/>
  <c r="H423" i="6"/>
  <c r="H438" i="6"/>
  <c r="H538" i="6"/>
  <c r="H342" i="5"/>
  <c r="H387" i="5"/>
  <c r="H440" i="5"/>
  <c r="H355" i="5"/>
  <c r="H506" i="5"/>
  <c r="H404" i="5"/>
  <c r="H446" i="5"/>
  <c r="H458" i="5"/>
  <c r="H544" i="5"/>
  <c r="H353" i="5"/>
  <c r="H499" i="5"/>
  <c r="H370" i="4"/>
  <c r="H380" i="4"/>
  <c r="H390" i="4"/>
  <c r="H451" i="4"/>
  <c r="H336" i="3"/>
  <c r="H437" i="3"/>
  <c r="H339" i="2"/>
  <c r="H431" i="2"/>
  <c r="H373" i="2"/>
  <c r="H345" i="2"/>
  <c r="H364" i="2"/>
  <c r="H437" i="2"/>
  <c r="H461" i="2"/>
  <c r="H516" i="2"/>
  <c r="H343" i="2"/>
  <c r="H338" i="34"/>
  <c r="H449" i="5"/>
  <c r="H413" i="32"/>
  <c r="H338" i="5"/>
  <c r="H378" i="5"/>
  <c r="H448" i="5"/>
  <c r="H521" i="5"/>
  <c r="H351" i="5"/>
  <c r="H375" i="5"/>
  <c r="H501" i="5"/>
  <c r="H510" i="5"/>
  <c r="H409" i="5"/>
  <c r="H442" i="5"/>
  <c r="H508" i="5"/>
  <c r="H366" i="4"/>
  <c r="H538" i="4"/>
  <c r="H422" i="4"/>
  <c r="H366" i="3"/>
  <c r="H372" i="3"/>
  <c r="H423" i="3"/>
  <c r="H433" i="3"/>
  <c r="H445" i="3"/>
  <c r="H512" i="2"/>
  <c r="H506" i="2"/>
  <c r="H379" i="2"/>
  <c r="H447" i="2"/>
  <c r="H477" i="2"/>
  <c r="H503" i="2"/>
  <c r="H487" i="2"/>
  <c r="H506" i="1"/>
  <c r="H413" i="30"/>
  <c r="F192" i="20"/>
  <c r="G161" i="20"/>
  <c r="H161" i="20" s="1"/>
  <c r="D11" i="20"/>
  <c r="G11" i="20" s="1"/>
  <c r="H246" i="6"/>
  <c r="H169" i="26"/>
  <c r="H219" i="9"/>
  <c r="H271" i="5"/>
  <c r="H201" i="22"/>
  <c r="H176" i="16"/>
  <c r="H211" i="13"/>
  <c r="H304" i="13"/>
  <c r="H299" i="8"/>
  <c r="H168" i="3"/>
  <c r="H281" i="3"/>
  <c r="H246" i="2"/>
  <c r="H253" i="1"/>
  <c r="H273" i="2"/>
  <c r="H243" i="33"/>
  <c r="H311" i="33"/>
  <c r="H315" i="33"/>
  <c r="G161" i="33"/>
  <c r="H161" i="33" s="1"/>
  <c r="H262" i="28"/>
  <c r="H271" i="28"/>
  <c r="H287" i="28"/>
  <c r="H235" i="27"/>
  <c r="H204" i="25"/>
  <c r="H272" i="24"/>
  <c r="H212" i="12"/>
  <c r="H196" i="11"/>
  <c r="H237" i="11"/>
  <c r="H216" i="3"/>
  <c r="H262" i="20"/>
  <c r="H224" i="17"/>
  <c r="H238" i="6"/>
  <c r="H264" i="25"/>
  <c r="H226" i="25"/>
  <c r="H314" i="31"/>
  <c r="H268" i="31"/>
  <c r="H230" i="31"/>
  <c r="H167" i="31"/>
  <c r="H217" i="29"/>
  <c r="H174" i="22"/>
  <c r="H245" i="22"/>
  <c r="H198" i="20"/>
  <c r="H304" i="18"/>
  <c r="H230" i="18"/>
  <c r="H170" i="18"/>
  <c r="H277" i="14"/>
  <c r="H201" i="14"/>
  <c r="H219" i="10"/>
  <c r="H188" i="10"/>
  <c r="H203" i="8"/>
  <c r="F161" i="22"/>
  <c r="D11" i="22"/>
  <c r="G11" i="22" s="1"/>
  <c r="H166" i="27"/>
  <c r="H182" i="20"/>
  <c r="H164" i="9"/>
  <c r="H211" i="31"/>
  <c r="H294" i="26"/>
  <c r="H217" i="26"/>
  <c r="H270" i="26"/>
  <c r="H194" i="29"/>
  <c r="H179" i="29"/>
  <c r="H253" i="8"/>
  <c r="H245" i="23"/>
  <c r="H163" i="23"/>
  <c r="H219" i="20"/>
  <c r="H276" i="9"/>
  <c r="H176" i="8"/>
  <c r="H217" i="25"/>
  <c r="F161" i="31"/>
  <c r="F161" i="20"/>
  <c r="H268" i="33"/>
  <c r="H272" i="33"/>
  <c r="H286" i="33"/>
  <c r="H245" i="31"/>
  <c r="H179" i="31"/>
  <c r="D11" i="31"/>
  <c r="G11" i="31" s="1"/>
  <c r="H238" i="31"/>
  <c r="H302" i="31"/>
  <c r="H189" i="19"/>
  <c r="H217" i="19"/>
  <c r="H315" i="29"/>
  <c r="H246" i="28"/>
  <c r="H215" i="28"/>
  <c r="H314" i="28"/>
  <c r="H163" i="26"/>
  <c r="H198" i="25"/>
  <c r="H215" i="23"/>
  <c r="H297" i="22"/>
  <c r="H168" i="21"/>
  <c r="H192" i="21"/>
  <c r="H248" i="21"/>
  <c r="H248" i="20"/>
  <c r="H284" i="20"/>
  <c r="H262" i="19"/>
  <c r="H242" i="19"/>
  <c r="H203" i="18"/>
  <c r="H183" i="18"/>
  <c r="H290" i="14"/>
  <c r="H242" i="14"/>
  <c r="H188" i="14"/>
  <c r="H174" i="14"/>
  <c r="H273" i="13"/>
  <c r="H287" i="12"/>
  <c r="H299" i="9"/>
  <c r="H167" i="8"/>
  <c r="H239" i="8"/>
  <c r="H307" i="8"/>
  <c r="F178" i="7"/>
  <c r="G161" i="7"/>
  <c r="H290" i="12"/>
  <c r="H190" i="29"/>
  <c r="H225" i="29"/>
  <c r="H196" i="28"/>
  <c r="H293" i="28"/>
  <c r="H318" i="28"/>
  <c r="H163" i="28"/>
  <c r="H191" i="28"/>
  <c r="H247" i="27"/>
  <c r="H162" i="26"/>
  <c r="H191" i="25"/>
  <c r="H248" i="25"/>
  <c r="H176" i="24"/>
  <c r="H198" i="24"/>
  <c r="H261" i="24"/>
  <c r="H188" i="22"/>
  <c r="H299" i="22"/>
  <c r="H285" i="21"/>
  <c r="H238" i="21"/>
  <c r="H202" i="21"/>
  <c r="H183" i="21"/>
  <c r="H276" i="20"/>
  <c r="H202" i="20"/>
  <c r="H285" i="19"/>
  <c r="H219" i="19"/>
  <c r="H269" i="19"/>
  <c r="H224" i="18"/>
  <c r="H238" i="18"/>
  <c r="H166" i="18"/>
  <c r="H212" i="17"/>
  <c r="H224" i="12"/>
  <c r="H269" i="12"/>
  <c r="H262" i="12"/>
  <c r="H170" i="11"/>
  <c r="H263" i="11"/>
  <c r="H174" i="11"/>
  <c r="H192" i="10"/>
  <c r="H235" i="10"/>
  <c r="H253" i="10"/>
  <c r="H261" i="10"/>
  <c r="H282" i="10"/>
  <c r="H304" i="10"/>
  <c r="H318" i="10"/>
  <c r="H225" i="7"/>
  <c r="H305" i="25"/>
  <c r="H241" i="4"/>
  <c r="H213" i="4"/>
  <c r="H243" i="10"/>
  <c r="H206" i="10"/>
  <c r="H183" i="13"/>
  <c r="H184" i="19"/>
  <c r="H219" i="31"/>
  <c r="H276" i="30"/>
  <c r="H168" i="29"/>
  <c r="H203" i="29"/>
  <c r="H302" i="29"/>
  <c r="H176" i="28"/>
  <c r="H173" i="5"/>
  <c r="H296" i="31"/>
  <c r="H204" i="28"/>
  <c r="H219" i="28"/>
  <c r="H178" i="26"/>
  <c r="H273" i="12"/>
  <c r="H214" i="12"/>
  <c r="H225" i="9"/>
  <c r="H208" i="29"/>
  <c r="H164" i="29"/>
  <c r="H263" i="22"/>
  <c r="H209" i="19"/>
  <c r="H253" i="16"/>
  <c r="H170" i="27"/>
  <c r="H253" i="24"/>
  <c r="H261" i="23"/>
  <c r="H272" i="20"/>
  <c r="H248" i="17"/>
  <c r="H211" i="25"/>
  <c r="H174" i="21"/>
  <c r="H246" i="14"/>
  <c r="H234" i="14"/>
  <c r="H306" i="31"/>
  <c r="H290" i="31"/>
  <c r="H163" i="31"/>
  <c r="H174" i="31"/>
  <c r="H242" i="30"/>
  <c r="H164" i="30"/>
  <c r="H293" i="30"/>
  <c r="H247" i="29"/>
  <c r="H272" i="29"/>
  <c r="H167" i="28"/>
  <c r="H229" i="28"/>
  <c r="H284" i="28"/>
  <c r="H239" i="28"/>
  <c r="H182" i="28"/>
  <c r="H252" i="28"/>
  <c r="H162" i="28"/>
  <c r="H262" i="27"/>
  <c r="H182" i="26"/>
  <c r="H276" i="26"/>
  <c r="H193" i="26"/>
  <c r="D11" i="26"/>
  <c r="G11" i="26" s="1"/>
  <c r="H169" i="25"/>
  <c r="H182" i="25"/>
  <c r="D11" i="24"/>
  <c r="G11" i="24" s="1"/>
  <c r="H186" i="23"/>
  <c r="H170" i="22"/>
  <c r="H287" i="21"/>
  <c r="H191" i="20"/>
  <c r="H270" i="20"/>
  <c r="H287" i="19"/>
  <c r="H190" i="18"/>
  <c r="D11" i="16"/>
  <c r="G11" i="16" s="1"/>
  <c r="H188" i="12"/>
  <c r="H203" i="12"/>
  <c r="H299" i="11"/>
  <c r="H269" i="11"/>
  <c r="H314" i="11"/>
  <c r="H226" i="10"/>
  <c r="H177" i="10"/>
  <c r="H166" i="10"/>
  <c r="H245" i="10"/>
  <c r="H287" i="10"/>
  <c r="H307" i="10"/>
  <c r="H190" i="7"/>
  <c r="H216" i="7"/>
  <c r="H269" i="7"/>
  <c r="H173" i="7"/>
  <c r="H166" i="7"/>
  <c r="H217" i="5"/>
  <c r="H297" i="3"/>
  <c r="H177" i="3"/>
  <c r="H253" i="3"/>
  <c r="H302" i="3"/>
  <c r="H186" i="3"/>
  <c r="H299" i="3"/>
  <c r="H261" i="3"/>
  <c r="H219" i="2"/>
  <c r="H241" i="24"/>
  <c r="H204" i="24"/>
  <c r="H184" i="26"/>
  <c r="H214" i="27"/>
  <c r="H306" i="32"/>
  <c r="H300" i="32"/>
  <c r="H252" i="32"/>
  <c r="H216" i="32"/>
  <c r="H210" i="32"/>
  <c r="H261" i="11"/>
  <c r="H227" i="11"/>
  <c r="H253" i="11"/>
  <c r="H218" i="10"/>
  <c r="H183" i="10"/>
  <c r="H173" i="10"/>
  <c r="H217" i="10"/>
  <c r="H249" i="10"/>
  <c r="H301" i="10"/>
  <c r="H317" i="10"/>
  <c r="H189" i="9"/>
  <c r="H198" i="9"/>
  <c r="H248" i="9"/>
  <c r="H249" i="8"/>
  <c r="H297" i="8"/>
  <c r="H188" i="7"/>
  <c r="H192" i="7"/>
  <c r="H272" i="7"/>
  <c r="H170" i="7"/>
  <c r="H201" i="6"/>
  <c r="H254" i="5"/>
  <c r="H177" i="4"/>
  <c r="H215" i="3"/>
  <c r="H247" i="1"/>
  <c r="H320" i="1"/>
  <c r="H316" i="4"/>
  <c r="H310" i="4"/>
  <c r="H290" i="5"/>
  <c r="H295" i="6"/>
  <c r="H286" i="6"/>
  <c r="H197" i="6"/>
  <c r="H320" i="7"/>
  <c r="H314" i="7"/>
  <c r="H254" i="8"/>
  <c r="H233" i="8"/>
  <c r="H223" i="8"/>
  <c r="H221" i="8"/>
  <c r="H209" i="12"/>
  <c r="H221" i="13"/>
  <c r="H243" i="15"/>
  <c r="H208" i="15"/>
  <c r="H249" i="17"/>
  <c r="H241" i="18"/>
  <c r="H306" i="20"/>
  <c r="H268" i="20"/>
  <c r="H241" i="21"/>
  <c r="H285" i="24"/>
  <c r="H238" i="24"/>
  <c r="H294" i="30"/>
  <c r="H219" i="30"/>
  <c r="H214" i="30"/>
  <c r="F73" i="6"/>
  <c r="G71" i="6"/>
  <c r="F72" i="23"/>
  <c r="G71" i="23"/>
  <c r="F112" i="31"/>
  <c r="D10" i="31"/>
  <c r="G10" i="31" s="1"/>
  <c r="H101" i="9"/>
  <c r="H101" i="12"/>
  <c r="H149" i="24"/>
  <c r="H89" i="24"/>
  <c r="H144" i="23"/>
  <c r="H85" i="19"/>
  <c r="H109" i="16"/>
  <c r="H116" i="8"/>
  <c r="H89" i="4"/>
  <c r="H112" i="29"/>
  <c r="H141" i="29"/>
  <c r="H144" i="25"/>
  <c r="H105" i="25"/>
  <c r="H144" i="8"/>
  <c r="H99" i="4"/>
  <c r="H107" i="32"/>
  <c r="H123" i="14"/>
  <c r="H111" i="14"/>
  <c r="H72" i="34"/>
  <c r="H150" i="27"/>
  <c r="H91" i="27"/>
  <c r="H76" i="15"/>
  <c r="H136" i="5"/>
  <c r="H111" i="5"/>
  <c r="H106" i="3"/>
  <c r="H138" i="2"/>
  <c r="H88" i="13"/>
  <c r="H73" i="13"/>
  <c r="H85" i="13"/>
  <c r="H135" i="12"/>
  <c r="H83" i="6"/>
  <c r="H123" i="21"/>
  <c r="H90" i="18"/>
  <c r="H137" i="17"/>
  <c r="H91" i="11"/>
  <c r="H80" i="11"/>
  <c r="H111" i="7"/>
  <c r="H116" i="33"/>
  <c r="H73" i="30"/>
  <c r="H116" i="29"/>
  <c r="H120" i="29"/>
  <c r="H128" i="29"/>
  <c r="H144" i="29"/>
  <c r="H100" i="29"/>
  <c r="D10" i="28"/>
  <c r="G10" i="28" s="1"/>
  <c r="H128" i="28"/>
  <c r="H116" i="28"/>
  <c r="H97" i="28"/>
  <c r="H91" i="28"/>
  <c r="H87" i="28"/>
  <c r="D10" i="17"/>
  <c r="G10" i="17" s="1"/>
  <c r="F148" i="13"/>
  <c r="G71" i="13"/>
  <c r="F108" i="19"/>
  <c r="D10" i="19"/>
  <c r="G10" i="19" s="1"/>
  <c r="G71" i="19"/>
  <c r="F102" i="22"/>
  <c r="D10" i="22"/>
  <c r="G10" i="22" s="1"/>
  <c r="F90" i="24"/>
  <c r="D10" i="24"/>
  <c r="G10" i="24" s="1"/>
  <c r="F83" i="30"/>
  <c r="G71" i="30"/>
  <c r="F89" i="32"/>
  <c r="G71" i="32"/>
  <c r="H101" i="21"/>
  <c r="H149" i="28"/>
  <c r="H89" i="23"/>
  <c r="H131" i="23"/>
  <c r="H110" i="23"/>
  <c r="H77" i="19"/>
  <c r="H129" i="16"/>
  <c r="H94" i="16"/>
  <c r="H127" i="8"/>
  <c r="H115" i="16"/>
  <c r="H82" i="33"/>
  <c r="H117" i="30"/>
  <c r="H149" i="29"/>
  <c r="H108" i="29"/>
  <c r="H127" i="25"/>
  <c r="H111" i="25"/>
  <c r="H118" i="22"/>
  <c r="H129" i="4"/>
  <c r="H131" i="32"/>
  <c r="H107" i="14"/>
  <c r="H105" i="14"/>
  <c r="H90" i="14"/>
  <c r="H129" i="5"/>
  <c r="H138" i="3"/>
  <c r="H146" i="3"/>
  <c r="H106" i="34"/>
  <c r="H116" i="13"/>
  <c r="H110" i="13"/>
  <c r="H110" i="12"/>
  <c r="H122" i="12"/>
  <c r="H149" i="9"/>
  <c r="H77" i="9"/>
  <c r="H115" i="9"/>
  <c r="H137" i="21"/>
  <c r="H97" i="21"/>
  <c r="H107" i="21"/>
  <c r="H134" i="18"/>
  <c r="H129" i="18"/>
  <c r="H76" i="17"/>
  <c r="H112" i="11"/>
  <c r="H81" i="10"/>
  <c r="F71" i="32"/>
  <c r="D8" i="25"/>
  <c r="D8" i="16"/>
  <c r="D10" i="32"/>
  <c r="G10" i="32" s="1"/>
  <c r="H144" i="28"/>
  <c r="H108" i="23"/>
  <c r="H106" i="23"/>
  <c r="H137" i="23"/>
  <c r="H137" i="20"/>
  <c r="H126" i="19"/>
  <c r="H115" i="19"/>
  <c r="H90" i="19"/>
  <c r="H111" i="16"/>
  <c r="H99" i="8"/>
  <c r="H133" i="29"/>
  <c r="H119" i="25"/>
  <c r="H133" i="22"/>
  <c r="H106" i="4"/>
  <c r="H137" i="32"/>
  <c r="H98" i="32"/>
  <c r="H79" i="14"/>
  <c r="H109" i="14"/>
  <c r="H140" i="27"/>
  <c r="H123" i="27"/>
  <c r="H139" i="15"/>
  <c r="H144" i="5"/>
  <c r="H96" i="5"/>
  <c r="H73" i="3"/>
  <c r="H90" i="3"/>
  <c r="H139" i="2"/>
  <c r="H84" i="1"/>
  <c r="H144" i="13"/>
  <c r="H118" i="13"/>
  <c r="H146" i="13"/>
  <c r="H139" i="12"/>
  <c r="H133" i="12"/>
  <c r="H144" i="9"/>
  <c r="H112" i="9"/>
  <c r="H117" i="9"/>
  <c r="H108" i="9"/>
  <c r="H119" i="6"/>
  <c r="H147" i="6"/>
  <c r="H149" i="21"/>
  <c r="H146" i="21"/>
  <c r="H150" i="18"/>
  <c r="H102" i="10"/>
  <c r="H90" i="10"/>
  <c r="H73" i="10"/>
  <c r="H122" i="33"/>
  <c r="H76" i="31"/>
  <c r="H112" i="31"/>
  <c r="H90" i="31"/>
  <c r="H110" i="31"/>
  <c r="H76" i="29"/>
  <c r="H114" i="29"/>
  <c r="H126" i="29"/>
  <c r="H110" i="29"/>
  <c r="H135" i="28"/>
  <c r="H146" i="28"/>
  <c r="H120" i="28"/>
  <c r="H133" i="28"/>
  <c r="H122" i="28"/>
  <c r="H112" i="28"/>
  <c r="H108" i="28"/>
  <c r="H77" i="28"/>
  <c r="H119" i="26"/>
  <c r="H85" i="26"/>
  <c r="H140" i="26"/>
  <c r="H100" i="26"/>
  <c r="H94" i="25"/>
  <c r="H131" i="24"/>
  <c r="H126" i="24"/>
  <c r="H136" i="24"/>
  <c r="H128" i="23"/>
  <c r="D10" i="21"/>
  <c r="H87" i="20"/>
  <c r="H131" i="20"/>
  <c r="H76" i="19"/>
  <c r="H107" i="13"/>
  <c r="H149" i="13"/>
  <c r="H144" i="7"/>
  <c r="H145" i="14"/>
  <c r="H98" i="27"/>
  <c r="H129" i="27"/>
  <c r="H94" i="15"/>
  <c r="H118" i="3"/>
  <c r="H133" i="3"/>
  <c r="H140" i="1"/>
  <c r="H139" i="13"/>
  <c r="H118" i="12"/>
  <c r="H119" i="9"/>
  <c r="H131" i="9"/>
  <c r="H139" i="9"/>
  <c r="H135" i="21"/>
  <c r="H129" i="21"/>
  <c r="H73" i="18"/>
  <c r="H83" i="17"/>
  <c r="H108" i="17"/>
  <c r="H124" i="11"/>
  <c r="H106" i="11"/>
  <c r="H145" i="10"/>
  <c r="H90" i="7"/>
  <c r="H124" i="33"/>
  <c r="H106" i="31"/>
  <c r="H137" i="31"/>
  <c r="H108" i="31"/>
  <c r="H133" i="31"/>
  <c r="H142" i="31"/>
  <c r="H73" i="31"/>
  <c r="H83" i="31"/>
  <c r="H94" i="31"/>
  <c r="H76" i="30"/>
  <c r="H104" i="29"/>
  <c r="H131" i="29"/>
  <c r="H118" i="28"/>
  <c r="H106" i="28"/>
  <c r="H125" i="27"/>
  <c r="H77" i="27"/>
  <c r="H96" i="26"/>
  <c r="H123" i="26"/>
  <c r="H90" i="26"/>
  <c r="H129" i="25"/>
  <c r="H87" i="24"/>
  <c r="H75" i="24"/>
  <c r="H108" i="22"/>
  <c r="H122" i="22"/>
  <c r="H117" i="21"/>
  <c r="H99" i="20"/>
  <c r="H88" i="18"/>
  <c r="H127" i="16"/>
  <c r="H104" i="15"/>
  <c r="H126" i="13"/>
  <c r="H94" i="13"/>
  <c r="H75" i="33"/>
  <c r="H114" i="33"/>
  <c r="H148" i="33"/>
  <c r="H151" i="33"/>
  <c r="H99" i="32"/>
  <c r="H114" i="31"/>
  <c r="H144" i="31"/>
  <c r="H88" i="31"/>
  <c r="H98" i="31"/>
  <c r="H107" i="31"/>
  <c r="H115" i="31"/>
  <c r="H123" i="31"/>
  <c r="H81" i="31"/>
  <c r="H127" i="31"/>
  <c r="H136" i="31"/>
  <c r="H122" i="30"/>
  <c r="H94" i="29"/>
  <c r="H75" i="29"/>
  <c r="H106" i="29"/>
  <c r="H118" i="29"/>
  <c r="H125" i="29"/>
  <c r="H98" i="29"/>
  <c r="H151" i="28"/>
  <c r="H143" i="28"/>
  <c r="H126" i="28"/>
  <c r="H109" i="28"/>
  <c r="H105" i="28"/>
  <c r="H99" i="28"/>
  <c r="H95" i="28"/>
  <c r="H89" i="28"/>
  <c r="H84" i="28"/>
  <c r="H135" i="27"/>
  <c r="H131" i="27"/>
  <c r="H107" i="27"/>
  <c r="H95" i="26"/>
  <c r="H127" i="26"/>
  <c r="H106" i="26"/>
  <c r="H131" i="26"/>
  <c r="H139" i="25"/>
  <c r="H100" i="25"/>
  <c r="H135" i="25"/>
  <c r="H138" i="24"/>
  <c r="H120" i="24"/>
  <c r="H135" i="24"/>
  <c r="H80" i="23"/>
  <c r="H126" i="22"/>
  <c r="H137" i="22"/>
  <c r="H87" i="22"/>
  <c r="H111" i="22"/>
  <c r="H144" i="21"/>
  <c r="H118" i="21"/>
  <c r="H96" i="21"/>
  <c r="H125" i="20"/>
  <c r="H107" i="20"/>
  <c r="H131" i="19"/>
  <c r="H106" i="18"/>
  <c r="H119" i="17"/>
  <c r="H120" i="17"/>
  <c r="H131" i="15"/>
  <c r="H117" i="14"/>
  <c r="H116" i="12"/>
  <c r="H95" i="15"/>
  <c r="H95" i="32"/>
  <c r="H21" i="28"/>
  <c r="H52" i="33"/>
  <c r="H23" i="3"/>
  <c r="H35" i="27"/>
  <c r="H60" i="29"/>
  <c r="H40" i="29"/>
  <c r="H51" i="31"/>
  <c r="H65" i="12"/>
  <c r="H52" i="3"/>
  <c r="H41" i="18"/>
  <c r="H63" i="29"/>
  <c r="H27" i="16"/>
  <c r="H20" i="1"/>
  <c r="H23" i="7"/>
  <c r="H38" i="21"/>
  <c r="H44" i="15"/>
  <c r="H23" i="2"/>
  <c r="G18" i="29"/>
  <c r="H18" i="29" s="1"/>
  <c r="D8" i="23"/>
  <c r="H42" i="33"/>
  <c r="H64" i="31"/>
  <c r="H44" i="28"/>
  <c r="H44" i="27"/>
  <c r="H34" i="26"/>
  <c r="H29" i="26"/>
  <c r="H20" i="3"/>
  <c r="H39" i="10"/>
  <c r="H61" i="20"/>
  <c r="H20" i="20"/>
  <c r="H54" i="21"/>
  <c r="H42" i="21"/>
  <c r="H30" i="25"/>
  <c r="H36" i="27"/>
  <c r="H41" i="29"/>
  <c r="H46" i="30"/>
  <c r="H31" i="30"/>
  <c r="H35" i="3"/>
  <c r="H38" i="18"/>
  <c r="H26" i="13"/>
  <c r="D8" i="11"/>
  <c r="H60" i="33"/>
  <c r="H19" i="27"/>
  <c r="H43" i="14"/>
  <c r="H60" i="21"/>
  <c r="H35" i="29"/>
  <c r="H51" i="4"/>
  <c r="H39" i="4"/>
  <c r="H20" i="8"/>
  <c r="H32" i="9"/>
  <c r="H45" i="30"/>
  <c r="H56" i="31"/>
  <c r="H562" i="27"/>
  <c r="H567" i="4"/>
  <c r="H575" i="28"/>
  <c r="H578" i="8"/>
  <c r="E566" i="8"/>
  <c r="H566" i="8" s="1"/>
  <c r="E574" i="8"/>
  <c r="H574" i="8" s="1"/>
  <c r="E554" i="8"/>
  <c r="E570" i="8"/>
  <c r="H570" i="8" s="1"/>
  <c r="E557" i="8"/>
  <c r="H557" i="8" s="1"/>
  <c r="E571" i="8"/>
  <c r="C13" i="8"/>
  <c r="E566" i="10"/>
  <c r="H566" i="10" s="1"/>
  <c r="E552" i="10"/>
  <c r="E578" i="10"/>
  <c r="H578" i="10" s="1"/>
  <c r="E553" i="10"/>
  <c r="H553" i="10" s="1"/>
  <c r="E560" i="10"/>
  <c r="H560" i="10" s="1"/>
  <c r="E571" i="10"/>
  <c r="H571" i="10" s="1"/>
  <c r="E555" i="10"/>
  <c r="H555" i="10" s="1"/>
  <c r="E557" i="10"/>
  <c r="C13" i="10"/>
  <c r="G13" i="10" s="1"/>
  <c r="E565" i="10"/>
  <c r="H565" i="10" s="1"/>
  <c r="E561" i="12"/>
  <c r="H561" i="12" s="1"/>
  <c r="E570" i="12"/>
  <c r="H570" i="12" s="1"/>
  <c r="E553" i="12"/>
  <c r="H553" i="12" s="1"/>
  <c r="E555" i="12"/>
  <c r="H555" i="12" s="1"/>
  <c r="E557" i="12"/>
  <c r="H557" i="12" s="1"/>
  <c r="E578" i="12"/>
  <c r="H578" i="12" s="1"/>
  <c r="E571" i="12"/>
  <c r="H571" i="12" s="1"/>
  <c r="E554" i="12"/>
  <c r="H554" i="12" s="1"/>
  <c r="E568" i="12"/>
  <c r="H568" i="12" s="1"/>
  <c r="E574" i="12"/>
  <c r="E565" i="12"/>
  <c r="H565" i="12" s="1"/>
  <c r="H555" i="28"/>
  <c r="C13" i="12"/>
  <c r="E579" i="10"/>
  <c r="E568" i="10"/>
  <c r="H568" i="10" s="1"/>
  <c r="H552" i="4"/>
  <c r="E552" i="12"/>
  <c r="H560" i="23"/>
  <c r="H575" i="21"/>
  <c r="G13" i="17"/>
  <c r="H553" i="28"/>
  <c r="H571" i="28"/>
  <c r="E579" i="12"/>
  <c r="H579" i="12" s="1"/>
  <c r="E563" i="10"/>
  <c r="H563" i="10" s="1"/>
  <c r="E570" i="10"/>
  <c r="E567" i="8"/>
  <c r="H567" i="8" s="1"/>
  <c r="E553" i="8"/>
  <c r="H553" i="8" s="1"/>
  <c r="E555" i="8"/>
  <c r="E579" i="8"/>
  <c r="H563" i="7"/>
  <c r="E574" i="2"/>
  <c r="H574" i="2" s="1"/>
  <c r="E552" i="2"/>
  <c r="E553" i="2"/>
  <c r="E575" i="2"/>
  <c r="H575" i="2" s="1"/>
  <c r="E570" i="2"/>
  <c r="H570" i="2" s="1"/>
  <c r="E560" i="2"/>
  <c r="H560" i="2" s="1"/>
  <c r="E555" i="2"/>
  <c r="E579" i="2"/>
  <c r="H579" i="2" s="1"/>
  <c r="E573" i="2"/>
  <c r="H573" i="2" s="1"/>
  <c r="E568" i="2"/>
  <c r="E554" i="2"/>
  <c r="E569" i="4"/>
  <c r="E566" i="4"/>
  <c r="H566" i="4" s="1"/>
  <c r="C13" i="4"/>
  <c r="E557" i="6"/>
  <c r="H557" i="6" s="1"/>
  <c r="E552" i="6"/>
  <c r="E578" i="6"/>
  <c r="H578" i="6" s="1"/>
  <c r="E560" i="6"/>
  <c r="H560" i="6" s="1"/>
  <c r="E556" i="6"/>
  <c r="H556" i="6" s="1"/>
  <c r="E571" i="6"/>
  <c r="H571" i="6" s="1"/>
  <c r="E562" i="8"/>
  <c r="H562" i="8" s="1"/>
  <c r="C13" i="15"/>
  <c r="E556" i="15"/>
  <c r="E572" i="15"/>
  <c r="E552" i="15"/>
  <c r="E556" i="18"/>
  <c r="E552" i="18"/>
  <c r="E573" i="18"/>
  <c r="H573" i="18" s="1"/>
  <c r="E562" i="18"/>
  <c r="H562" i="18" s="1"/>
  <c r="E572" i="18"/>
  <c r="H572" i="18" s="1"/>
  <c r="C13" i="18"/>
  <c r="E561" i="18"/>
  <c r="H561" i="18" s="1"/>
  <c r="E576" i="18"/>
  <c r="H576" i="18" s="1"/>
  <c r="E568" i="18"/>
  <c r="H568" i="18" s="1"/>
  <c r="E557" i="18"/>
  <c r="H557" i="18" s="1"/>
  <c r="E579" i="20"/>
  <c r="C13" i="20"/>
  <c r="E555" i="20"/>
  <c r="H555" i="20" s="1"/>
  <c r="E554" i="22"/>
  <c r="E552" i="22"/>
  <c r="E570" i="22"/>
  <c r="H570" i="22" s="1"/>
  <c r="E555" i="22"/>
  <c r="H555" i="22" s="1"/>
  <c r="C13" i="22"/>
  <c r="E556" i="22"/>
  <c r="H556" i="22" s="1"/>
  <c r="E579" i="22"/>
  <c r="H579" i="22" s="1"/>
  <c r="E556" i="24"/>
  <c r="H556" i="24" s="1"/>
  <c r="E578" i="24"/>
  <c r="E572" i="24"/>
  <c r="H572" i="24" s="1"/>
  <c r="E554" i="24"/>
  <c r="H554" i="24" s="1"/>
  <c r="E567" i="24"/>
  <c r="E575" i="24"/>
  <c r="E571" i="24"/>
  <c r="E566" i="24"/>
  <c r="H566" i="24" s="1"/>
  <c r="E556" i="26"/>
  <c r="E552" i="26"/>
  <c r="C13" i="26"/>
  <c r="E573" i="26"/>
  <c r="E563" i="26"/>
  <c r="H563" i="26" s="1"/>
  <c r="E554" i="26"/>
  <c r="H554" i="26" s="1"/>
  <c r="E575" i="26"/>
  <c r="H575" i="26" s="1"/>
  <c r="E560" i="26"/>
  <c r="H560" i="26" s="1"/>
  <c r="G552" i="26"/>
  <c r="H552" i="26" s="1"/>
  <c r="E572" i="26"/>
  <c r="E570" i="26"/>
  <c r="H570" i="26" s="1"/>
  <c r="E557" i="26"/>
  <c r="H557" i="26" s="1"/>
  <c r="E566" i="26"/>
  <c r="H566" i="26" s="1"/>
  <c r="E556" i="28"/>
  <c r="H556" i="28" s="1"/>
  <c r="E567" i="28"/>
  <c r="E572" i="28"/>
  <c r="H572" i="28" s="1"/>
  <c r="E579" i="28"/>
  <c r="H579" i="28" s="1"/>
  <c r="E571" i="30"/>
  <c r="H571" i="30" s="1"/>
  <c r="E562" i="30"/>
  <c r="H562" i="30" s="1"/>
  <c r="E575" i="32"/>
  <c r="H575" i="32" s="1"/>
  <c r="E569" i="32"/>
  <c r="E557" i="32"/>
  <c r="E573" i="32"/>
  <c r="H573" i="32" s="1"/>
  <c r="E552" i="32"/>
  <c r="E578" i="15"/>
  <c r="H578" i="15" s="1"/>
  <c r="H579" i="25"/>
  <c r="H557" i="25"/>
  <c r="H575" i="23"/>
  <c r="H554" i="23"/>
  <c r="H566" i="21"/>
  <c r="H554" i="20"/>
  <c r="H569" i="20"/>
  <c r="H554" i="17"/>
  <c r="H578" i="14"/>
  <c r="H578" i="11"/>
  <c r="H571" i="11"/>
  <c r="H574" i="10"/>
  <c r="H568" i="8"/>
  <c r="H566" i="7"/>
  <c r="H579" i="3"/>
  <c r="H558" i="2"/>
  <c r="H553" i="1"/>
  <c r="H565" i="1"/>
  <c r="H560" i="1"/>
  <c r="E565" i="3"/>
  <c r="E561" i="3"/>
  <c r="H561" i="3" s="1"/>
  <c r="H558" i="6"/>
  <c r="E569" i="7"/>
  <c r="E573" i="11"/>
  <c r="H573" i="11" s="1"/>
  <c r="E558" i="14"/>
  <c r="H558" i="14" s="1"/>
  <c r="H572" i="17"/>
  <c r="H560" i="17"/>
  <c r="H574" i="20"/>
  <c r="E565" i="21"/>
  <c r="H574" i="23"/>
  <c r="E577" i="29"/>
  <c r="H577" i="29" s="1"/>
  <c r="H569" i="32"/>
  <c r="H558" i="32"/>
  <c r="H573" i="21"/>
  <c r="H567" i="19"/>
  <c r="H570" i="19"/>
  <c r="H570" i="16"/>
  <c r="H572" i="13"/>
  <c r="H570" i="11"/>
  <c r="H556" i="9"/>
  <c r="H572" i="8"/>
  <c r="H567" i="7"/>
  <c r="H573" i="6"/>
  <c r="H568" i="5"/>
  <c r="H556" i="5"/>
  <c r="H561" i="1"/>
  <c r="E565" i="7"/>
  <c r="H565" i="7" s="1"/>
  <c r="E569" i="11"/>
  <c r="E574" i="27"/>
  <c r="E565" i="27"/>
  <c r="H565" i="27" s="1"/>
  <c r="E331" i="33"/>
  <c r="H331" i="33" s="1"/>
  <c r="E329" i="33"/>
  <c r="E384" i="33"/>
  <c r="H384" i="33" s="1"/>
  <c r="E359" i="5"/>
  <c r="H359" i="5" s="1"/>
  <c r="E396" i="5"/>
  <c r="H396" i="5" s="1"/>
  <c r="E329" i="5"/>
  <c r="E386" i="5"/>
  <c r="H386" i="5" s="1"/>
  <c r="E389" i="5"/>
  <c r="E490" i="5"/>
  <c r="H490" i="5" s="1"/>
  <c r="E536" i="5"/>
  <c r="E545" i="5"/>
  <c r="E333" i="7"/>
  <c r="E348" i="7"/>
  <c r="H348" i="7" s="1"/>
  <c r="E514" i="7"/>
  <c r="E334" i="7"/>
  <c r="H334" i="7" s="1"/>
  <c r="E371" i="7"/>
  <c r="H371" i="7" s="1"/>
  <c r="E497" i="7"/>
  <c r="H497" i="7" s="1"/>
  <c r="E329" i="7"/>
  <c r="E439" i="7"/>
  <c r="H439" i="7" s="1"/>
  <c r="E533" i="9"/>
  <c r="H533" i="9" s="1"/>
  <c r="E510" i="9"/>
  <c r="H510" i="9" s="1"/>
  <c r="E358" i="9"/>
  <c r="H358" i="9" s="1"/>
  <c r="E410" i="9"/>
  <c r="H410" i="9" s="1"/>
  <c r="E456" i="9"/>
  <c r="E530" i="9"/>
  <c r="H530" i="9" s="1"/>
  <c r="E354" i="9"/>
  <c r="H354" i="9" s="1"/>
  <c r="E390" i="9"/>
  <c r="H390" i="9" s="1"/>
  <c r="E412" i="9"/>
  <c r="H412" i="9" s="1"/>
  <c r="E329" i="17"/>
  <c r="E422" i="17"/>
  <c r="E352" i="17"/>
  <c r="H352" i="17" s="1"/>
  <c r="E509" i="17"/>
  <c r="E379" i="17"/>
  <c r="H379" i="17" s="1"/>
  <c r="E455" i="20"/>
  <c r="H455" i="20" s="1"/>
  <c r="E452" i="20"/>
  <c r="E456" i="20"/>
  <c r="H456" i="20" s="1"/>
  <c r="E507" i="20"/>
  <c r="H507" i="20" s="1"/>
  <c r="E511" i="20"/>
  <c r="H511" i="20" s="1"/>
  <c r="E329" i="22"/>
  <c r="E340" i="22"/>
  <c r="H340" i="22" s="1"/>
  <c r="E338" i="22"/>
  <c r="H338" i="22" s="1"/>
  <c r="E433" i="22"/>
  <c r="H433" i="22" s="1"/>
  <c r="E462" i="22"/>
  <c r="H462" i="22" s="1"/>
  <c r="E492" i="22"/>
  <c r="H492" i="22" s="1"/>
  <c r="E522" i="22"/>
  <c r="H522" i="22" s="1"/>
  <c r="E513" i="24"/>
  <c r="E535" i="24"/>
  <c r="H535" i="24" s="1"/>
  <c r="E462" i="24"/>
  <c r="H462" i="24" s="1"/>
  <c r="E499" i="24"/>
  <c r="H499" i="24" s="1"/>
  <c r="E396" i="24"/>
  <c r="H396" i="24" s="1"/>
  <c r="E411" i="24"/>
  <c r="H411" i="24" s="1"/>
  <c r="E520" i="26"/>
  <c r="H520" i="26" s="1"/>
  <c r="E416" i="26"/>
  <c r="H416" i="26" s="1"/>
  <c r="E329" i="26"/>
  <c r="E431" i="30"/>
  <c r="H431" i="30" s="1"/>
  <c r="E435" i="30"/>
  <c r="H435" i="30" s="1"/>
  <c r="E464" i="30"/>
  <c r="H464" i="30" s="1"/>
  <c r="E363" i="30"/>
  <c r="H363" i="30" s="1"/>
  <c r="E408" i="30"/>
  <c r="H408" i="30" s="1"/>
  <c r="E486" i="30"/>
  <c r="H486" i="30" s="1"/>
  <c r="E338" i="30"/>
  <c r="H338" i="30" s="1"/>
  <c r="E430" i="30"/>
  <c r="H430" i="30" s="1"/>
  <c r="E450" i="30"/>
  <c r="H450" i="30" s="1"/>
  <c r="E453" i="30"/>
  <c r="H453" i="30" s="1"/>
  <c r="E507" i="30"/>
  <c r="H507" i="30" s="1"/>
  <c r="E426" i="32"/>
  <c r="E509" i="32"/>
  <c r="H509" i="32" s="1"/>
  <c r="E520" i="32"/>
  <c r="E424" i="32"/>
  <c r="H424" i="32" s="1"/>
  <c r="E483" i="32"/>
  <c r="H483" i="32" s="1"/>
  <c r="E363" i="17"/>
  <c r="H363" i="17" s="1"/>
  <c r="E385" i="22"/>
  <c r="H385" i="22" s="1"/>
  <c r="E534" i="5"/>
  <c r="H534" i="5" s="1"/>
  <c r="E478" i="9"/>
  <c r="H478" i="9" s="1"/>
  <c r="E375" i="9"/>
  <c r="H375" i="9" s="1"/>
  <c r="E434" i="22"/>
  <c r="H434" i="22" s="1"/>
  <c r="E458" i="26"/>
  <c r="H458" i="26" s="1"/>
  <c r="E435" i="26"/>
  <c r="H435" i="26" s="1"/>
  <c r="E521" i="30"/>
  <c r="H521" i="30" s="1"/>
  <c r="E422" i="30"/>
  <c r="H422" i="30" s="1"/>
  <c r="E366" i="7"/>
  <c r="H366" i="7" s="1"/>
  <c r="E475" i="22"/>
  <c r="H475" i="22" s="1"/>
  <c r="E467" i="24"/>
  <c r="H467" i="24" s="1"/>
  <c r="E391" i="28"/>
  <c r="H391" i="28" s="1"/>
  <c r="E384" i="24"/>
  <c r="H384" i="24" s="1"/>
  <c r="E433" i="30"/>
  <c r="H433" i="30" s="1"/>
  <c r="E360" i="30"/>
  <c r="H360" i="30" s="1"/>
  <c r="E386" i="2"/>
  <c r="H386" i="2" s="1"/>
  <c r="E442" i="3"/>
  <c r="H442" i="3" s="1"/>
  <c r="E409" i="4"/>
  <c r="H409" i="4" s="1"/>
  <c r="E346" i="4"/>
  <c r="E488" i="8"/>
  <c r="H488" i="8" s="1"/>
  <c r="E377" i="8"/>
  <c r="H377" i="8" s="1"/>
  <c r="E463" i="10"/>
  <c r="H463" i="10" s="1"/>
  <c r="E519" i="14"/>
  <c r="E340" i="15"/>
  <c r="H340" i="15" s="1"/>
  <c r="E389" i="18"/>
  <c r="H389" i="18" s="1"/>
  <c r="E387" i="18"/>
  <c r="E384" i="18"/>
  <c r="H384" i="18" s="1"/>
  <c r="E520" i="23"/>
  <c r="E431" i="23"/>
  <c r="H431" i="23" s="1"/>
  <c r="E356" i="23"/>
  <c r="H356" i="23" s="1"/>
  <c r="E545" i="27"/>
  <c r="H545" i="27" s="1"/>
  <c r="E515" i="27"/>
  <c r="H515" i="27" s="1"/>
  <c r="E469" i="27"/>
  <c r="H469" i="27" s="1"/>
  <c r="E405" i="27"/>
  <c r="H405" i="27" s="1"/>
  <c r="E478" i="34"/>
  <c r="E467" i="34"/>
  <c r="E412" i="34"/>
  <c r="H412" i="34" s="1"/>
  <c r="E525" i="2"/>
  <c r="E405" i="2"/>
  <c r="H405" i="2" s="1"/>
  <c r="E536" i="3"/>
  <c r="H536" i="3" s="1"/>
  <c r="E518" i="3"/>
  <c r="H518" i="3" s="1"/>
  <c r="H518" i="4"/>
  <c r="H514" i="4"/>
  <c r="H510" i="4"/>
  <c r="H486" i="4"/>
  <c r="H470" i="4"/>
  <c r="E522" i="6"/>
  <c r="H522" i="6" s="1"/>
  <c r="E422" i="6"/>
  <c r="H422" i="6" s="1"/>
  <c r="E467" i="8"/>
  <c r="H467" i="8" s="1"/>
  <c r="E491" i="10"/>
  <c r="H491" i="10" s="1"/>
  <c r="E385" i="10"/>
  <c r="H385" i="10" s="1"/>
  <c r="E536" i="11"/>
  <c r="H536" i="11" s="1"/>
  <c r="E490" i="11"/>
  <c r="H490" i="11" s="1"/>
  <c r="E358" i="11"/>
  <c r="E458" i="14"/>
  <c r="H458" i="14" s="1"/>
  <c r="E408" i="14"/>
  <c r="H408" i="14" s="1"/>
  <c r="E537" i="18"/>
  <c r="H537" i="18" s="1"/>
  <c r="E431" i="19"/>
  <c r="H431" i="19" s="1"/>
  <c r="E405" i="19"/>
  <c r="H405" i="19" s="1"/>
  <c r="E495" i="21"/>
  <c r="H495" i="21" s="1"/>
  <c r="E483" i="21"/>
  <c r="H483" i="21" s="1"/>
  <c r="E539" i="23"/>
  <c r="H539" i="23" s="1"/>
  <c r="E482" i="23"/>
  <c r="E437" i="23"/>
  <c r="H437" i="23" s="1"/>
  <c r="H458" i="24"/>
  <c r="E348" i="27"/>
  <c r="H348" i="27" s="1"/>
  <c r="H389" i="28"/>
  <c r="H348" i="29"/>
  <c r="H537" i="30"/>
  <c r="H533" i="30"/>
  <c r="H409" i="30"/>
  <c r="H490" i="31"/>
  <c r="E463" i="31"/>
  <c r="H463" i="31" s="1"/>
  <c r="E405" i="31"/>
  <c r="H405" i="31" s="1"/>
  <c r="E389" i="31"/>
  <c r="H389" i="31" s="1"/>
  <c r="H528" i="32"/>
  <c r="H430" i="32"/>
  <c r="H341" i="34"/>
  <c r="H491" i="1"/>
  <c r="H464" i="1"/>
  <c r="H460" i="1"/>
  <c r="E348" i="2"/>
  <c r="E491" i="3"/>
  <c r="H491" i="3" s="1"/>
  <c r="E389" i="3"/>
  <c r="H389" i="3" s="1"/>
  <c r="E454" i="4"/>
  <c r="H454" i="4" s="1"/>
  <c r="E424" i="4"/>
  <c r="H424" i="4" s="1"/>
  <c r="E486" i="6"/>
  <c r="H486" i="6" s="1"/>
  <c r="E467" i="6"/>
  <c r="H467" i="6" s="1"/>
  <c r="E458" i="6"/>
  <c r="H458" i="6" s="1"/>
  <c r="E363" i="6"/>
  <c r="H363" i="6" s="1"/>
  <c r="E347" i="6"/>
  <c r="E366" i="8"/>
  <c r="H366" i="8" s="1"/>
  <c r="E363" i="8"/>
  <c r="H363" i="8" s="1"/>
  <c r="E507" i="10"/>
  <c r="H507" i="10" s="1"/>
  <c r="E495" i="10"/>
  <c r="H495" i="10" s="1"/>
  <c r="E404" i="10"/>
  <c r="H404" i="10" s="1"/>
  <c r="E404" i="12"/>
  <c r="H404" i="12" s="1"/>
  <c r="E351" i="12"/>
  <c r="H351" i="12" s="1"/>
  <c r="E536" i="14"/>
  <c r="E499" i="14"/>
  <c r="H499" i="14" s="1"/>
  <c r="E529" i="15"/>
  <c r="H529" i="15" s="1"/>
  <c r="E410" i="15"/>
  <c r="H410" i="15" s="1"/>
  <c r="E364" i="15"/>
  <c r="E388" i="18"/>
  <c r="H388" i="18" s="1"/>
  <c r="E525" i="21"/>
  <c r="H525" i="21" s="1"/>
  <c r="E443" i="21"/>
  <c r="H443" i="21" s="1"/>
  <c r="E519" i="23"/>
  <c r="H519" i="23" s="1"/>
  <c r="E420" i="23"/>
  <c r="H420" i="23" s="1"/>
  <c r="H518" i="27"/>
  <c r="H449" i="27"/>
  <c r="H442" i="30"/>
  <c r="H389" i="30"/>
  <c r="H357" i="30"/>
  <c r="E533" i="31"/>
  <c r="H533" i="31" s="1"/>
  <c r="H536" i="32"/>
  <c r="H507" i="32"/>
  <c r="H294" i="5"/>
  <c r="H231" i="22"/>
  <c r="H286" i="5"/>
  <c r="H179" i="27"/>
  <c r="H199" i="31"/>
  <c r="H177" i="31"/>
  <c r="H192" i="27"/>
  <c r="H201" i="27"/>
  <c r="H253" i="18"/>
  <c r="H287" i="18"/>
  <c r="H201" i="16"/>
  <c r="H163" i="3"/>
  <c r="H188" i="27"/>
  <c r="H271" i="18"/>
  <c r="H262" i="8"/>
  <c r="H317" i="4"/>
  <c r="H198" i="6"/>
  <c r="H301" i="18"/>
  <c r="H169" i="19"/>
  <c r="H261" i="16"/>
  <c r="H197" i="16"/>
  <c r="H293" i="15"/>
  <c r="H194" i="31"/>
  <c r="H225" i="31"/>
  <c r="H263" i="5"/>
  <c r="H225" i="34"/>
  <c r="H192" i="16"/>
  <c r="H245" i="16"/>
  <c r="H217" i="31"/>
  <c r="H212" i="27"/>
  <c r="H226" i="22"/>
  <c r="H261" i="18"/>
  <c r="H206" i="33"/>
  <c r="E253" i="34"/>
  <c r="G161" i="34"/>
  <c r="E198" i="34"/>
  <c r="H198" i="34" s="1"/>
  <c r="E232" i="34"/>
  <c r="H232" i="34" s="1"/>
  <c r="E203" i="2"/>
  <c r="E298" i="2"/>
  <c r="H298" i="2" s="1"/>
  <c r="E317" i="2"/>
  <c r="H317" i="2" s="1"/>
  <c r="E315" i="2"/>
  <c r="E299" i="2"/>
  <c r="E276" i="2"/>
  <c r="H276" i="2" s="1"/>
  <c r="E253" i="2"/>
  <c r="H253" i="2" s="1"/>
  <c r="E236" i="2"/>
  <c r="E227" i="2"/>
  <c r="E190" i="2"/>
  <c r="H190" i="2" s="1"/>
  <c r="E212" i="2"/>
  <c r="H212" i="2" s="1"/>
  <c r="E192" i="2"/>
  <c r="E196" i="2"/>
  <c r="E313" i="2"/>
  <c r="E284" i="2"/>
  <c r="H284" i="2" s="1"/>
  <c r="E262" i="2"/>
  <c r="E200" i="2"/>
  <c r="H200" i="2" s="1"/>
  <c r="E177" i="2"/>
  <c r="E174" i="2"/>
  <c r="H174" i="2" s="1"/>
  <c r="G161" i="2"/>
  <c r="E316" i="2"/>
  <c r="H316" i="2" s="1"/>
  <c r="E319" i="2"/>
  <c r="E307" i="2"/>
  <c r="H307" i="2" s="1"/>
  <c r="E248" i="2"/>
  <c r="H248" i="2" s="1"/>
  <c r="E230" i="2"/>
  <c r="E198" i="2"/>
  <c r="H198" i="2" s="1"/>
  <c r="E164" i="2"/>
  <c r="H164" i="2" s="1"/>
  <c r="E272" i="4"/>
  <c r="H272" i="4" s="1"/>
  <c r="E269" i="4"/>
  <c r="H269" i="4" s="1"/>
  <c r="E169" i="4"/>
  <c r="E211" i="4"/>
  <c r="H211" i="4" s="1"/>
  <c r="E301" i="4"/>
  <c r="H301" i="4" s="1"/>
  <c r="E276" i="4"/>
  <c r="E166" i="4"/>
  <c r="H166" i="4" s="1"/>
  <c r="E245" i="4"/>
  <c r="H245" i="4" s="1"/>
  <c r="E248" i="4"/>
  <c r="H248" i="4" s="1"/>
  <c r="E164" i="4"/>
  <c r="H164" i="4" s="1"/>
  <c r="E232" i="6"/>
  <c r="E218" i="6"/>
  <c r="H218" i="6" s="1"/>
  <c r="E270" i="6"/>
  <c r="E287" i="6"/>
  <c r="H287" i="6" s="1"/>
  <c r="E293" i="6"/>
  <c r="H293" i="6" s="1"/>
  <c r="E196" i="6"/>
  <c r="E297" i="6"/>
  <c r="H297" i="6" s="1"/>
  <c r="E276" i="6"/>
  <c r="H276" i="6" s="1"/>
  <c r="E253" i="6"/>
  <c r="H253" i="6" s="1"/>
  <c r="E169" i="6"/>
  <c r="H169" i="6" s="1"/>
  <c r="E299" i="6"/>
  <c r="E189" i="6"/>
  <c r="H189" i="6" s="1"/>
  <c r="E166" i="6"/>
  <c r="H166" i="6" s="1"/>
  <c r="E186" i="6"/>
  <c r="H186" i="6" s="1"/>
  <c r="E301" i="6"/>
  <c r="E212" i="6"/>
  <c r="H212" i="6" s="1"/>
  <c r="E188" i="6"/>
  <c r="H188" i="6" s="1"/>
  <c r="E231" i="11"/>
  <c r="H231" i="11" s="1"/>
  <c r="E303" i="11"/>
  <c r="E297" i="11"/>
  <c r="H297" i="11" s="1"/>
  <c r="E239" i="11"/>
  <c r="H239" i="11" s="1"/>
  <c r="E238" i="11"/>
  <c r="H238" i="11" s="1"/>
  <c r="E198" i="11"/>
  <c r="H198" i="11" s="1"/>
  <c r="E162" i="11"/>
  <c r="H162" i="11" s="1"/>
  <c r="E270" i="11"/>
  <c r="H270" i="11" s="1"/>
  <c r="E215" i="11"/>
  <c r="H215" i="11" s="1"/>
  <c r="E167" i="11"/>
  <c r="H167" i="11" s="1"/>
  <c r="E202" i="11"/>
  <c r="H202" i="11" s="1"/>
  <c r="E188" i="11"/>
  <c r="H188" i="11" s="1"/>
  <c r="E293" i="11"/>
  <c r="H293" i="11" s="1"/>
  <c r="E262" i="11"/>
  <c r="H262" i="11" s="1"/>
  <c r="E166" i="11"/>
  <c r="H166" i="11" s="1"/>
  <c r="E276" i="11"/>
  <c r="H276" i="11" s="1"/>
  <c r="E191" i="11"/>
  <c r="H191" i="11" s="1"/>
  <c r="E163" i="11"/>
  <c r="H163" i="11" s="1"/>
  <c r="E287" i="11"/>
  <c r="H287" i="11" s="1"/>
  <c r="C11" i="11"/>
  <c r="E272" i="11"/>
  <c r="H272" i="11" s="1"/>
  <c r="E192" i="11"/>
  <c r="H192" i="11" s="1"/>
  <c r="E289" i="11"/>
  <c r="H289" i="11" s="1"/>
  <c r="E189" i="11"/>
  <c r="H189" i="11" s="1"/>
  <c r="E282" i="11"/>
  <c r="H282" i="11" s="1"/>
  <c r="E212" i="11"/>
  <c r="H212" i="11" s="1"/>
  <c r="E190" i="11"/>
  <c r="H190" i="11" s="1"/>
  <c r="E215" i="13"/>
  <c r="E207" i="13"/>
  <c r="H207" i="13" s="1"/>
  <c r="E226" i="13"/>
  <c r="E238" i="13"/>
  <c r="H238" i="13" s="1"/>
  <c r="E191" i="13"/>
  <c r="H191" i="13" s="1"/>
  <c r="E224" i="13"/>
  <c r="E213" i="13"/>
  <c r="E166" i="13"/>
  <c r="H166" i="13" s="1"/>
  <c r="E226" i="15"/>
  <c r="E162" i="15"/>
  <c r="H162" i="15" s="1"/>
  <c r="E262" i="15"/>
  <c r="H262" i="15" s="1"/>
  <c r="E167" i="15"/>
  <c r="H167" i="15" s="1"/>
  <c r="E185" i="15"/>
  <c r="H185" i="15" s="1"/>
  <c r="E189" i="15"/>
  <c r="H189" i="15" s="1"/>
  <c r="E194" i="15"/>
  <c r="H194" i="15" s="1"/>
  <c r="E264" i="15"/>
  <c r="H264" i="15" s="1"/>
  <c r="E248" i="15"/>
  <c r="H248" i="15" s="1"/>
  <c r="E171" i="18"/>
  <c r="H171" i="18" s="1"/>
  <c r="E306" i="18"/>
  <c r="H306" i="18" s="1"/>
  <c r="E239" i="18"/>
  <c r="H239" i="18" s="1"/>
  <c r="E267" i="18"/>
  <c r="H267" i="18" s="1"/>
  <c r="E310" i="18"/>
  <c r="E223" i="18"/>
  <c r="H223" i="18" s="1"/>
  <c r="E163" i="18"/>
  <c r="H163" i="18" s="1"/>
  <c r="E168" i="18"/>
  <c r="H168" i="18" s="1"/>
  <c r="E176" i="18"/>
  <c r="H176" i="18" s="1"/>
  <c r="E186" i="18"/>
  <c r="E191" i="18"/>
  <c r="H191" i="18" s="1"/>
  <c r="E197" i="18"/>
  <c r="H197" i="18" s="1"/>
  <c r="E289" i="18"/>
  <c r="H289" i="18" s="1"/>
  <c r="E276" i="18"/>
  <c r="H276" i="18" s="1"/>
  <c r="E245" i="18"/>
  <c r="H245" i="18" s="1"/>
  <c r="E229" i="18"/>
  <c r="E307" i="18"/>
  <c r="H307" i="18" s="1"/>
  <c r="E299" i="18"/>
  <c r="H299" i="18" s="1"/>
  <c r="E269" i="18"/>
  <c r="H269" i="18" s="1"/>
  <c r="E248" i="18"/>
  <c r="H248" i="18" s="1"/>
  <c r="E212" i="18"/>
  <c r="H212" i="18" s="1"/>
  <c r="E272" i="18"/>
  <c r="E247" i="18"/>
  <c r="H247" i="18" s="1"/>
  <c r="E202" i="18"/>
  <c r="H202" i="18" s="1"/>
  <c r="E164" i="18"/>
  <c r="H164" i="18" s="1"/>
  <c r="E169" i="18"/>
  <c r="E177" i="18"/>
  <c r="H177" i="18" s="1"/>
  <c r="E188" i="18"/>
  <c r="H188" i="18" s="1"/>
  <c r="E192" i="18"/>
  <c r="H192" i="18" s="1"/>
  <c r="E198" i="18"/>
  <c r="H198" i="18" s="1"/>
  <c r="E285" i="18"/>
  <c r="H285" i="18" s="1"/>
  <c r="E262" i="18"/>
  <c r="E295" i="18"/>
  <c r="H295" i="18" s="1"/>
  <c r="E264" i="18"/>
  <c r="H264" i="18" s="1"/>
  <c r="E161" i="25"/>
  <c r="E196" i="25"/>
  <c r="H196" i="25" s="1"/>
  <c r="E235" i="25"/>
  <c r="H235" i="25" s="1"/>
  <c r="E295" i="25"/>
  <c r="H295" i="25" s="1"/>
  <c r="E272" i="25"/>
  <c r="H272" i="25" s="1"/>
  <c r="E261" i="25"/>
  <c r="H261" i="25" s="1"/>
  <c r="E212" i="25"/>
  <c r="H212" i="25" s="1"/>
  <c r="E200" i="25"/>
  <c r="H200" i="25" s="1"/>
  <c r="E192" i="25"/>
  <c r="E186" i="25"/>
  <c r="H186" i="25" s="1"/>
  <c r="E173" i="25"/>
  <c r="H173" i="25" s="1"/>
  <c r="E166" i="25"/>
  <c r="H166" i="25" s="1"/>
  <c r="E189" i="25"/>
  <c r="H189" i="25" s="1"/>
  <c r="E253" i="25"/>
  <c r="H253" i="25" s="1"/>
  <c r="E222" i="25"/>
  <c r="H222" i="25" s="1"/>
  <c r="E178" i="27"/>
  <c r="H178" i="27" s="1"/>
  <c r="E210" i="27"/>
  <c r="H210" i="27" s="1"/>
  <c r="E219" i="27"/>
  <c r="E303" i="27"/>
  <c r="H303" i="27" s="1"/>
  <c r="E295" i="27"/>
  <c r="H295" i="27" s="1"/>
  <c r="E224" i="27"/>
  <c r="H224" i="27" s="1"/>
  <c r="E197" i="27"/>
  <c r="H197" i="27" s="1"/>
  <c r="E190" i="27"/>
  <c r="H190" i="27" s="1"/>
  <c r="E299" i="27"/>
  <c r="H299" i="27" s="1"/>
  <c r="E269" i="27"/>
  <c r="H269" i="27" s="1"/>
  <c r="E245" i="27"/>
  <c r="E177" i="27"/>
  <c r="H177" i="27" s="1"/>
  <c r="E281" i="27"/>
  <c r="E285" i="27"/>
  <c r="H285" i="27" s="1"/>
  <c r="E207" i="29"/>
  <c r="H207" i="29" s="1"/>
  <c r="E292" i="29"/>
  <c r="H292" i="29" s="1"/>
  <c r="E227" i="29"/>
  <c r="H227" i="29" s="1"/>
  <c r="E202" i="29"/>
  <c r="H202" i="29" s="1"/>
  <c r="E193" i="29"/>
  <c r="H193" i="29" s="1"/>
  <c r="E297" i="29"/>
  <c r="H297" i="29" s="1"/>
  <c r="E273" i="29"/>
  <c r="H273" i="29" s="1"/>
  <c r="E248" i="29"/>
  <c r="H248" i="29" s="1"/>
  <c r="E263" i="29"/>
  <c r="H263" i="29" s="1"/>
  <c r="E198" i="29"/>
  <c r="H198" i="29" s="1"/>
  <c r="E189" i="29"/>
  <c r="H189" i="29" s="1"/>
  <c r="E299" i="29"/>
  <c r="H299" i="29" s="1"/>
  <c r="E270" i="29"/>
  <c r="H270" i="29" s="1"/>
  <c r="E212" i="29"/>
  <c r="H212" i="29" s="1"/>
  <c r="E177" i="29"/>
  <c r="H177" i="29" s="1"/>
  <c r="E199" i="29"/>
  <c r="H305" i="18"/>
  <c r="H232" i="14"/>
  <c r="H192" i="14"/>
  <c r="H203" i="13"/>
  <c r="H271" i="8"/>
  <c r="H276" i="3"/>
  <c r="E247" i="8"/>
  <c r="H247" i="8" s="1"/>
  <c r="E178" i="8"/>
  <c r="H178" i="8" s="1"/>
  <c r="E209" i="8"/>
  <c r="H209" i="8" s="1"/>
  <c r="E303" i="8"/>
  <c r="H303" i="8" s="1"/>
  <c r="E215" i="8"/>
  <c r="H215" i="8" s="1"/>
  <c r="E273" i="8"/>
  <c r="H273" i="8" s="1"/>
  <c r="E295" i="8"/>
  <c r="H295" i="8" s="1"/>
  <c r="E276" i="8"/>
  <c r="H276" i="8" s="1"/>
  <c r="E263" i="8"/>
  <c r="H263" i="8" s="1"/>
  <c r="E248" i="8"/>
  <c r="H248" i="8" s="1"/>
  <c r="E202" i="8"/>
  <c r="E192" i="8"/>
  <c r="H192" i="8" s="1"/>
  <c r="E177" i="8"/>
  <c r="H177" i="8" s="1"/>
  <c r="E235" i="20"/>
  <c r="H235" i="20" s="1"/>
  <c r="E299" i="20"/>
  <c r="E318" i="20"/>
  <c r="H318" i="20" s="1"/>
  <c r="E190" i="20"/>
  <c r="H190" i="20" s="1"/>
  <c r="E230" i="22"/>
  <c r="H230" i="22" s="1"/>
  <c r="E312" i="22"/>
  <c r="E173" i="22"/>
  <c r="H173" i="22" s="1"/>
  <c r="E183" i="22"/>
  <c r="H183" i="22" s="1"/>
  <c r="E238" i="22"/>
  <c r="E305" i="22"/>
  <c r="E244" i="31"/>
  <c r="H244" i="31" s="1"/>
  <c r="E208" i="31"/>
  <c r="H208" i="31" s="1"/>
  <c r="E254" i="31"/>
  <c r="H254" i="31" s="1"/>
  <c r="E300" i="33"/>
  <c r="H300" i="33" s="1"/>
  <c r="H291" i="3"/>
  <c r="E217" i="8"/>
  <c r="H217" i="8" s="1"/>
  <c r="H267" i="14"/>
  <c r="H227" i="30"/>
  <c r="H224" i="29"/>
  <c r="H281" i="26"/>
  <c r="H299" i="26"/>
  <c r="H192" i="22"/>
  <c r="H167" i="19"/>
  <c r="H167" i="16"/>
  <c r="H264" i="14"/>
  <c r="H166" i="14"/>
  <c r="H222" i="11"/>
  <c r="E169" i="8"/>
  <c r="H169" i="8" s="1"/>
  <c r="E191" i="8"/>
  <c r="H191" i="8" s="1"/>
  <c r="E261" i="8"/>
  <c r="H261" i="8" s="1"/>
  <c r="E272" i="8"/>
  <c r="H248" i="6"/>
  <c r="H224" i="3"/>
  <c r="H176" i="3"/>
  <c r="E161" i="8"/>
  <c r="E226" i="3"/>
  <c r="H226" i="3" s="1"/>
  <c r="E300" i="3"/>
  <c r="E298" i="3"/>
  <c r="H298" i="3" s="1"/>
  <c r="E296" i="3"/>
  <c r="H296" i="3" s="1"/>
  <c r="E212" i="3"/>
  <c r="H212" i="3" s="1"/>
  <c r="E191" i="3"/>
  <c r="H191" i="3" s="1"/>
  <c r="E162" i="3"/>
  <c r="H162" i="3" s="1"/>
  <c r="E293" i="3"/>
  <c r="H293" i="3" s="1"/>
  <c r="E262" i="3"/>
  <c r="H262" i="3" s="1"/>
  <c r="E201" i="3"/>
  <c r="H201" i="3" s="1"/>
  <c r="E188" i="3"/>
  <c r="H188" i="3" s="1"/>
  <c r="E179" i="5"/>
  <c r="H179" i="5" s="1"/>
  <c r="E208" i="5"/>
  <c r="H208" i="5" s="1"/>
  <c r="E249" i="5"/>
  <c r="H249" i="5" s="1"/>
  <c r="E220" i="7"/>
  <c r="H220" i="7" s="1"/>
  <c r="E200" i="7"/>
  <c r="H200" i="7" s="1"/>
  <c r="E221" i="7"/>
  <c r="H221" i="7" s="1"/>
  <c r="E310" i="7"/>
  <c r="H310" i="7" s="1"/>
  <c r="E161" i="7"/>
  <c r="E163" i="7"/>
  <c r="H163" i="7" s="1"/>
  <c r="E168" i="7"/>
  <c r="H168" i="7" s="1"/>
  <c r="E176" i="7"/>
  <c r="H176" i="7" s="1"/>
  <c r="E263" i="7"/>
  <c r="H263" i="7" s="1"/>
  <c r="E201" i="7"/>
  <c r="H201" i="7" s="1"/>
  <c r="E191" i="7"/>
  <c r="H191" i="7" s="1"/>
  <c r="E276" i="7"/>
  <c r="E262" i="7"/>
  <c r="H262" i="7" s="1"/>
  <c r="E304" i="7"/>
  <c r="H304" i="7" s="1"/>
  <c r="E273" i="7"/>
  <c r="E247" i="7"/>
  <c r="H247" i="7" s="1"/>
  <c r="E189" i="7"/>
  <c r="H189" i="7" s="1"/>
  <c r="E172" i="10"/>
  <c r="H172" i="10" s="1"/>
  <c r="E204" i="10"/>
  <c r="H204" i="10" s="1"/>
  <c r="E302" i="10"/>
  <c r="H302" i="10" s="1"/>
  <c r="E203" i="10"/>
  <c r="H203" i="10" s="1"/>
  <c r="E185" i="10"/>
  <c r="H185" i="10" s="1"/>
  <c r="E297" i="10"/>
  <c r="H297" i="10" s="1"/>
  <c r="E162" i="10"/>
  <c r="H162" i="10" s="1"/>
  <c r="E264" i="10"/>
  <c r="H264" i="10" s="1"/>
  <c r="E167" i="10"/>
  <c r="H167" i="10" s="1"/>
  <c r="E176" i="10"/>
  <c r="H176" i="10" s="1"/>
  <c r="E186" i="10"/>
  <c r="H186" i="10" s="1"/>
  <c r="E191" i="10"/>
  <c r="H191" i="10" s="1"/>
  <c r="E263" i="10"/>
  <c r="H263" i="10" s="1"/>
  <c r="E198" i="10"/>
  <c r="E201" i="10"/>
  <c r="H201" i="10" s="1"/>
  <c r="E211" i="12"/>
  <c r="H211" i="12" s="1"/>
  <c r="E222" i="12"/>
  <c r="H222" i="12" s="1"/>
  <c r="E288" i="12"/>
  <c r="H288" i="12" s="1"/>
  <c r="E200" i="12"/>
  <c r="H200" i="12" s="1"/>
  <c r="E216" i="12"/>
  <c r="H216" i="12" s="1"/>
  <c r="E289" i="12"/>
  <c r="H289" i="12" s="1"/>
  <c r="E253" i="12"/>
  <c r="H253" i="12" s="1"/>
  <c r="E192" i="12"/>
  <c r="H192" i="12" s="1"/>
  <c r="E164" i="12"/>
  <c r="H164" i="12" s="1"/>
  <c r="E299" i="12"/>
  <c r="H299" i="12" s="1"/>
  <c r="E261" i="12"/>
  <c r="H261" i="12" s="1"/>
  <c r="E176" i="12"/>
  <c r="H176" i="12" s="1"/>
  <c r="E162" i="12"/>
  <c r="H162" i="12" s="1"/>
  <c r="E272" i="12"/>
  <c r="H272" i="12" s="1"/>
  <c r="E169" i="12"/>
  <c r="H169" i="12" s="1"/>
  <c r="E167" i="14"/>
  <c r="H167" i="14" s="1"/>
  <c r="E177" i="14"/>
  <c r="H177" i="14" s="1"/>
  <c r="E189" i="14"/>
  <c r="E197" i="14"/>
  <c r="H197" i="14" s="1"/>
  <c r="E212" i="14"/>
  <c r="H212" i="14" s="1"/>
  <c r="E262" i="14"/>
  <c r="H262" i="14" s="1"/>
  <c r="E276" i="14"/>
  <c r="H276" i="14" s="1"/>
  <c r="E284" i="14"/>
  <c r="H284" i="14" s="1"/>
  <c r="E304" i="14"/>
  <c r="C11" i="14"/>
  <c r="E186" i="17"/>
  <c r="H186" i="17" s="1"/>
  <c r="E245" i="17"/>
  <c r="H245" i="17" s="1"/>
  <c r="E273" i="17"/>
  <c r="H273" i="17" s="1"/>
  <c r="E170" i="19"/>
  <c r="H170" i="19" s="1"/>
  <c r="E226" i="19"/>
  <c r="H226" i="19" s="1"/>
  <c r="E221" i="19"/>
  <c r="H221" i="19" s="1"/>
  <c r="E301" i="19"/>
  <c r="H301" i="19" s="1"/>
  <c r="E203" i="19"/>
  <c r="H203" i="19" s="1"/>
  <c r="E213" i="19"/>
  <c r="H213" i="19" s="1"/>
  <c r="E229" i="24"/>
  <c r="E171" i="24"/>
  <c r="H171" i="24" s="1"/>
  <c r="E189" i="26"/>
  <c r="E222" i="26"/>
  <c r="E292" i="26"/>
  <c r="H292" i="26" s="1"/>
  <c r="E161" i="26"/>
  <c r="E244" i="28"/>
  <c r="H244" i="28" s="1"/>
  <c r="E268" i="28"/>
  <c r="H268" i="28" s="1"/>
  <c r="E165" i="30"/>
  <c r="H165" i="30" s="1"/>
  <c r="E173" i="30"/>
  <c r="E200" i="30"/>
  <c r="H200" i="30" s="1"/>
  <c r="E303" i="30"/>
  <c r="H303" i="30" s="1"/>
  <c r="E169" i="30"/>
  <c r="E185" i="3"/>
  <c r="E317" i="5"/>
  <c r="H317" i="5" s="1"/>
  <c r="E307" i="5"/>
  <c r="E242" i="5"/>
  <c r="H242" i="5" s="1"/>
  <c r="E235" i="5"/>
  <c r="H235" i="5" s="1"/>
  <c r="E194" i="5"/>
  <c r="H194" i="5" s="1"/>
  <c r="E303" i="7"/>
  <c r="H303" i="7" s="1"/>
  <c r="E312" i="19"/>
  <c r="H312" i="19" s="1"/>
  <c r="E226" i="30"/>
  <c r="H226" i="30" s="1"/>
  <c r="E204" i="30"/>
  <c r="H204" i="30" s="1"/>
  <c r="E197" i="30"/>
  <c r="H197" i="30" s="1"/>
  <c r="H227" i="14"/>
  <c r="H173" i="13"/>
  <c r="H225" i="8"/>
  <c r="H176" i="1"/>
  <c r="E230" i="21"/>
  <c r="E298" i="23"/>
  <c r="E209" i="23"/>
  <c r="H209" i="23" s="1"/>
  <c r="E174" i="9"/>
  <c r="H174" i="9" s="1"/>
  <c r="E270" i="16"/>
  <c r="H242" i="23"/>
  <c r="H127" i="19"/>
  <c r="H129" i="32"/>
  <c r="H147" i="29"/>
  <c r="E85" i="4"/>
  <c r="E116" i="4"/>
  <c r="E119" i="4"/>
  <c r="H119" i="4" s="1"/>
  <c r="C10" i="4"/>
  <c r="E88" i="4"/>
  <c r="E125" i="4"/>
  <c r="H125" i="4" s="1"/>
  <c r="E131" i="6"/>
  <c r="H131" i="6" s="1"/>
  <c r="E112" i="6"/>
  <c r="H112" i="6" s="1"/>
  <c r="E76" i="6"/>
  <c r="E73" i="6"/>
  <c r="H73" i="6" s="1"/>
  <c r="E100" i="6"/>
  <c r="H100" i="6" s="1"/>
  <c r="E87" i="6"/>
  <c r="H87" i="6" s="1"/>
  <c r="C10" i="6"/>
  <c r="E125" i="6"/>
  <c r="H125" i="6" s="1"/>
  <c r="E99" i="6"/>
  <c r="H99" i="6" s="1"/>
  <c r="E117" i="6"/>
  <c r="E122" i="6"/>
  <c r="E89" i="6"/>
  <c r="H89" i="6" s="1"/>
  <c r="C10" i="8"/>
  <c r="E119" i="8"/>
  <c r="H119" i="8" s="1"/>
  <c r="E112" i="8"/>
  <c r="E107" i="8"/>
  <c r="H107" i="8" s="1"/>
  <c r="E85" i="8"/>
  <c r="H85" i="8" s="1"/>
  <c r="E76" i="8"/>
  <c r="H76" i="8" s="1"/>
  <c r="E71" i="8"/>
  <c r="E131" i="8"/>
  <c r="E125" i="8"/>
  <c r="H125" i="8" s="1"/>
  <c r="E115" i="8"/>
  <c r="H115" i="8" s="1"/>
  <c r="E98" i="8"/>
  <c r="E80" i="8"/>
  <c r="H80" i="8" s="1"/>
  <c r="E72" i="8"/>
  <c r="H72" i="8" s="1"/>
  <c r="E139" i="8"/>
  <c r="H139" i="8" s="1"/>
  <c r="E120" i="8"/>
  <c r="H120" i="8" s="1"/>
  <c r="E83" i="8"/>
  <c r="H83" i="8" s="1"/>
  <c r="E117" i="8"/>
  <c r="H117" i="8" s="1"/>
  <c r="E77" i="8"/>
  <c r="H77" i="8" s="1"/>
  <c r="E114" i="8"/>
  <c r="H114" i="8" s="1"/>
  <c r="E106" i="8"/>
  <c r="H106" i="8" s="1"/>
  <c r="E75" i="8"/>
  <c r="H75" i="8" s="1"/>
  <c r="E140" i="10"/>
  <c r="H140" i="10" s="1"/>
  <c r="E137" i="10"/>
  <c r="E131" i="10"/>
  <c r="H131" i="10" s="1"/>
  <c r="E126" i="10"/>
  <c r="H126" i="10" s="1"/>
  <c r="E120" i="10"/>
  <c r="H120" i="10" s="1"/>
  <c r="E116" i="10"/>
  <c r="E106" i="10"/>
  <c r="H106" i="10" s="1"/>
  <c r="E98" i="10"/>
  <c r="H98" i="10" s="1"/>
  <c r="E89" i="10"/>
  <c r="H89" i="10" s="1"/>
  <c r="E84" i="10"/>
  <c r="E144" i="10"/>
  <c r="H144" i="10" s="1"/>
  <c r="E128" i="10"/>
  <c r="H128" i="10" s="1"/>
  <c r="E123" i="10"/>
  <c r="H123" i="10" s="1"/>
  <c r="E118" i="10"/>
  <c r="H118" i="10" s="1"/>
  <c r="E114" i="10"/>
  <c r="H114" i="10" s="1"/>
  <c r="E109" i="10"/>
  <c r="H109" i="10" s="1"/>
  <c r="E100" i="10"/>
  <c r="H100" i="10" s="1"/>
  <c r="E94" i="10"/>
  <c r="H94" i="10" s="1"/>
  <c r="E87" i="10"/>
  <c r="H87" i="10" s="1"/>
  <c r="E75" i="10"/>
  <c r="H75" i="10" s="1"/>
  <c r="E71" i="10"/>
  <c r="E119" i="10"/>
  <c r="E99" i="10"/>
  <c r="H99" i="10" s="1"/>
  <c r="E85" i="10"/>
  <c r="H85" i="10" s="1"/>
  <c r="E138" i="10"/>
  <c r="H138" i="10" s="1"/>
  <c r="E127" i="10"/>
  <c r="H127" i="10" s="1"/>
  <c r="E117" i="10"/>
  <c r="H117" i="10" s="1"/>
  <c r="E110" i="10"/>
  <c r="H110" i="10" s="1"/>
  <c r="E96" i="10"/>
  <c r="H96" i="10" s="1"/>
  <c r="E83" i="10"/>
  <c r="H83" i="10" s="1"/>
  <c r="E125" i="10"/>
  <c r="H125" i="10" s="1"/>
  <c r="E115" i="10"/>
  <c r="E107" i="10"/>
  <c r="E125" i="12"/>
  <c r="E115" i="12"/>
  <c r="H115" i="12" s="1"/>
  <c r="E99" i="12"/>
  <c r="H99" i="12" s="1"/>
  <c r="E87" i="12"/>
  <c r="H87" i="12" s="1"/>
  <c r="E85" i="12"/>
  <c r="E128" i="12"/>
  <c r="H128" i="12" s="1"/>
  <c r="E119" i="12"/>
  <c r="H119" i="12" s="1"/>
  <c r="E83" i="12"/>
  <c r="H83" i="12" s="1"/>
  <c r="E109" i="12"/>
  <c r="H109" i="12" s="1"/>
  <c r="E123" i="12"/>
  <c r="H123" i="12" s="1"/>
  <c r="E107" i="12"/>
  <c r="H107" i="12" s="1"/>
  <c r="E89" i="12"/>
  <c r="E76" i="12"/>
  <c r="E126" i="12"/>
  <c r="H126" i="12" s="1"/>
  <c r="E102" i="12"/>
  <c r="H102" i="12" s="1"/>
  <c r="E71" i="12"/>
  <c r="E100" i="12"/>
  <c r="H100" i="12" s="1"/>
  <c r="E146" i="12"/>
  <c r="H146" i="12" s="1"/>
  <c r="E108" i="12"/>
  <c r="H108" i="12" s="1"/>
  <c r="C10" i="12"/>
  <c r="E94" i="12"/>
  <c r="H94" i="12" s="1"/>
  <c r="E127" i="12"/>
  <c r="H127" i="12" s="1"/>
  <c r="E138" i="12"/>
  <c r="H138" i="12" s="1"/>
  <c r="E151" i="12"/>
  <c r="H151" i="12" s="1"/>
  <c r="E131" i="12"/>
  <c r="H131" i="12" s="1"/>
  <c r="E97" i="12"/>
  <c r="H97" i="12" s="1"/>
  <c r="E105" i="12"/>
  <c r="H105" i="12" s="1"/>
  <c r="E72" i="12"/>
  <c r="H72" i="12" s="1"/>
  <c r="E120" i="12"/>
  <c r="H120" i="12" s="1"/>
  <c r="E151" i="14"/>
  <c r="H151" i="14" s="1"/>
  <c r="E71" i="14"/>
  <c r="E81" i="14"/>
  <c r="H81" i="14" s="1"/>
  <c r="C10" i="14"/>
  <c r="E72" i="14"/>
  <c r="H72" i="14" s="1"/>
  <c r="E126" i="14"/>
  <c r="H126" i="14" s="1"/>
  <c r="E110" i="14"/>
  <c r="H110" i="14" s="1"/>
  <c r="E75" i="14"/>
  <c r="E122" i="14"/>
  <c r="H122" i="14" s="1"/>
  <c r="E87" i="14"/>
  <c r="H87" i="14" s="1"/>
  <c r="E76" i="14"/>
  <c r="H76" i="14" s="1"/>
  <c r="E150" i="14"/>
  <c r="H150" i="14" s="1"/>
  <c r="E120" i="14"/>
  <c r="H120" i="14" s="1"/>
  <c r="E94" i="14"/>
  <c r="H94" i="14" s="1"/>
  <c r="E73" i="14"/>
  <c r="H73" i="14" s="1"/>
  <c r="E125" i="14"/>
  <c r="H125" i="14" s="1"/>
  <c r="E100" i="14"/>
  <c r="H100" i="14" s="1"/>
  <c r="E146" i="14"/>
  <c r="H146" i="14" s="1"/>
  <c r="E116" i="14"/>
  <c r="H116" i="14" s="1"/>
  <c r="E99" i="14"/>
  <c r="E149" i="14"/>
  <c r="H149" i="14" s="1"/>
  <c r="E119" i="14"/>
  <c r="H119" i="14" s="1"/>
  <c r="E83" i="14"/>
  <c r="H83" i="14" s="1"/>
  <c r="E115" i="14"/>
  <c r="E98" i="14"/>
  <c r="H98" i="14" s="1"/>
  <c r="E89" i="16"/>
  <c r="H89" i="16" s="1"/>
  <c r="E151" i="16"/>
  <c r="H151" i="16" s="1"/>
  <c r="E87" i="16"/>
  <c r="E125" i="16"/>
  <c r="H125" i="16" s="1"/>
  <c r="E119" i="16"/>
  <c r="H119" i="16" s="1"/>
  <c r="E76" i="16"/>
  <c r="H76" i="16" s="1"/>
  <c r="E71" i="16"/>
  <c r="E88" i="16"/>
  <c r="H88" i="16" s="1"/>
  <c r="E73" i="16"/>
  <c r="H73" i="16" s="1"/>
  <c r="E120" i="16"/>
  <c r="H120" i="16" s="1"/>
  <c r="E140" i="16"/>
  <c r="H140" i="16" s="1"/>
  <c r="E98" i="16"/>
  <c r="H98" i="16" s="1"/>
  <c r="E75" i="16"/>
  <c r="H75" i="16" s="1"/>
  <c r="E126" i="16"/>
  <c r="H126" i="16" s="1"/>
  <c r="E131" i="16"/>
  <c r="H131" i="16" s="1"/>
  <c r="E85" i="16"/>
  <c r="H85" i="16" s="1"/>
  <c r="E96" i="18"/>
  <c r="H96" i="18" s="1"/>
  <c r="E71" i="18"/>
  <c r="E147" i="18"/>
  <c r="H147" i="18" s="1"/>
  <c r="E136" i="18"/>
  <c r="H136" i="18" s="1"/>
  <c r="E126" i="18"/>
  <c r="H126" i="18" s="1"/>
  <c r="E111" i="18"/>
  <c r="H111" i="18" s="1"/>
  <c r="E91" i="18"/>
  <c r="E125" i="18"/>
  <c r="H125" i="18" s="1"/>
  <c r="E116" i="18"/>
  <c r="H116" i="18" s="1"/>
  <c r="E99" i="18"/>
  <c r="H99" i="18" s="1"/>
  <c r="E87" i="18"/>
  <c r="E135" i="18"/>
  <c r="H135" i="18" s="1"/>
  <c r="E120" i="18"/>
  <c r="H120" i="18" s="1"/>
  <c r="E110" i="18"/>
  <c r="E83" i="18"/>
  <c r="H83" i="18" s="1"/>
  <c r="E117" i="18"/>
  <c r="H117" i="18" s="1"/>
  <c r="C10" i="18"/>
  <c r="E131" i="18"/>
  <c r="H131" i="18" s="1"/>
  <c r="E115" i="18"/>
  <c r="E98" i="18"/>
  <c r="H98" i="18" s="1"/>
  <c r="E80" i="18"/>
  <c r="H80" i="18" s="1"/>
  <c r="E85" i="18"/>
  <c r="H85" i="18" s="1"/>
  <c r="E128" i="18"/>
  <c r="H128" i="18" s="1"/>
  <c r="E119" i="18"/>
  <c r="H119" i="18" s="1"/>
  <c r="E104" i="18"/>
  <c r="H104" i="18" s="1"/>
  <c r="E75" i="18"/>
  <c r="H75" i="18" s="1"/>
  <c r="E72" i="18"/>
  <c r="E109" i="18"/>
  <c r="H109" i="18" s="1"/>
  <c r="E123" i="18"/>
  <c r="H123" i="18" s="1"/>
  <c r="E107" i="18"/>
  <c r="H107" i="18" s="1"/>
  <c r="E89" i="18"/>
  <c r="H89" i="18" s="1"/>
  <c r="E95" i="23"/>
  <c r="H95" i="23" s="1"/>
  <c r="E123" i="23"/>
  <c r="H123" i="23" s="1"/>
  <c r="E71" i="23"/>
  <c r="E84" i="23"/>
  <c r="H84" i="23" s="1"/>
  <c r="E127" i="23"/>
  <c r="H127" i="23" s="1"/>
  <c r="E75" i="23"/>
  <c r="H75" i="23" s="1"/>
  <c r="E115" i="23"/>
  <c r="H115" i="23" s="1"/>
  <c r="E114" i="23"/>
  <c r="H114" i="23" s="1"/>
  <c r="C10" i="23"/>
  <c r="E120" i="23"/>
  <c r="H120" i="23" s="1"/>
  <c r="E126" i="23"/>
  <c r="H126" i="23" s="1"/>
  <c r="E76" i="23"/>
  <c r="H76" i="23" s="1"/>
  <c r="E125" i="23"/>
  <c r="H125" i="23" s="1"/>
  <c r="E87" i="23"/>
  <c r="H87" i="23" s="1"/>
  <c r="E99" i="23"/>
  <c r="H99" i="23" s="1"/>
  <c r="E72" i="23"/>
  <c r="H72" i="23" s="1"/>
  <c r="E126" i="25"/>
  <c r="H126" i="25" s="1"/>
  <c r="E107" i="25"/>
  <c r="H107" i="25" s="1"/>
  <c r="E76" i="25"/>
  <c r="H76" i="25" s="1"/>
  <c r="E98" i="25"/>
  <c r="H98" i="25" s="1"/>
  <c r="E125" i="25"/>
  <c r="H125" i="25" s="1"/>
  <c r="E123" i="25"/>
  <c r="H123" i="25" s="1"/>
  <c r="E128" i="25"/>
  <c r="H128" i="25" s="1"/>
  <c r="E114" i="25"/>
  <c r="H114" i="25" s="1"/>
  <c r="E77" i="25"/>
  <c r="H77" i="25" s="1"/>
  <c r="E89" i="25"/>
  <c r="H89" i="25" s="1"/>
  <c r="E136" i="25"/>
  <c r="H136" i="25" s="1"/>
  <c r="E102" i="25"/>
  <c r="H102" i="25" s="1"/>
  <c r="E71" i="25"/>
  <c r="E99" i="25"/>
  <c r="E106" i="25"/>
  <c r="H106" i="25" s="1"/>
  <c r="E87" i="25"/>
  <c r="H87" i="25" s="1"/>
  <c r="E73" i="25"/>
  <c r="H73" i="25" s="1"/>
  <c r="E72" i="25"/>
  <c r="E96" i="27"/>
  <c r="H96" i="27" s="1"/>
  <c r="E102" i="27"/>
  <c r="H102" i="27" s="1"/>
  <c r="E71" i="27"/>
  <c r="E119" i="27"/>
  <c r="H119" i="27" s="1"/>
  <c r="E85" i="27"/>
  <c r="H85" i="27" s="1"/>
  <c r="E114" i="27"/>
  <c r="H114" i="27" s="1"/>
  <c r="E80" i="27"/>
  <c r="H80" i="27" s="1"/>
  <c r="E100" i="27"/>
  <c r="E115" i="27"/>
  <c r="H115" i="27" s="1"/>
  <c r="E128" i="27"/>
  <c r="H128" i="27" s="1"/>
  <c r="E75" i="27"/>
  <c r="H75" i="27" s="1"/>
  <c r="E87" i="27"/>
  <c r="H87" i="27" s="1"/>
  <c r="E122" i="27"/>
  <c r="H122" i="27" s="1"/>
  <c r="E89" i="27"/>
  <c r="H89" i="27" s="1"/>
  <c r="E126" i="27"/>
  <c r="H126" i="27" s="1"/>
  <c r="E73" i="27"/>
  <c r="H73" i="27" s="1"/>
  <c r="E76" i="27"/>
  <c r="H76" i="27" s="1"/>
  <c r="E88" i="27"/>
  <c r="H88" i="27" s="1"/>
  <c r="E90" i="27"/>
  <c r="H90" i="27" s="1"/>
  <c r="E109" i="27"/>
  <c r="H109" i="27" s="1"/>
  <c r="E72" i="27"/>
  <c r="H72" i="27" s="1"/>
  <c r="E140" i="29"/>
  <c r="H140" i="29" s="1"/>
  <c r="E90" i="29"/>
  <c r="H90" i="29" s="1"/>
  <c r="E88" i="29"/>
  <c r="H88" i="29" s="1"/>
  <c r="E146" i="29"/>
  <c r="H146" i="29" s="1"/>
  <c r="E136" i="29"/>
  <c r="H136" i="29" s="1"/>
  <c r="E127" i="29"/>
  <c r="H127" i="29" s="1"/>
  <c r="E122" i="29"/>
  <c r="H122" i="29" s="1"/>
  <c r="E83" i="29"/>
  <c r="H83" i="29" s="1"/>
  <c r="E71" i="31"/>
  <c r="E141" i="31"/>
  <c r="H141" i="31" s="1"/>
  <c r="E101" i="31"/>
  <c r="E143" i="6"/>
  <c r="H143" i="6" s="1"/>
  <c r="E133" i="6"/>
  <c r="H133" i="6" s="1"/>
  <c r="H105" i="8"/>
  <c r="H94" i="8"/>
  <c r="H91" i="13"/>
  <c r="H90" i="6"/>
  <c r="H146" i="10"/>
  <c r="E114" i="14"/>
  <c r="H114" i="14" s="1"/>
  <c r="E112" i="12"/>
  <c r="H112" i="12" s="1"/>
  <c r="E88" i="10"/>
  <c r="E149" i="6"/>
  <c r="E75" i="4"/>
  <c r="H75" i="4" s="1"/>
  <c r="E133" i="8"/>
  <c r="H133" i="8" s="1"/>
  <c r="H88" i="26"/>
  <c r="H109" i="26"/>
  <c r="H128" i="22"/>
  <c r="H114" i="22"/>
  <c r="H77" i="21"/>
  <c r="H109" i="21"/>
  <c r="E151" i="17"/>
  <c r="H151" i="17" s="1"/>
  <c r="E100" i="17"/>
  <c r="H100" i="17" s="1"/>
  <c r="E140" i="24"/>
  <c r="H140" i="24" s="1"/>
  <c r="E148" i="26"/>
  <c r="H148" i="26" s="1"/>
  <c r="E119" i="32"/>
  <c r="H119" i="32" s="1"/>
  <c r="H109" i="20"/>
  <c r="H76" i="9"/>
  <c r="H124" i="7"/>
  <c r="E87" i="34"/>
  <c r="H87" i="34" s="1"/>
  <c r="E107" i="34"/>
  <c r="E71" i="34"/>
  <c r="E120" i="34"/>
  <c r="H120" i="34" s="1"/>
  <c r="E77" i="5"/>
  <c r="H77" i="5" s="1"/>
  <c r="E88" i="5"/>
  <c r="E95" i="5"/>
  <c r="H95" i="5" s="1"/>
  <c r="E104" i="5"/>
  <c r="H104" i="5" s="1"/>
  <c r="E114" i="5"/>
  <c r="H114" i="5" s="1"/>
  <c r="E120" i="5"/>
  <c r="E125" i="5"/>
  <c r="H125" i="5" s="1"/>
  <c r="E131" i="5"/>
  <c r="E150" i="5"/>
  <c r="H150" i="5" s="1"/>
  <c r="E145" i="5"/>
  <c r="E139" i="5"/>
  <c r="E73" i="5"/>
  <c r="H73" i="5" s="1"/>
  <c r="E84" i="5"/>
  <c r="H84" i="5" s="1"/>
  <c r="E91" i="5"/>
  <c r="E98" i="5"/>
  <c r="H98" i="5" s="1"/>
  <c r="E108" i="5"/>
  <c r="H108" i="5" s="1"/>
  <c r="E118" i="5"/>
  <c r="H118" i="5" s="1"/>
  <c r="E123" i="5"/>
  <c r="H123" i="5" s="1"/>
  <c r="E127" i="5"/>
  <c r="H127" i="5" s="1"/>
  <c r="E135" i="5"/>
  <c r="H135" i="5" s="1"/>
  <c r="E112" i="7"/>
  <c r="H112" i="7" s="1"/>
  <c r="E139" i="7"/>
  <c r="E129" i="7"/>
  <c r="H129" i="7" s="1"/>
  <c r="E125" i="7"/>
  <c r="E120" i="7"/>
  <c r="H120" i="7" s="1"/>
  <c r="E115" i="7"/>
  <c r="H115" i="7" s="1"/>
  <c r="E107" i="7"/>
  <c r="H107" i="7" s="1"/>
  <c r="E99" i="7"/>
  <c r="H99" i="7" s="1"/>
  <c r="E89" i="7"/>
  <c r="H89" i="7" s="1"/>
  <c r="E83" i="7"/>
  <c r="H83" i="7" s="1"/>
  <c r="E140" i="7"/>
  <c r="E71" i="7"/>
  <c r="C10" i="7"/>
  <c r="E127" i="7"/>
  <c r="H127" i="7" s="1"/>
  <c r="E123" i="7"/>
  <c r="E117" i="7"/>
  <c r="H117" i="7" s="1"/>
  <c r="E105" i="7"/>
  <c r="H105" i="7" s="1"/>
  <c r="E94" i="7"/>
  <c r="H94" i="7" s="1"/>
  <c r="E87" i="7"/>
  <c r="H87" i="7" s="1"/>
  <c r="E76" i="7"/>
  <c r="E125" i="9"/>
  <c r="H125" i="9" s="1"/>
  <c r="E87" i="9"/>
  <c r="H87" i="9" s="1"/>
  <c r="E84" i="9"/>
  <c r="H84" i="9" s="1"/>
  <c r="E97" i="11"/>
  <c r="H97" i="11" s="1"/>
  <c r="E120" i="11"/>
  <c r="H120" i="11" s="1"/>
  <c r="E136" i="11"/>
  <c r="H136" i="11" s="1"/>
  <c r="E88" i="11"/>
  <c r="E87" i="11"/>
  <c r="H87" i="11" s="1"/>
  <c r="C10" i="11"/>
  <c r="E94" i="11"/>
  <c r="E118" i="11"/>
  <c r="H118" i="11" s="1"/>
  <c r="E99" i="11"/>
  <c r="H99" i="11" s="1"/>
  <c r="E79" i="13"/>
  <c r="H79" i="13" s="1"/>
  <c r="E140" i="13"/>
  <c r="E131" i="13"/>
  <c r="H131" i="13" s="1"/>
  <c r="E76" i="13"/>
  <c r="E72" i="13"/>
  <c r="H72" i="13" s="1"/>
  <c r="E83" i="13"/>
  <c r="H83" i="13" s="1"/>
  <c r="E114" i="13"/>
  <c r="H114" i="13" s="1"/>
  <c r="E102" i="13"/>
  <c r="H102" i="13" s="1"/>
  <c r="E125" i="13"/>
  <c r="H125" i="13" s="1"/>
  <c r="E99" i="13"/>
  <c r="H99" i="13" s="1"/>
  <c r="E123" i="17"/>
  <c r="H123" i="17" s="1"/>
  <c r="E128" i="17"/>
  <c r="H128" i="17" s="1"/>
  <c r="E71" i="17"/>
  <c r="E72" i="30"/>
  <c r="H72" i="30" s="1"/>
  <c r="E80" i="30"/>
  <c r="E83" i="32"/>
  <c r="H83" i="32" s="1"/>
  <c r="E133" i="32"/>
  <c r="H133" i="32" s="1"/>
  <c r="E123" i="32"/>
  <c r="H147" i="8"/>
  <c r="E123" i="9"/>
  <c r="H123" i="9" s="1"/>
  <c r="E81" i="9"/>
  <c r="H81" i="9" s="1"/>
  <c r="H112" i="13"/>
  <c r="E104" i="13"/>
  <c r="H104" i="13" s="1"/>
  <c r="H84" i="13"/>
  <c r="E107" i="19"/>
  <c r="H107" i="19" s="1"/>
  <c r="H80" i="20"/>
  <c r="H80" i="32"/>
  <c r="H83" i="26"/>
  <c r="H73" i="26"/>
  <c r="H115" i="26"/>
  <c r="H120" i="22"/>
  <c r="H84" i="21"/>
  <c r="H126" i="20"/>
  <c r="E101" i="17"/>
  <c r="H101" i="17" s="1"/>
  <c r="E139" i="24"/>
  <c r="H139" i="24" s="1"/>
  <c r="E117" i="24"/>
  <c r="H117" i="24" s="1"/>
  <c r="E141" i="28"/>
  <c r="H141" i="28" s="1"/>
  <c r="E139" i="30"/>
  <c r="H139" i="30" s="1"/>
  <c r="H109" i="3"/>
  <c r="H101" i="3"/>
  <c r="E95" i="3"/>
  <c r="H95" i="3" s="1"/>
  <c r="H84" i="20"/>
  <c r="H105" i="13"/>
  <c r="H120" i="13"/>
  <c r="E101" i="2"/>
  <c r="H101" i="2" s="1"/>
  <c r="E139" i="20"/>
  <c r="H139" i="20" s="1"/>
  <c r="E127" i="20"/>
  <c r="H127" i="20" s="1"/>
  <c r="H95" i="22"/>
  <c r="H85" i="32"/>
  <c r="H29" i="30"/>
  <c r="H53" i="21"/>
  <c r="H43" i="31"/>
  <c r="C9" i="12"/>
  <c r="E51" i="24"/>
  <c r="H51" i="24" s="1"/>
  <c r="E48" i="24"/>
  <c r="E35" i="24"/>
  <c r="H35" i="24" s="1"/>
  <c r="H21" i="29"/>
  <c r="H31" i="28"/>
  <c r="H29" i="25"/>
  <c r="H51" i="29"/>
  <c r="C9" i="17"/>
  <c r="E48" i="17"/>
  <c r="E29" i="17"/>
  <c r="H29" i="17" s="1"/>
  <c r="E18" i="17"/>
  <c r="C9" i="19"/>
  <c r="E44" i="19"/>
  <c r="H44" i="19" s="1"/>
  <c r="E29" i="19"/>
  <c r="H29" i="19" s="1"/>
  <c r="E49" i="19"/>
  <c r="H49" i="19" s="1"/>
  <c r="H23" i="29"/>
  <c r="E35" i="6"/>
  <c r="H35" i="6" s="1"/>
  <c r="E53" i="6"/>
  <c r="E26" i="9"/>
  <c r="H26" i="9" s="1"/>
  <c r="E61" i="9"/>
  <c r="E31" i="10"/>
  <c r="E61" i="10"/>
  <c r="E27" i="10"/>
  <c r="H27" i="10" s="1"/>
  <c r="E60" i="10"/>
  <c r="C9" i="10"/>
  <c r="E35" i="10"/>
  <c r="E34" i="12"/>
  <c r="H34" i="12" s="1"/>
  <c r="E53" i="12"/>
  <c r="E35" i="12"/>
  <c r="E27" i="12"/>
  <c r="E43" i="12"/>
  <c r="H43" i="12" s="1"/>
  <c r="E18" i="12"/>
  <c r="E64" i="12"/>
  <c r="H64" i="12" s="1"/>
  <c r="E26" i="12"/>
  <c r="H26" i="12" s="1"/>
  <c r="E24" i="14"/>
  <c r="H24" i="14" s="1"/>
  <c r="E64" i="14"/>
  <c r="H64" i="14" s="1"/>
  <c r="E18" i="16"/>
  <c r="E49" i="16"/>
  <c r="C9" i="16"/>
  <c r="E61" i="16"/>
  <c r="H61" i="16" s="1"/>
  <c r="E63" i="16"/>
  <c r="H63" i="16" s="1"/>
  <c r="E31" i="16"/>
  <c r="E63" i="21"/>
  <c r="H63" i="21" s="1"/>
  <c r="E59" i="21"/>
  <c r="H59" i="21" s="1"/>
  <c r="E29" i="21"/>
  <c r="H29" i="21" s="1"/>
  <c r="E49" i="21"/>
  <c r="E27" i="21"/>
  <c r="H27" i="21" s="1"/>
  <c r="C9" i="24"/>
  <c r="E60" i="24"/>
  <c r="H60" i="24" s="1"/>
  <c r="E29" i="24"/>
  <c r="H29" i="24" s="1"/>
  <c r="E22" i="26"/>
  <c r="H22" i="26" s="1"/>
  <c r="E44" i="26"/>
  <c r="E58" i="26"/>
  <c r="H58" i="26" s="1"/>
  <c r="E35" i="26"/>
  <c r="E46" i="26"/>
  <c r="H46" i="26" s="1"/>
  <c r="E49" i="26"/>
  <c r="H49" i="26" s="1"/>
  <c r="E61" i="28"/>
  <c r="H61" i="28" s="1"/>
  <c r="E52" i="28"/>
  <c r="H52" i="28" s="1"/>
  <c r="E38" i="28"/>
  <c r="H38" i="28" s="1"/>
  <c r="E28" i="28"/>
  <c r="H28" i="28" s="1"/>
  <c r="E35" i="28"/>
  <c r="E50" i="28"/>
  <c r="H50" i="28" s="1"/>
  <c r="E34" i="28"/>
  <c r="H34" i="28" s="1"/>
  <c r="E63" i="28"/>
  <c r="H63" i="28" s="1"/>
  <c r="E60" i="28"/>
  <c r="H60" i="28" s="1"/>
  <c r="E46" i="28"/>
  <c r="H46" i="28" s="1"/>
  <c r="E37" i="28"/>
  <c r="H37" i="28" s="1"/>
  <c r="E20" i="28"/>
  <c r="H20" i="28" s="1"/>
  <c r="E18" i="28"/>
  <c r="E27" i="28"/>
  <c r="H27" i="28" s="1"/>
  <c r="E64" i="28"/>
  <c r="H64" i="28" s="1"/>
  <c r="E49" i="28"/>
  <c r="H49" i="28" s="1"/>
  <c r="E57" i="28"/>
  <c r="H57" i="28" s="1"/>
  <c r="E40" i="28"/>
  <c r="H19" i="32"/>
  <c r="E46" i="10"/>
  <c r="H46" i="10" s="1"/>
  <c r="E52" i="12"/>
  <c r="H52" i="12" s="1"/>
  <c r="E37" i="12"/>
  <c r="E57" i="14"/>
  <c r="H57" i="14" s="1"/>
  <c r="E52" i="14"/>
  <c r="H31" i="18"/>
  <c r="H60" i="3"/>
  <c r="H23" i="23"/>
  <c r="H27" i="20"/>
  <c r="H44" i="16"/>
  <c r="H51" i="8"/>
  <c r="H29" i="7"/>
  <c r="H52" i="2"/>
  <c r="H57" i="8"/>
  <c r="H20" i="31"/>
  <c r="H22" i="12"/>
  <c r="H24" i="33"/>
  <c r="H48" i="31"/>
  <c r="H34" i="31"/>
  <c r="H27" i="29"/>
  <c r="H49" i="25"/>
  <c r="H26" i="22"/>
  <c r="E46" i="3"/>
  <c r="E47" i="5"/>
  <c r="H47" i="5" s="1"/>
  <c r="H40" i="8"/>
  <c r="E36" i="18"/>
  <c r="H36" i="18" s="1"/>
  <c r="E63" i="20"/>
  <c r="E37" i="22"/>
  <c r="E59" i="23"/>
  <c r="H59" i="23" s="1"/>
  <c r="E43" i="23"/>
  <c r="H43" i="23" s="1"/>
  <c r="E57" i="27"/>
  <c r="E20" i="29"/>
  <c r="H20" i="29" s="1"/>
  <c r="H24" i="5"/>
  <c r="H64" i="3"/>
  <c r="H33" i="14"/>
  <c r="H38" i="7"/>
  <c r="H21" i="7"/>
  <c r="H48" i="2"/>
  <c r="H30" i="28"/>
  <c r="H64" i="21"/>
  <c r="H52" i="8"/>
  <c r="H28" i="2"/>
  <c r="H41" i="31"/>
  <c r="H21" i="33"/>
  <c r="H30" i="33"/>
  <c r="H49" i="31"/>
  <c r="H29" i="31"/>
  <c r="H52" i="31"/>
  <c r="H32" i="29"/>
  <c r="H27" i="27"/>
  <c r="H38" i="26"/>
  <c r="H26" i="25"/>
  <c r="H61" i="22"/>
  <c r="H27" i="22"/>
  <c r="E41" i="3"/>
  <c r="E55" i="5"/>
  <c r="H55" i="5" s="1"/>
  <c r="E22" i="8"/>
  <c r="H48" i="15"/>
  <c r="H42" i="17"/>
  <c r="H51" i="19"/>
  <c r="H48" i="20"/>
  <c r="H34" i="22"/>
  <c r="H55" i="23"/>
  <c r="H28" i="24"/>
  <c r="H45" i="25"/>
  <c r="H56" i="28"/>
  <c r="H61" i="30"/>
  <c r="H19" i="25"/>
  <c r="H45" i="13"/>
  <c r="H28" i="15"/>
  <c r="H43" i="19"/>
  <c r="H33" i="23"/>
  <c r="H62" i="26"/>
  <c r="H63" i="30"/>
  <c r="H145" i="15"/>
  <c r="H121" i="19"/>
  <c r="H79" i="20"/>
  <c r="H148" i="25"/>
  <c r="H142" i="25"/>
  <c r="H105" i="32"/>
  <c r="H241" i="23"/>
  <c r="H448" i="34"/>
  <c r="H432" i="34"/>
  <c r="H428" i="34"/>
  <c r="H433" i="1"/>
  <c r="H403" i="2"/>
  <c r="H537" i="4"/>
  <c r="H520" i="4"/>
  <c r="H512" i="4"/>
  <c r="H492" i="4"/>
  <c r="H488" i="4"/>
  <c r="H468" i="4"/>
  <c r="H413" i="4"/>
  <c r="H543" i="24"/>
  <c r="H527" i="24"/>
  <c r="H518" i="24"/>
  <c r="H465" i="24"/>
  <c r="H340" i="24"/>
  <c r="H484" i="25"/>
  <c r="H389" i="25"/>
  <c r="H525" i="27"/>
  <c r="H474" i="27"/>
  <c r="H351" i="27"/>
  <c r="H344" i="29"/>
  <c r="H544" i="30"/>
  <c r="H528" i="30"/>
  <c r="H434" i="30"/>
  <c r="H386" i="30"/>
  <c r="H537" i="32"/>
  <c r="H533" i="32"/>
  <c r="H508" i="32"/>
  <c r="H447" i="32"/>
  <c r="H576" i="11"/>
  <c r="H568" i="16"/>
  <c r="H574" i="17"/>
  <c r="H569" i="22"/>
  <c r="H561" i="26"/>
  <c r="H561" i="32"/>
  <c r="F116" i="13"/>
  <c r="H53" i="13"/>
  <c r="F87" i="13"/>
  <c r="F114" i="13"/>
  <c r="F146" i="13"/>
  <c r="F116" i="11"/>
  <c r="F149" i="9"/>
  <c r="E52" i="5"/>
  <c r="E167" i="4"/>
  <c r="E191" i="4"/>
  <c r="H191" i="4" s="1"/>
  <c r="E262" i="4"/>
  <c r="H262" i="4" s="1"/>
  <c r="E80" i="3"/>
  <c r="H80" i="3" s="1"/>
  <c r="E87" i="3"/>
  <c r="H87" i="3" s="1"/>
  <c r="E105" i="3"/>
  <c r="H105" i="3" s="1"/>
  <c r="E110" i="3"/>
  <c r="H110" i="3" s="1"/>
  <c r="E115" i="3"/>
  <c r="H115" i="3" s="1"/>
  <c r="E123" i="3"/>
  <c r="H123" i="3" s="1"/>
  <c r="E131" i="3"/>
  <c r="H131" i="3" s="1"/>
  <c r="E140" i="3"/>
  <c r="H140" i="3" s="1"/>
  <c r="E176" i="2"/>
  <c r="H176" i="2" s="1"/>
  <c r="E202" i="2"/>
  <c r="E169" i="2"/>
  <c r="H169" i="2" s="1"/>
  <c r="E197" i="2"/>
  <c r="H197" i="2" s="1"/>
  <c r="E178" i="2"/>
  <c r="H178" i="2" s="1"/>
  <c r="E210" i="2"/>
  <c r="H210" i="2" s="1"/>
  <c r="E162" i="2"/>
  <c r="H162" i="2" s="1"/>
  <c r="E83" i="2"/>
  <c r="H83" i="2" s="1"/>
  <c r="E91" i="2"/>
  <c r="H91" i="2" s="1"/>
  <c r="E104" i="2"/>
  <c r="H104" i="2" s="1"/>
  <c r="E109" i="2"/>
  <c r="H109" i="2" s="1"/>
  <c r="E118" i="2"/>
  <c r="H118" i="2" s="1"/>
  <c r="E125" i="2"/>
  <c r="H125" i="2" s="1"/>
  <c r="E182" i="2"/>
  <c r="H182" i="2" s="1"/>
  <c r="E201" i="2"/>
  <c r="H201" i="2" s="1"/>
  <c r="E238" i="2"/>
  <c r="H238" i="2" s="1"/>
  <c r="E247" i="2"/>
  <c r="H247" i="2" s="1"/>
  <c r="E261" i="2"/>
  <c r="H261" i="2" s="1"/>
  <c r="E270" i="2"/>
  <c r="H270" i="2" s="1"/>
  <c r="E297" i="2"/>
  <c r="H297" i="2" s="1"/>
  <c r="E305" i="2"/>
  <c r="E314" i="2"/>
  <c r="C9" i="18"/>
  <c r="E71" i="3"/>
  <c r="E71" i="20"/>
  <c r="E161" i="29"/>
  <c r="E161" i="2"/>
  <c r="H41" i="3"/>
  <c r="H47" i="15"/>
  <c r="H44" i="23"/>
  <c r="H82" i="21"/>
  <c r="H538" i="34"/>
  <c r="H476" i="34"/>
  <c r="H472" i="34"/>
  <c r="H465" i="34"/>
  <c r="H449" i="34"/>
  <c r="H429" i="34"/>
  <c r="H340" i="34"/>
  <c r="H463" i="1"/>
  <c r="H527" i="4"/>
  <c r="H517" i="4"/>
  <c r="H513" i="4"/>
  <c r="H489" i="4"/>
  <c r="H485" i="4"/>
  <c r="H473" i="4"/>
  <c r="H469" i="4"/>
  <c r="H351" i="4"/>
  <c r="H544" i="24"/>
  <c r="H416" i="24"/>
  <c r="H360" i="24"/>
  <c r="H537" i="25"/>
  <c r="H341" i="25"/>
  <c r="H483" i="30"/>
  <c r="H523" i="32"/>
  <c r="F83" i="13"/>
  <c r="F76" i="13"/>
  <c r="F146" i="11"/>
  <c r="E176" i="4"/>
  <c r="H176" i="4" s="1"/>
  <c r="E212" i="4"/>
  <c r="H212" i="4" s="1"/>
  <c r="E76" i="3"/>
  <c r="H76" i="3" s="1"/>
  <c r="E84" i="3"/>
  <c r="H84" i="3" s="1"/>
  <c r="E99" i="3"/>
  <c r="H99" i="3" s="1"/>
  <c r="E108" i="3"/>
  <c r="E112" i="3"/>
  <c r="H112" i="3" s="1"/>
  <c r="E120" i="3"/>
  <c r="H120" i="3" s="1"/>
  <c r="E126" i="3"/>
  <c r="H126" i="3" s="1"/>
  <c r="E136" i="3"/>
  <c r="H136" i="3" s="1"/>
  <c r="E144" i="3"/>
  <c r="H144" i="3" s="1"/>
  <c r="E191" i="2"/>
  <c r="E217" i="2"/>
  <c r="E188" i="2"/>
  <c r="H188" i="2" s="1"/>
  <c r="E222" i="2"/>
  <c r="E166" i="2"/>
  <c r="H166" i="2" s="1"/>
  <c r="E193" i="2"/>
  <c r="E76" i="2"/>
  <c r="H76" i="2" s="1"/>
  <c r="E88" i="2"/>
  <c r="H88" i="2" s="1"/>
  <c r="E99" i="2"/>
  <c r="H99" i="2" s="1"/>
  <c r="E107" i="2"/>
  <c r="E122" i="2"/>
  <c r="H122" i="2" s="1"/>
  <c r="E128" i="2"/>
  <c r="H128" i="2" s="1"/>
  <c r="E173" i="2"/>
  <c r="E215" i="2"/>
  <c r="H215" i="2" s="1"/>
  <c r="E242" i="2"/>
  <c r="E249" i="2"/>
  <c r="H249" i="2" s="1"/>
  <c r="E263" i="2"/>
  <c r="E272" i="2"/>
  <c r="E287" i="2"/>
  <c r="E301" i="2"/>
  <c r="E312" i="2"/>
  <c r="H312" i="2" s="1"/>
  <c r="C11" i="2"/>
  <c r="G11" i="2" s="1"/>
  <c r="E85" i="1"/>
  <c r="H85" i="1" s="1"/>
  <c r="E19" i="5"/>
  <c r="H40" i="6"/>
  <c r="H46" i="25"/>
  <c r="H79" i="10"/>
  <c r="H121" i="11"/>
  <c r="H82" i="28"/>
  <c r="H82" i="32"/>
  <c r="E520" i="2"/>
  <c r="H520" i="2" s="1"/>
  <c r="H527" i="30"/>
  <c r="H431" i="32"/>
  <c r="H573" i="17"/>
  <c r="F37" i="2"/>
  <c r="F51" i="2"/>
  <c r="E39" i="28"/>
  <c r="E19" i="28"/>
  <c r="H19" i="28" s="1"/>
  <c r="C9" i="28"/>
  <c r="H65" i="1"/>
  <c r="H45" i="2"/>
  <c r="H33" i="2"/>
  <c r="H65" i="4"/>
  <c r="H64" i="4"/>
  <c r="H19" i="7"/>
  <c r="H19" i="10"/>
  <c r="C9" i="34"/>
  <c r="E18" i="34"/>
  <c r="E57" i="2"/>
  <c r="H57" i="2" s="1"/>
  <c r="E61" i="2"/>
  <c r="H61" i="2" s="1"/>
  <c r="E50" i="3"/>
  <c r="E49" i="3"/>
  <c r="E151" i="3"/>
  <c r="H151" i="3" s="1"/>
  <c r="E139" i="3"/>
  <c r="H139" i="3" s="1"/>
  <c r="H108" i="14"/>
  <c r="H495" i="4"/>
  <c r="H472" i="5"/>
  <c r="H61" i="4"/>
  <c r="H60" i="4"/>
  <c r="H57" i="4"/>
  <c r="H56" i="4"/>
  <c r="H36" i="7"/>
  <c r="H52" i="11"/>
  <c r="H33" i="11"/>
  <c r="H32" i="11"/>
  <c r="H40" i="12"/>
  <c r="H20" i="13"/>
  <c r="H37" i="16"/>
  <c r="H22" i="16"/>
  <c r="H51" i="17"/>
  <c r="H62" i="22"/>
  <c r="H55" i="22"/>
  <c r="H54" i="22"/>
  <c r="H45" i="22"/>
  <c r="H31" i="22"/>
  <c r="H64" i="23"/>
  <c r="H33" i="25"/>
  <c r="H55" i="26"/>
  <c r="H47" i="26"/>
  <c r="H46" i="29"/>
  <c r="H45" i="29"/>
  <c r="H43" i="30"/>
  <c r="H42" i="30"/>
  <c r="H41" i="30"/>
  <c r="H38" i="30"/>
  <c r="H148" i="4"/>
  <c r="H147" i="4"/>
  <c r="H151" i="8"/>
  <c r="H147" i="9"/>
  <c r="H106" i="9"/>
  <c r="H151" i="15"/>
  <c r="H101" i="22"/>
  <c r="H96" i="22"/>
  <c r="H116" i="24"/>
  <c r="H96" i="24"/>
  <c r="H82" i="26"/>
  <c r="H101" i="27"/>
  <c r="H121" i="30"/>
  <c r="H112" i="30"/>
  <c r="H138" i="32"/>
  <c r="H270" i="13"/>
  <c r="H252" i="13"/>
  <c r="H241" i="13"/>
  <c r="H239" i="13"/>
  <c r="H229" i="23"/>
  <c r="H227" i="23"/>
  <c r="H282" i="24"/>
  <c r="H271" i="24"/>
  <c r="H252" i="24"/>
  <c r="H244" i="24"/>
  <c r="H243" i="24"/>
  <c r="H230" i="24"/>
  <c r="H229" i="24"/>
  <c r="H221" i="24"/>
  <c r="H219" i="24"/>
  <c r="H217" i="24"/>
  <c r="H172" i="24"/>
  <c r="H168" i="24"/>
  <c r="H237" i="26"/>
  <c r="H207" i="26"/>
  <c r="H179" i="26"/>
  <c r="H319" i="27"/>
  <c r="H310" i="27"/>
  <c r="H309" i="27"/>
  <c r="H306" i="27"/>
  <c r="H288" i="27"/>
  <c r="H281" i="27"/>
  <c r="H270" i="27"/>
  <c r="H219" i="27"/>
  <c r="H171" i="27"/>
  <c r="H240" i="28"/>
  <c r="H210" i="28"/>
  <c r="H306" i="29"/>
  <c r="H298" i="29"/>
  <c r="H235" i="29"/>
  <c r="H234" i="29"/>
  <c r="H218" i="29"/>
  <c r="H315" i="30"/>
  <c r="H314" i="30"/>
  <c r="H311" i="30"/>
  <c r="H306" i="30"/>
  <c r="H19" i="23"/>
  <c r="H62" i="34"/>
  <c r="H58" i="34"/>
  <c r="H54" i="34"/>
  <c r="H50" i="34"/>
  <c r="H42" i="34"/>
  <c r="H38" i="34"/>
  <c r="H34" i="34"/>
  <c r="H50" i="1"/>
  <c r="H42" i="1"/>
  <c r="H38" i="1"/>
  <c r="H24" i="1"/>
  <c r="H62" i="2"/>
  <c r="H47" i="2"/>
  <c r="H40" i="5"/>
  <c r="H24" i="7"/>
  <c r="H22" i="8"/>
  <c r="H50" i="9"/>
  <c r="H34" i="9"/>
  <c r="H47" i="13"/>
  <c r="H40" i="13"/>
  <c r="H33" i="13"/>
  <c r="H24" i="17"/>
  <c r="H22" i="17"/>
  <c r="H21" i="17"/>
  <c r="H39" i="19"/>
  <c r="H32" i="19"/>
  <c r="H52" i="20"/>
  <c r="H37" i="20"/>
  <c r="H33" i="20"/>
  <c r="H34" i="21"/>
  <c r="H33" i="21"/>
  <c r="H40" i="23"/>
  <c r="H55" i="27"/>
  <c r="H65" i="29"/>
  <c r="H55" i="30"/>
  <c r="H65" i="32"/>
  <c r="H57" i="32"/>
  <c r="H56" i="32"/>
  <c r="H53" i="32"/>
  <c r="H37" i="32"/>
  <c r="E125" i="34"/>
  <c r="H125" i="34" s="1"/>
  <c r="G71" i="34"/>
  <c r="E137" i="34"/>
  <c r="H79" i="3"/>
  <c r="E146" i="4"/>
  <c r="H146" i="4" s="1"/>
  <c r="E137" i="4"/>
  <c r="H137" i="4" s="1"/>
  <c r="H121" i="6"/>
  <c r="H121" i="9"/>
  <c r="H121" i="10"/>
  <c r="H147" i="12"/>
  <c r="H148" i="22"/>
  <c r="H134" i="25"/>
  <c r="H79" i="27"/>
  <c r="H102" i="29"/>
  <c r="H84" i="30"/>
  <c r="H141" i="32"/>
  <c r="H117" i="32"/>
  <c r="H210" i="34"/>
  <c r="H265" i="1"/>
  <c r="H319" i="2"/>
  <c r="H314" i="4"/>
  <c r="H174" i="4"/>
  <c r="H206" i="5"/>
  <c r="H306" i="6"/>
  <c r="H301" i="6"/>
  <c r="H282" i="6"/>
  <c r="H281" i="6"/>
  <c r="H230" i="6"/>
  <c r="H214" i="6"/>
  <c r="H204" i="6"/>
  <c r="H235" i="7"/>
  <c r="H223" i="13"/>
  <c r="H216" i="13"/>
  <c r="H565" i="30"/>
  <c r="H525" i="7"/>
  <c r="E577" i="2"/>
  <c r="H577" i="2" s="1"/>
  <c r="H558" i="4"/>
  <c r="H573" i="9"/>
  <c r="H563" i="15"/>
  <c r="H562" i="15"/>
  <c r="H305" i="30"/>
  <c r="H302" i="30"/>
  <c r="H301" i="30"/>
  <c r="H268" i="30"/>
  <c r="H267" i="30"/>
  <c r="H252" i="30"/>
  <c r="H218" i="30"/>
  <c r="H207" i="30"/>
  <c r="H206" i="30"/>
  <c r="H252" i="31"/>
  <c r="H243" i="31"/>
  <c r="H184" i="31"/>
  <c r="H178" i="32"/>
  <c r="G329" i="7"/>
  <c r="H329" i="7" s="1"/>
  <c r="G329" i="10"/>
  <c r="H329" i="10" s="1"/>
  <c r="E341" i="33"/>
  <c r="H341" i="33" s="1"/>
  <c r="H522" i="34"/>
  <c r="H521" i="34"/>
  <c r="H504" i="34"/>
  <c r="H501" i="34"/>
  <c r="H500" i="34"/>
  <c r="H493" i="34"/>
  <c r="H492" i="34"/>
  <c r="H489" i="34"/>
  <c r="H488" i="34"/>
  <c r="H481" i="34"/>
  <c r="H425" i="34"/>
  <c r="H387" i="34"/>
  <c r="H384" i="34"/>
  <c r="H382" i="34"/>
  <c r="H375" i="34"/>
  <c r="H546" i="1"/>
  <c r="H545" i="1"/>
  <c r="H534" i="1"/>
  <c r="H528" i="1"/>
  <c r="H521" i="1"/>
  <c r="H509" i="1"/>
  <c r="H421" i="1"/>
  <c r="H404" i="1"/>
  <c r="H384" i="1"/>
  <c r="H357" i="1"/>
  <c r="H347" i="1"/>
  <c r="E539" i="2"/>
  <c r="H539" i="2" s="1"/>
  <c r="H518" i="2"/>
  <c r="E473" i="2"/>
  <c r="H391" i="2"/>
  <c r="H347" i="3"/>
  <c r="H543" i="4"/>
  <c r="H523" i="4"/>
  <c r="H442" i="4"/>
  <c r="H441" i="4"/>
  <c r="H344" i="4"/>
  <c r="H496" i="5"/>
  <c r="H371" i="5"/>
  <c r="H546" i="7"/>
  <c r="H519" i="16"/>
  <c r="H514" i="16"/>
  <c r="H500" i="16"/>
  <c r="H499" i="16"/>
  <c r="H496" i="16"/>
  <c r="H495" i="16"/>
  <c r="H471" i="16"/>
  <c r="H470" i="16"/>
  <c r="H434" i="16"/>
  <c r="H427" i="16"/>
  <c r="H393" i="16"/>
  <c r="H392" i="16"/>
  <c r="H386" i="16"/>
  <c r="H384" i="16"/>
  <c r="H365" i="16"/>
  <c r="H358" i="16"/>
  <c r="H357" i="16"/>
  <c r="H348" i="16"/>
  <c r="H347" i="16"/>
  <c r="H343" i="16"/>
  <c r="E556" i="23"/>
  <c r="H556" i="23" s="1"/>
  <c r="H577" i="4"/>
  <c r="H576" i="4"/>
  <c r="H575" i="4"/>
  <c r="H572" i="6"/>
  <c r="H565" i="21"/>
  <c r="H562" i="22"/>
  <c r="H577" i="24"/>
  <c r="H569" i="25"/>
  <c r="H566" i="32"/>
  <c r="H111" i="34"/>
  <c r="F65" i="18"/>
  <c r="F52" i="18"/>
  <c r="F129" i="7"/>
  <c r="F112" i="3"/>
  <c r="H122" i="1"/>
  <c r="H169" i="34"/>
  <c r="H313" i="1"/>
  <c r="H261" i="1"/>
  <c r="H217" i="1"/>
  <c r="E185" i="2"/>
  <c r="E281" i="8"/>
  <c r="H281" i="8" s="1"/>
  <c r="E213" i="8"/>
  <c r="H213" i="8" s="1"/>
  <c r="H206" i="13"/>
  <c r="H179" i="13"/>
  <c r="H178" i="13"/>
  <c r="E284" i="15"/>
  <c r="H284" i="15" s="1"/>
  <c r="E233" i="15"/>
  <c r="H233" i="15" s="1"/>
  <c r="E294" i="16"/>
  <c r="H294" i="16" s="1"/>
  <c r="E213" i="18"/>
  <c r="H213" i="18" s="1"/>
  <c r="H236" i="23"/>
  <c r="H233" i="23"/>
  <c r="H185" i="32"/>
  <c r="H184" i="32"/>
  <c r="H183" i="32"/>
  <c r="E233" i="34"/>
  <c r="H233" i="34" s="1"/>
  <c r="E218" i="2"/>
  <c r="E172" i="2"/>
  <c r="H172" i="2" s="1"/>
  <c r="E190" i="15"/>
  <c r="H190" i="15" s="1"/>
  <c r="H238" i="23"/>
  <c r="E244" i="33"/>
  <c r="H244" i="33" s="1"/>
  <c r="E186" i="34"/>
  <c r="H215" i="13"/>
  <c r="E285" i="16"/>
  <c r="H285" i="16" s="1"/>
  <c r="E168" i="16"/>
  <c r="E201" i="17"/>
  <c r="H201" i="17" s="1"/>
  <c r="E226" i="18"/>
  <c r="H268" i="32"/>
  <c r="H267" i="32"/>
  <c r="H247" i="32"/>
  <c r="H246" i="32"/>
  <c r="H168" i="32"/>
  <c r="F390" i="34"/>
  <c r="F336" i="34"/>
  <c r="F412" i="34"/>
  <c r="F478" i="34"/>
  <c r="F467" i="34"/>
  <c r="F426" i="34"/>
  <c r="F389" i="34"/>
  <c r="F286" i="34"/>
  <c r="F232" i="34"/>
  <c r="F198" i="34"/>
  <c r="F120" i="34"/>
  <c r="F107" i="34"/>
  <c r="F131" i="34"/>
  <c r="F83" i="34"/>
  <c r="F119" i="6"/>
  <c r="F147" i="6"/>
  <c r="F110" i="5"/>
  <c r="F95" i="5"/>
  <c r="H137" i="3"/>
  <c r="F129" i="2"/>
  <c r="F109" i="1"/>
  <c r="H194" i="1"/>
  <c r="F129" i="1"/>
  <c r="H53" i="1"/>
  <c r="G18" i="1"/>
  <c r="F24" i="3"/>
  <c r="F60" i="3"/>
  <c r="F46" i="19"/>
  <c r="F24" i="19"/>
  <c r="F18" i="27"/>
  <c r="F29" i="27"/>
  <c r="F60" i="27"/>
  <c r="F50" i="27"/>
  <c r="F26" i="27"/>
  <c r="H53" i="27"/>
  <c r="H27" i="26"/>
  <c r="H43" i="26"/>
  <c r="F120" i="24"/>
  <c r="H22" i="22"/>
  <c r="F128" i="20"/>
  <c r="F122" i="20"/>
  <c r="F123" i="20"/>
  <c r="F94" i="19"/>
  <c r="F105" i="19"/>
  <c r="F72" i="19"/>
  <c r="F88" i="19"/>
  <c r="F100" i="16"/>
  <c r="F166" i="14"/>
  <c r="F191" i="14"/>
  <c r="F226" i="14"/>
  <c r="F263" i="14"/>
  <c r="F269" i="14"/>
  <c r="F293" i="14"/>
  <c r="F99" i="13"/>
  <c r="F263" i="11"/>
  <c r="F198" i="11"/>
  <c r="F188" i="11"/>
  <c r="F176" i="11"/>
  <c r="F166" i="11"/>
  <c r="H109" i="9"/>
  <c r="H261" i="7"/>
  <c r="H284" i="7"/>
  <c r="H313" i="7"/>
  <c r="H245" i="7"/>
  <c r="F91" i="7"/>
  <c r="F198" i="6"/>
  <c r="F238" i="6"/>
  <c r="F253" i="6"/>
  <c r="H269" i="6"/>
  <c r="F43" i="5"/>
  <c r="H192" i="3"/>
  <c r="H214" i="3"/>
  <c r="F212" i="3"/>
  <c r="F198" i="3"/>
  <c r="F188" i="3"/>
  <c r="H287" i="3"/>
  <c r="F75" i="3"/>
  <c r="F122" i="3"/>
  <c r="F138" i="3"/>
  <c r="F246" i="3"/>
  <c r="F262" i="3"/>
  <c r="H284" i="3"/>
  <c r="F301" i="3"/>
  <c r="F43" i="2"/>
  <c r="H177" i="2"/>
  <c r="F108" i="2"/>
  <c r="F138" i="2"/>
  <c r="H173" i="2"/>
  <c r="H227" i="2"/>
  <c r="H271" i="2"/>
  <c r="H360" i="2"/>
  <c r="F497" i="2"/>
  <c r="F480" i="2"/>
  <c r="F461" i="2"/>
  <c r="F536" i="2"/>
  <c r="F516" i="2"/>
  <c r="F458" i="2"/>
  <c r="F405" i="2"/>
  <c r="F371" i="2"/>
  <c r="F525" i="2"/>
  <c r="F386" i="2"/>
  <c r="F298" i="2"/>
  <c r="F319" i="2"/>
  <c r="H291" i="2"/>
  <c r="F317" i="2"/>
  <c r="F316" i="2"/>
  <c r="F101" i="2"/>
  <c r="F46" i="2"/>
  <c r="F577" i="3"/>
  <c r="F561" i="3"/>
  <c r="F565" i="3"/>
  <c r="F558" i="3"/>
  <c r="F574" i="3"/>
  <c r="F491" i="3"/>
  <c r="F404" i="3"/>
  <c r="F536" i="3"/>
  <c r="F442" i="3"/>
  <c r="F373" i="3"/>
  <c r="F366" i="3"/>
  <c r="F520" i="3"/>
  <c r="F518" i="3"/>
  <c r="F389" i="3"/>
  <c r="F225" i="3"/>
  <c r="F296" i="3"/>
  <c r="F185" i="3"/>
  <c r="F318" i="3"/>
  <c r="F300" i="3"/>
  <c r="F248" i="3"/>
  <c r="F226" i="3"/>
  <c r="F298" i="3"/>
  <c r="F95" i="3"/>
  <c r="F101" i="3"/>
  <c r="F42" i="3"/>
  <c r="F41" i="3"/>
  <c r="F58" i="3"/>
  <c r="F56" i="3"/>
  <c r="F46" i="3"/>
  <c r="F32" i="3"/>
  <c r="F34" i="3"/>
  <c r="F49" i="9"/>
  <c r="F139" i="7"/>
  <c r="F51" i="5"/>
  <c r="F530" i="4"/>
  <c r="F566" i="4"/>
  <c r="F433" i="4"/>
  <c r="F431" i="4"/>
  <c r="F409" i="4"/>
  <c r="F382" i="4"/>
  <c r="F424" i="4"/>
  <c r="F410" i="4"/>
  <c r="F536" i="4"/>
  <c r="F454" i="4"/>
  <c r="F428" i="4"/>
  <c r="F346" i="4"/>
  <c r="F211" i="4"/>
  <c r="F204" i="4"/>
  <c r="F164" i="4"/>
  <c r="F301" i="4"/>
  <c r="F263" i="4"/>
  <c r="F169" i="4"/>
  <c r="F89" i="4"/>
  <c r="F123" i="4"/>
  <c r="F116" i="4"/>
  <c r="F64" i="14"/>
  <c r="F31" i="7"/>
  <c r="F124" i="5"/>
  <c r="H140" i="5"/>
  <c r="F24" i="5"/>
  <c r="F101" i="5"/>
  <c r="F534" i="5"/>
  <c r="F490" i="5"/>
  <c r="F458" i="5"/>
  <c r="F389" i="5"/>
  <c r="F545" i="5"/>
  <c r="F396" i="5"/>
  <c r="F536" i="5"/>
  <c r="F386" i="5"/>
  <c r="F235" i="5"/>
  <c r="F208" i="5"/>
  <c r="F221" i="5"/>
  <c r="F179" i="5"/>
  <c r="F317" i="5"/>
  <c r="F307" i="5"/>
  <c r="F242" i="5"/>
  <c r="F214" i="5"/>
  <c r="F194" i="5"/>
  <c r="F55" i="5"/>
  <c r="F47" i="5"/>
  <c r="H88" i="14"/>
  <c r="F125" i="14"/>
  <c r="F91" i="14"/>
  <c r="F77" i="14"/>
  <c r="F88" i="14"/>
  <c r="F115" i="12"/>
  <c r="H80" i="12"/>
  <c r="F112" i="9"/>
  <c r="H85" i="9"/>
  <c r="F99" i="8"/>
  <c r="F43" i="7"/>
  <c r="F109" i="6"/>
  <c r="H245" i="9"/>
  <c r="H502" i="8"/>
  <c r="F572" i="6"/>
  <c r="F486" i="6"/>
  <c r="F458" i="6"/>
  <c r="F410" i="6"/>
  <c r="F363" i="6"/>
  <c r="F347" i="6"/>
  <c r="F522" i="6"/>
  <c r="F444" i="6"/>
  <c r="F378" i="6"/>
  <c r="F338" i="6"/>
  <c r="F467" i="6"/>
  <c r="F465" i="6"/>
  <c r="F422" i="6"/>
  <c r="F297" i="6"/>
  <c r="F293" i="6"/>
  <c r="F288" i="6"/>
  <c r="F287" i="6"/>
  <c r="F218" i="6"/>
  <c r="F196" i="6"/>
  <c r="F301" i="6"/>
  <c r="F270" i="6"/>
  <c r="F133" i="6"/>
  <c r="F117" i="6"/>
  <c r="F143" i="6"/>
  <c r="F112" i="6"/>
  <c r="F37" i="6"/>
  <c r="F569" i="7"/>
  <c r="F565" i="7"/>
  <c r="F514" i="7"/>
  <c r="F497" i="7"/>
  <c r="F439" i="7"/>
  <c r="F371" i="7"/>
  <c r="F334" i="7"/>
  <c r="F366" i="7"/>
  <c r="F348" i="7"/>
  <c r="F303" i="7"/>
  <c r="F236" i="7"/>
  <c r="F221" i="7"/>
  <c r="F200" i="7"/>
  <c r="F310" i="7"/>
  <c r="F147" i="7"/>
  <c r="F140" i="7"/>
  <c r="F53" i="13"/>
  <c r="F64" i="8"/>
  <c r="F574" i="8"/>
  <c r="F558" i="8"/>
  <c r="F488" i="8"/>
  <c r="F366" i="8"/>
  <c r="F467" i="8"/>
  <c r="F480" i="8"/>
  <c r="F377" i="8"/>
  <c r="F372" i="8"/>
  <c r="F363" i="8"/>
  <c r="F293" i="8"/>
  <c r="F209" i="8"/>
  <c r="F273" i="8"/>
  <c r="F269" i="8"/>
  <c r="F217" i="8"/>
  <c r="F215" i="8"/>
  <c r="F303" i="8"/>
  <c r="F295" i="8"/>
  <c r="F178" i="8"/>
  <c r="F117" i="8"/>
  <c r="F133" i="8"/>
  <c r="F90" i="8"/>
  <c r="F139" i="8"/>
  <c r="F31" i="8"/>
  <c r="F59" i="8"/>
  <c r="F22" i="8"/>
  <c r="F510" i="9"/>
  <c r="F478" i="9"/>
  <c r="F463" i="9"/>
  <c r="F390" i="9"/>
  <c r="F382" i="9"/>
  <c r="F375" i="9"/>
  <c r="F412" i="9"/>
  <c r="F410" i="9"/>
  <c r="F530" i="9"/>
  <c r="F456" i="9"/>
  <c r="F358" i="9"/>
  <c r="F354" i="9"/>
  <c r="F301" i="9"/>
  <c r="F211" i="9"/>
  <c r="F169" i="9"/>
  <c r="F297" i="9"/>
  <c r="F174" i="9"/>
  <c r="F264" i="9"/>
  <c r="F203" i="9"/>
  <c r="F81" i="9"/>
  <c r="F124" i="9"/>
  <c r="F61" i="9"/>
  <c r="F507" i="10"/>
  <c r="F463" i="10"/>
  <c r="F404" i="10"/>
  <c r="F527" i="10"/>
  <c r="F495" i="10"/>
  <c r="F491" i="10"/>
  <c r="F469" i="10"/>
  <c r="F464" i="10"/>
  <c r="F392" i="10"/>
  <c r="F536" i="10"/>
  <c r="F385" i="10"/>
  <c r="F334" i="10"/>
  <c r="F302" i="10"/>
  <c r="F204" i="10"/>
  <c r="F203" i="10"/>
  <c r="F185" i="10"/>
  <c r="F317" i="10"/>
  <c r="F281" i="10"/>
  <c r="F215" i="10"/>
  <c r="F148" i="10"/>
  <c r="F138" i="10"/>
  <c r="F60" i="10"/>
  <c r="F46" i="10"/>
  <c r="F26" i="12"/>
  <c r="F49" i="25"/>
  <c r="F29" i="25"/>
  <c r="H72" i="24"/>
  <c r="F125" i="16"/>
  <c r="F90" i="13"/>
  <c r="H123" i="13"/>
  <c r="H108" i="13"/>
  <c r="H75" i="13"/>
  <c r="H61" i="12"/>
  <c r="F58" i="11"/>
  <c r="F573" i="11"/>
  <c r="F569" i="11"/>
  <c r="F358" i="11"/>
  <c r="F508" i="11"/>
  <c r="F490" i="11"/>
  <c r="F472" i="11"/>
  <c r="F340" i="11"/>
  <c r="F536" i="11"/>
  <c r="F486" i="11"/>
  <c r="F232" i="11"/>
  <c r="F303" i="11"/>
  <c r="F238" i="11"/>
  <c r="F193" i="11"/>
  <c r="F38" i="12"/>
  <c r="F565" i="12"/>
  <c r="F574" i="12"/>
  <c r="F389" i="12"/>
  <c r="F351" i="12"/>
  <c r="F493" i="12"/>
  <c r="F435" i="12"/>
  <c r="F420" i="12"/>
  <c r="F462" i="12"/>
  <c r="F404" i="12"/>
  <c r="F288" i="12"/>
  <c r="F216" i="12"/>
  <c r="F290" i="12"/>
  <c r="F289" i="12"/>
  <c r="F222" i="12"/>
  <c r="F200" i="12"/>
  <c r="F138" i="12"/>
  <c r="F151" i="12"/>
  <c r="F97" i="12"/>
  <c r="F54" i="12"/>
  <c r="F52" i="12"/>
  <c r="F493" i="13"/>
  <c r="F338" i="13"/>
  <c r="F519" i="13"/>
  <c r="F430" i="13"/>
  <c r="F478" i="13"/>
  <c r="F420" i="13"/>
  <c r="F404" i="13"/>
  <c r="H202" i="13"/>
  <c r="H227" i="13"/>
  <c r="H171" i="13"/>
  <c r="F238" i="13"/>
  <c r="F207" i="13"/>
  <c r="H164" i="13"/>
  <c r="H204" i="13"/>
  <c r="H177" i="13"/>
  <c r="H168" i="13"/>
  <c r="H294" i="13"/>
  <c r="F226" i="13"/>
  <c r="F213" i="13"/>
  <c r="F140" i="13"/>
  <c r="F104" i="13"/>
  <c r="F102" i="13"/>
  <c r="F37" i="13"/>
  <c r="F558" i="14"/>
  <c r="H557" i="14"/>
  <c r="F459" i="14"/>
  <c r="F458" i="14"/>
  <c r="F408" i="14"/>
  <c r="F373" i="14"/>
  <c r="F536" i="14"/>
  <c r="F541" i="14"/>
  <c r="F519" i="14"/>
  <c r="F501" i="14"/>
  <c r="F499" i="14"/>
  <c r="F318" i="14"/>
  <c r="F298" i="14"/>
  <c r="F285" i="14"/>
  <c r="F151" i="14"/>
  <c r="F150" i="14"/>
  <c r="F128" i="14"/>
  <c r="F81" i="14"/>
  <c r="F149" i="14"/>
  <c r="F57" i="14"/>
  <c r="F52" i="14"/>
  <c r="F28" i="14"/>
  <c r="F578" i="15"/>
  <c r="F572" i="15"/>
  <c r="F529" i="15"/>
  <c r="F340" i="15"/>
  <c r="F352" i="15"/>
  <c r="F425" i="15"/>
  <c r="F410" i="15"/>
  <c r="F364" i="15"/>
  <c r="F343" i="15"/>
  <c r="F261" i="15"/>
  <c r="F189" i="15"/>
  <c r="F264" i="15"/>
  <c r="F194" i="15"/>
  <c r="F185" i="15"/>
  <c r="F270" i="16"/>
  <c r="F301" i="16"/>
  <c r="F185" i="16"/>
  <c r="F282" i="16"/>
  <c r="F235" i="16"/>
  <c r="F163" i="16"/>
  <c r="F151" i="16"/>
  <c r="F140" i="16"/>
  <c r="F31" i="16"/>
  <c r="F26" i="19"/>
  <c r="F29" i="17"/>
  <c r="F306" i="18"/>
  <c r="F567" i="17"/>
  <c r="F379" i="17"/>
  <c r="F363" i="17"/>
  <c r="F352" i="17"/>
  <c r="F509" i="17"/>
  <c r="F422" i="17"/>
  <c r="F273" i="17"/>
  <c r="F245" i="17"/>
  <c r="F176" i="17"/>
  <c r="F128" i="17"/>
  <c r="F75" i="17"/>
  <c r="F123" i="17"/>
  <c r="F151" i="17"/>
  <c r="F101" i="17"/>
  <c r="F100" i="17"/>
  <c r="F576" i="18"/>
  <c r="F565" i="18"/>
  <c r="F493" i="18"/>
  <c r="F444" i="18"/>
  <c r="F442" i="18"/>
  <c r="F396" i="18"/>
  <c r="F377" i="18"/>
  <c r="F525" i="18"/>
  <c r="F389" i="18"/>
  <c r="F388" i="18"/>
  <c r="F387" i="18"/>
  <c r="F384" i="18"/>
  <c r="F355" i="18"/>
  <c r="F537" i="18"/>
  <c r="F268" i="18"/>
  <c r="F267" i="18"/>
  <c r="F239" i="18"/>
  <c r="F310" i="18"/>
  <c r="F223" i="18"/>
  <c r="F96" i="18"/>
  <c r="F147" i="18"/>
  <c r="F54" i="18"/>
  <c r="F36" i="18"/>
  <c r="F31" i="18"/>
  <c r="F19" i="18"/>
  <c r="F566" i="19"/>
  <c r="F356" i="19"/>
  <c r="F431" i="19"/>
  <c r="F405" i="19"/>
  <c r="F395" i="19"/>
  <c r="F503" i="19"/>
  <c r="F468" i="19"/>
  <c r="F226" i="19"/>
  <c r="F213" i="19"/>
  <c r="F203" i="19"/>
  <c r="F197" i="19"/>
  <c r="F295" i="19"/>
  <c r="F170" i="19"/>
  <c r="F312" i="19"/>
  <c r="F301" i="19"/>
  <c r="F269" i="19"/>
  <c r="F221" i="19"/>
  <c r="F107" i="19"/>
  <c r="F41" i="19"/>
  <c r="F552" i="20"/>
  <c r="F511" i="20"/>
  <c r="F507" i="20"/>
  <c r="F452" i="20"/>
  <c r="F373" i="20"/>
  <c r="F456" i="20"/>
  <c r="F455" i="20"/>
  <c r="F299" i="20"/>
  <c r="F235" i="20"/>
  <c r="F190" i="20"/>
  <c r="F318" i="20"/>
  <c r="F139" i="20"/>
  <c r="F106" i="20"/>
  <c r="F105" i="20"/>
  <c r="F90" i="20"/>
  <c r="F85" i="20"/>
  <c r="F84" i="20"/>
  <c r="F127" i="20"/>
  <c r="F49" i="20"/>
  <c r="F63" i="20"/>
  <c r="F565" i="21"/>
  <c r="F483" i="21"/>
  <c r="F387" i="21"/>
  <c r="F495" i="21"/>
  <c r="F443" i="21"/>
  <c r="F376" i="21"/>
  <c r="F371" i="21"/>
  <c r="F525" i="21"/>
  <c r="F393" i="21"/>
  <c r="F338" i="21"/>
  <c r="F219" i="21"/>
  <c r="F196" i="21"/>
  <c r="F168" i="21"/>
  <c r="F292" i="21"/>
  <c r="F230" i="21"/>
  <c r="F110" i="21"/>
  <c r="H56" i="21"/>
  <c r="H31" i="21"/>
  <c r="F565" i="22"/>
  <c r="F522" i="22"/>
  <c r="F475" i="22"/>
  <c r="F462" i="22"/>
  <c r="F434" i="22"/>
  <c r="F433" i="22"/>
  <c r="F385" i="22"/>
  <c r="F364" i="22"/>
  <c r="F492" i="22"/>
  <c r="F340" i="22"/>
  <c r="F338" i="22"/>
  <c r="F173" i="22"/>
  <c r="F170" i="22"/>
  <c r="F271" i="22"/>
  <c r="F238" i="22"/>
  <c r="F312" i="22"/>
  <c r="F305" i="22"/>
  <c r="F183" i="22"/>
  <c r="F108" i="22"/>
  <c r="F106" i="22"/>
  <c r="F95" i="22"/>
  <c r="F146" i="22"/>
  <c r="F37" i="22"/>
  <c r="F34" i="22"/>
  <c r="F32" i="22"/>
  <c r="F43" i="23"/>
  <c r="F24" i="23"/>
  <c r="F565" i="23"/>
  <c r="F560" i="23"/>
  <c r="F576" i="23"/>
  <c r="F437" i="23"/>
  <c r="F420" i="23"/>
  <c r="F401" i="23"/>
  <c r="F539" i="23"/>
  <c r="F507" i="23"/>
  <c r="F482" i="23"/>
  <c r="F411" i="23"/>
  <c r="F386" i="23"/>
  <c r="F536" i="23"/>
  <c r="F520" i="23"/>
  <c r="F519" i="23"/>
  <c r="F431" i="23"/>
  <c r="F356" i="23"/>
  <c r="F315" i="23"/>
  <c r="F298" i="23"/>
  <c r="F238" i="23"/>
  <c r="F230" i="23"/>
  <c r="F183" i="23"/>
  <c r="F211" i="23"/>
  <c r="F209" i="23"/>
  <c r="F84" i="23"/>
  <c r="F123" i="23"/>
  <c r="F95" i="23"/>
  <c r="H27" i="23"/>
  <c r="H31" i="23"/>
  <c r="F59" i="23"/>
  <c r="F37" i="26"/>
  <c r="F35" i="26"/>
  <c r="F28" i="26"/>
  <c r="F65" i="26"/>
  <c r="F49" i="26"/>
  <c r="F112" i="25"/>
  <c r="F111" i="25"/>
  <c r="F99" i="25"/>
  <c r="F87" i="25"/>
  <c r="F108" i="25"/>
  <c r="D10" i="25"/>
  <c r="G10" i="25" s="1"/>
  <c r="F107" i="25"/>
  <c r="F128" i="25"/>
  <c r="F98" i="25"/>
  <c r="F88" i="25"/>
  <c r="F75" i="25"/>
  <c r="F133" i="25"/>
  <c r="F123" i="25"/>
  <c r="F120" i="25"/>
  <c r="F76" i="25"/>
  <c r="F101" i="28"/>
  <c r="F149" i="28"/>
  <c r="F120" i="28"/>
  <c r="F117" i="28"/>
  <c r="F125" i="28"/>
  <c r="F134" i="28"/>
  <c r="F146" i="28"/>
  <c r="F76" i="28"/>
  <c r="F80" i="28"/>
  <c r="F84" i="28"/>
  <c r="F88" i="28"/>
  <c r="F91" i="28"/>
  <c r="F97" i="28"/>
  <c r="F100" i="28"/>
  <c r="F106" i="28"/>
  <c r="F109" i="28"/>
  <c r="F112" i="28"/>
  <c r="F122" i="28"/>
  <c r="F131" i="28"/>
  <c r="F137" i="28"/>
  <c r="F136" i="28"/>
  <c r="F174" i="25"/>
  <c r="F304" i="25"/>
  <c r="F287" i="25"/>
  <c r="F272" i="25"/>
  <c r="F263" i="25"/>
  <c r="F253" i="25"/>
  <c r="F193" i="25"/>
  <c r="F161" i="25"/>
  <c r="D11" i="25"/>
  <c r="G11" i="25" s="1"/>
  <c r="F299" i="25"/>
  <c r="F271" i="25"/>
  <c r="F262" i="25"/>
  <c r="F248" i="25"/>
  <c r="F222" i="25"/>
  <c r="F212" i="25"/>
  <c r="F201" i="25"/>
  <c r="F192" i="25"/>
  <c r="F261" i="25"/>
  <c r="F190" i="25"/>
  <c r="F173" i="25"/>
  <c r="F167" i="25"/>
  <c r="F276" i="25"/>
  <c r="F245" i="25"/>
  <c r="F232" i="25"/>
  <c r="F197" i="25"/>
  <c r="F189" i="25"/>
  <c r="F182" i="25"/>
  <c r="F166" i="25"/>
  <c r="F220" i="28"/>
  <c r="F281" i="28"/>
  <c r="F307" i="28"/>
  <c r="F299" i="28"/>
  <c r="F282" i="28"/>
  <c r="F269" i="28"/>
  <c r="F230" i="28"/>
  <c r="F212" i="28"/>
  <c r="F185" i="28"/>
  <c r="F174" i="28"/>
  <c r="F167" i="28"/>
  <c r="F253" i="28"/>
  <c r="F329" i="24"/>
  <c r="D12" i="24"/>
  <c r="G12" i="24" s="1"/>
  <c r="F330" i="24"/>
  <c r="F529" i="24"/>
  <c r="F457" i="24"/>
  <c r="F446" i="24"/>
  <c r="F432" i="24"/>
  <c r="F380" i="24"/>
  <c r="F370" i="24"/>
  <c r="F367" i="24"/>
  <c r="F361" i="24"/>
  <c r="F352" i="24"/>
  <c r="F346" i="24"/>
  <c r="F342" i="24"/>
  <c r="F336" i="24"/>
  <c r="F538" i="24"/>
  <c r="F524" i="24"/>
  <c r="F453" i="24"/>
  <c r="F438" i="24"/>
  <c r="F412" i="24"/>
  <c r="F390" i="24"/>
  <c r="F379" i="24"/>
  <c r="F369" i="24"/>
  <c r="F365" i="24"/>
  <c r="F345" i="24"/>
  <c r="F531" i="24"/>
  <c r="F382" i="24"/>
  <c r="F362" i="24"/>
  <c r="F509" i="24"/>
  <c r="F394" i="24"/>
  <c r="F349" i="24"/>
  <c r="G329" i="27"/>
  <c r="F537" i="27"/>
  <c r="F524" i="27"/>
  <c r="F509" i="27"/>
  <c r="F542" i="27"/>
  <c r="F533" i="27"/>
  <c r="F519" i="27"/>
  <c r="F503" i="27"/>
  <c r="F477" i="27"/>
  <c r="F453" i="27"/>
  <c r="F434" i="27"/>
  <c r="F425" i="27"/>
  <c r="F380" i="27"/>
  <c r="F369" i="27"/>
  <c r="F347" i="27"/>
  <c r="F333" i="27"/>
  <c r="F575" i="24"/>
  <c r="F578" i="24"/>
  <c r="F574" i="27"/>
  <c r="F572" i="27"/>
  <c r="F560" i="27"/>
  <c r="H216" i="28"/>
  <c r="H232" i="28"/>
  <c r="H374" i="28"/>
  <c r="H433" i="28"/>
  <c r="H463" i="28"/>
  <c r="H473" i="28"/>
  <c r="H193" i="28"/>
  <c r="H243" i="28"/>
  <c r="H253" i="28"/>
  <c r="H117" i="28"/>
  <c r="H58" i="28"/>
  <c r="H43" i="28"/>
  <c r="H36" i="28"/>
  <c r="H131" i="28"/>
  <c r="H114" i="28"/>
  <c r="H110" i="28"/>
  <c r="H107" i="28"/>
  <c r="H104" i="28"/>
  <c r="H80" i="28"/>
  <c r="H76" i="28"/>
  <c r="H573" i="28"/>
  <c r="H312" i="28"/>
  <c r="H167" i="27"/>
  <c r="H245" i="27"/>
  <c r="H301" i="27"/>
  <c r="H193" i="27"/>
  <c r="H333" i="27"/>
  <c r="H337" i="27"/>
  <c r="H354" i="27"/>
  <c r="H374" i="27"/>
  <c r="H432" i="27"/>
  <c r="H435" i="27"/>
  <c r="H438" i="27"/>
  <c r="H486" i="27"/>
  <c r="H530" i="27"/>
  <c r="H534" i="27"/>
  <c r="H538" i="27"/>
  <c r="H541" i="27"/>
  <c r="H253" i="27"/>
  <c r="H22" i="27"/>
  <c r="H108" i="27"/>
  <c r="H563" i="27"/>
  <c r="H192" i="26"/>
  <c r="H227" i="26"/>
  <c r="H297" i="26"/>
  <c r="H572" i="26"/>
  <c r="H336" i="26"/>
  <c r="H339" i="26"/>
  <c r="H361" i="26"/>
  <c r="H394" i="26"/>
  <c r="H410" i="26"/>
  <c r="H432" i="26"/>
  <c r="H446" i="26"/>
  <c r="H452" i="26"/>
  <c r="H486" i="26"/>
  <c r="H494" i="26"/>
  <c r="H506" i="26"/>
  <c r="H519" i="26"/>
  <c r="H530" i="26"/>
  <c r="H98" i="26"/>
  <c r="H117" i="26"/>
  <c r="H553" i="25"/>
  <c r="H333" i="25"/>
  <c r="H352" i="25"/>
  <c r="H468" i="25"/>
  <c r="H501" i="25"/>
  <c r="H509" i="25"/>
  <c r="H529" i="25"/>
  <c r="H176" i="25"/>
  <c r="H63" i="25"/>
  <c r="H75" i="25"/>
  <c r="H23" i="25"/>
  <c r="H209" i="27"/>
  <c r="H287" i="27"/>
  <c r="H305" i="27"/>
  <c r="H345" i="27"/>
  <c r="H367" i="27"/>
  <c r="H370" i="27"/>
  <c r="H380" i="27"/>
  <c r="H393" i="27"/>
  <c r="H457" i="27"/>
  <c r="H483" i="27"/>
  <c r="H524" i="27"/>
  <c r="H29" i="27"/>
  <c r="H118" i="27"/>
  <c r="H100" i="27"/>
  <c r="H105" i="27"/>
  <c r="H579" i="27"/>
  <c r="H560" i="27"/>
  <c r="H212" i="26"/>
  <c r="H261" i="26"/>
  <c r="H264" i="26"/>
  <c r="H282" i="26"/>
  <c r="H332" i="26"/>
  <c r="H345" i="26"/>
  <c r="H354" i="26"/>
  <c r="H366" i="26"/>
  <c r="H369" i="26"/>
  <c r="H391" i="26"/>
  <c r="H437" i="26"/>
  <c r="H443" i="26"/>
  <c r="H500" i="26"/>
  <c r="H512" i="26"/>
  <c r="H540" i="26"/>
  <c r="H197" i="26"/>
  <c r="H110" i="26"/>
  <c r="H129" i="26"/>
  <c r="H146" i="26"/>
  <c r="H81" i="26"/>
  <c r="H378" i="25"/>
  <c r="H381" i="25"/>
  <c r="H422" i="25"/>
  <c r="H425" i="25"/>
  <c r="H437" i="25"/>
  <c r="H451" i="25"/>
  <c r="H457" i="25"/>
  <c r="H477" i="25"/>
  <c r="H497" i="25"/>
  <c r="H544" i="25"/>
  <c r="H27" i="25"/>
  <c r="H59" i="25"/>
  <c r="H177" i="24"/>
  <c r="H192" i="25"/>
  <c r="H202" i="25"/>
  <c r="H263" i="25"/>
  <c r="H276" i="25"/>
  <c r="H568" i="25"/>
  <c r="H167" i="24"/>
  <c r="H567" i="24"/>
  <c r="H380" i="24"/>
  <c r="H410" i="24"/>
  <c r="H125" i="24"/>
  <c r="H571" i="24"/>
  <c r="H162" i="24"/>
  <c r="H189" i="26"/>
  <c r="H167" i="25"/>
  <c r="H232" i="25"/>
  <c r="H285" i="25"/>
  <c r="H120" i="25"/>
  <c r="H262" i="24"/>
  <c r="H122" i="24"/>
  <c r="H38" i="24"/>
  <c r="H339" i="24"/>
  <c r="H348" i="24"/>
  <c r="H412" i="24"/>
  <c r="H531" i="24"/>
  <c r="H555" i="24"/>
  <c r="H270" i="24"/>
  <c r="H83" i="24"/>
  <c r="H128" i="24"/>
  <c r="F566" i="24"/>
  <c r="F535" i="24"/>
  <c r="F467" i="24"/>
  <c r="F462" i="24"/>
  <c r="F499" i="24"/>
  <c r="F396" i="24"/>
  <c r="F513" i="24"/>
  <c r="F411" i="24"/>
  <c r="F384" i="24"/>
  <c r="F229" i="24"/>
  <c r="F171" i="24"/>
  <c r="F140" i="24"/>
  <c r="F139" i="24"/>
  <c r="F117" i="24"/>
  <c r="F60" i="24"/>
  <c r="F35" i="24"/>
  <c r="F48" i="24"/>
  <c r="F46" i="24"/>
  <c r="F51" i="24"/>
  <c r="F28" i="24"/>
  <c r="F51" i="26"/>
  <c r="F517" i="25"/>
  <c r="F408" i="25"/>
  <c r="F375" i="25"/>
  <c r="F235" i="25"/>
  <c r="F305" i="25"/>
  <c r="F295" i="25"/>
  <c r="F196" i="25"/>
  <c r="F200" i="25"/>
  <c r="F102" i="25"/>
  <c r="F64" i="25"/>
  <c r="F572" i="26"/>
  <c r="F435" i="26"/>
  <c r="F416" i="26"/>
  <c r="F520" i="26"/>
  <c r="F494" i="26"/>
  <c r="F458" i="26"/>
  <c r="F292" i="26"/>
  <c r="F267" i="26"/>
  <c r="F222" i="26"/>
  <c r="F303" i="26"/>
  <c r="F124" i="26"/>
  <c r="F148" i="26"/>
  <c r="H53" i="26"/>
  <c r="F46" i="26"/>
  <c r="F44" i="26"/>
  <c r="H37" i="26"/>
  <c r="F58" i="26"/>
  <c r="F24" i="26"/>
  <c r="F565" i="27"/>
  <c r="F545" i="27"/>
  <c r="F363" i="27"/>
  <c r="F515" i="27"/>
  <c r="F470" i="27"/>
  <c r="F469" i="27"/>
  <c r="F463" i="27"/>
  <c r="F405" i="27"/>
  <c r="F373" i="27"/>
  <c r="F348" i="27"/>
  <c r="F281" i="27"/>
  <c r="F204" i="27"/>
  <c r="F303" i="27"/>
  <c r="F285" i="27"/>
  <c r="F210" i="27"/>
  <c r="F178" i="27"/>
  <c r="F232" i="27"/>
  <c r="F219" i="27"/>
  <c r="F102" i="27"/>
  <c r="F57" i="27"/>
  <c r="F42" i="27"/>
  <c r="F38" i="27"/>
  <c r="F391" i="28"/>
  <c r="F401" i="28"/>
  <c r="F244" i="28"/>
  <c r="F268" i="28"/>
  <c r="F194" i="28"/>
  <c r="F141" i="28"/>
  <c r="F82" i="28"/>
  <c r="F577" i="29"/>
  <c r="F473" i="29"/>
  <c r="F534" i="29"/>
  <c r="F292" i="29"/>
  <c r="F199" i="29"/>
  <c r="F140" i="29"/>
  <c r="F65" i="29"/>
  <c r="F20" i="29"/>
  <c r="F562" i="30"/>
  <c r="F561" i="30"/>
  <c r="F575" i="30"/>
  <c r="F521" i="30"/>
  <c r="F450" i="30"/>
  <c r="F435" i="30"/>
  <c r="F433" i="30"/>
  <c r="F376" i="30"/>
  <c r="F360" i="30"/>
  <c r="F507" i="30"/>
  <c r="F464" i="30"/>
  <c r="F453" i="30"/>
  <c r="F431" i="30"/>
  <c r="F430" i="30"/>
  <c r="F408" i="30"/>
  <c r="F530" i="30"/>
  <c r="F486" i="30"/>
  <c r="F422" i="30"/>
  <c r="F363" i="30"/>
  <c r="F200" i="30"/>
  <c r="F173" i="30"/>
  <c r="F165" i="30"/>
  <c r="F303" i="30"/>
  <c r="F264" i="30"/>
  <c r="F226" i="30"/>
  <c r="F214" i="30"/>
  <c r="F204" i="30"/>
  <c r="F197" i="30"/>
  <c r="F169" i="30"/>
  <c r="F139" i="30"/>
  <c r="F140" i="30"/>
  <c r="F80" i="30"/>
  <c r="F52" i="30"/>
  <c r="F31" i="30"/>
  <c r="F469" i="31"/>
  <c r="F405" i="31"/>
  <c r="F210" i="31"/>
  <c r="F208" i="31"/>
  <c r="F141" i="31"/>
  <c r="F573" i="32"/>
  <c r="F569" i="32"/>
  <c r="F557" i="32"/>
  <c r="F509" i="32"/>
  <c r="F520" i="32"/>
  <c r="F426" i="32"/>
  <c r="F529" i="32"/>
  <c r="F483" i="32"/>
  <c r="F424" i="32"/>
  <c r="F234" i="32"/>
  <c r="F261" i="32"/>
  <c r="F293" i="32"/>
  <c r="F133" i="32"/>
  <c r="F123" i="32"/>
  <c r="F85" i="32"/>
  <c r="F119" i="32"/>
  <c r="F83" i="32"/>
  <c r="F391" i="33"/>
  <c r="F389" i="33"/>
  <c r="F384" i="33"/>
  <c r="F300" i="33"/>
  <c r="F42" i="33"/>
  <c r="D12" i="11"/>
  <c r="G12" i="11" s="1"/>
  <c r="H378" i="2"/>
  <c r="H542" i="2"/>
  <c r="H352" i="2"/>
  <c r="H350" i="2"/>
  <c r="H501" i="2"/>
  <c r="G329" i="31"/>
  <c r="H329" i="31" s="1"/>
  <c r="G329" i="18"/>
  <c r="H329" i="18" s="1"/>
  <c r="H208" i="2"/>
  <c r="H121" i="34"/>
  <c r="H570" i="3"/>
  <c r="H568" i="3"/>
  <c r="E560" i="3"/>
  <c r="H560" i="3" s="1"/>
  <c r="E569" i="8"/>
  <c r="H571" i="9"/>
  <c r="H566" i="12"/>
  <c r="H568" i="13"/>
  <c r="E576" i="14"/>
  <c r="H576" i="14" s="1"/>
  <c r="E574" i="14"/>
  <c r="H556" i="14"/>
  <c r="H562" i="16"/>
  <c r="H557" i="16"/>
  <c r="H570" i="17"/>
  <c r="H556" i="18"/>
  <c r="H563" i="21"/>
  <c r="H560" i="21"/>
  <c r="H566" i="23"/>
  <c r="H570" i="24"/>
  <c r="H578" i="25"/>
  <c r="H563" i="25"/>
  <c r="E561" i="25"/>
  <c r="H561" i="25" s="1"/>
  <c r="E576" i="26"/>
  <c r="H576" i="26" s="1"/>
  <c r="H568" i="26"/>
  <c r="H566" i="27"/>
  <c r="H567" i="28"/>
  <c r="H560" i="28"/>
  <c r="H555" i="30"/>
  <c r="E572" i="32"/>
  <c r="H572" i="32" s="1"/>
  <c r="E570" i="32"/>
  <c r="H570" i="32" s="1"/>
  <c r="E554" i="34"/>
  <c r="E576" i="3"/>
  <c r="E566" i="6"/>
  <c r="H566" i="6" s="1"/>
  <c r="E579" i="15"/>
  <c r="H579" i="15" s="1"/>
  <c r="E573" i="20"/>
  <c r="E566" i="25"/>
  <c r="H566" i="25" s="1"/>
  <c r="E563" i="30"/>
  <c r="H563" i="30" s="1"/>
  <c r="E579" i="32"/>
  <c r="H579" i="32" s="1"/>
  <c r="E565" i="32"/>
  <c r="H565" i="32" s="1"/>
  <c r="H553" i="18"/>
  <c r="E560" i="16"/>
  <c r="H560" i="16" s="1"/>
  <c r="E563" i="23"/>
  <c r="E571" i="34"/>
  <c r="H571" i="34" s="1"/>
  <c r="E569" i="3"/>
  <c r="H569" i="3" s="1"/>
  <c r="E565" i="5"/>
  <c r="H565" i="5" s="1"/>
  <c r="E579" i="6"/>
  <c r="E558" i="10"/>
  <c r="E574" i="11"/>
  <c r="H574" i="11" s="1"/>
  <c r="E578" i="16"/>
  <c r="H578" i="16" s="1"/>
  <c r="E563" i="17"/>
  <c r="H563" i="17" s="1"/>
  <c r="E569" i="21"/>
  <c r="H569" i="21" s="1"/>
  <c r="E562" i="21"/>
  <c r="H562" i="21" s="1"/>
  <c r="E574" i="25"/>
  <c r="H574" i="25" s="1"/>
  <c r="E572" i="30"/>
  <c r="H572" i="30" s="1"/>
  <c r="E566" i="30"/>
  <c r="E554" i="30"/>
  <c r="H554" i="30" s="1"/>
  <c r="E567" i="32"/>
  <c r="H567" i="32" s="1"/>
  <c r="E367" i="8"/>
  <c r="H367" i="8" s="1"/>
  <c r="E379" i="8"/>
  <c r="H379" i="8" s="1"/>
  <c r="E437" i="8"/>
  <c r="H437" i="8" s="1"/>
  <c r="E453" i="8"/>
  <c r="H453" i="8" s="1"/>
  <c r="E522" i="8"/>
  <c r="H522" i="8" s="1"/>
  <c r="E336" i="8"/>
  <c r="H336" i="8" s="1"/>
  <c r="E364" i="8"/>
  <c r="H364" i="8" s="1"/>
  <c r="E380" i="8"/>
  <c r="H380" i="8" s="1"/>
  <c r="E422" i="8"/>
  <c r="H422" i="8" s="1"/>
  <c r="E438" i="8"/>
  <c r="H438" i="8" s="1"/>
  <c r="E462" i="8"/>
  <c r="H462" i="8" s="1"/>
  <c r="E531" i="8"/>
  <c r="H531" i="8" s="1"/>
  <c r="E349" i="8"/>
  <c r="H349" i="8" s="1"/>
  <c r="E361" i="8"/>
  <c r="H361" i="8" s="1"/>
  <c r="E390" i="8"/>
  <c r="H390" i="8" s="1"/>
  <c r="E423" i="8"/>
  <c r="H423" i="8" s="1"/>
  <c r="E451" i="8"/>
  <c r="H451" i="8" s="1"/>
  <c r="E330" i="8"/>
  <c r="H330" i="8" s="1"/>
  <c r="E382" i="8"/>
  <c r="H382" i="8" s="1"/>
  <c r="E456" i="8"/>
  <c r="E529" i="8"/>
  <c r="H529" i="8" s="1"/>
  <c r="E350" i="5"/>
  <c r="H350" i="5" s="1"/>
  <c r="E362" i="5"/>
  <c r="H362" i="5" s="1"/>
  <c r="E374" i="5"/>
  <c r="H374" i="5" s="1"/>
  <c r="E382" i="5"/>
  <c r="H382" i="5" s="1"/>
  <c r="E402" i="5"/>
  <c r="H402" i="5" s="1"/>
  <c r="E420" i="5"/>
  <c r="H420" i="5" s="1"/>
  <c r="E428" i="5"/>
  <c r="H428" i="5" s="1"/>
  <c r="E436" i="5"/>
  <c r="H436" i="5" s="1"/>
  <c r="E468" i="5"/>
  <c r="H468" i="5" s="1"/>
  <c r="E513" i="5"/>
  <c r="H513" i="5" s="1"/>
  <c r="E542" i="5"/>
  <c r="E331" i="5"/>
  <c r="H331" i="5" s="1"/>
  <c r="E339" i="5"/>
  <c r="H339" i="5" s="1"/>
  <c r="E379" i="5"/>
  <c r="H379" i="5" s="1"/>
  <c r="E412" i="5"/>
  <c r="E340" i="5"/>
  <c r="H340" i="5" s="1"/>
  <c r="E352" i="5"/>
  <c r="H352" i="5" s="1"/>
  <c r="E364" i="5"/>
  <c r="H364" i="5" s="1"/>
  <c r="E380" i="5"/>
  <c r="H380" i="5" s="1"/>
  <c r="E393" i="5"/>
  <c r="H393" i="5" s="1"/>
  <c r="E422" i="5"/>
  <c r="H422" i="5" s="1"/>
  <c r="E438" i="5"/>
  <c r="H438" i="5" s="1"/>
  <c r="E450" i="5"/>
  <c r="H450" i="5" s="1"/>
  <c r="E482" i="5"/>
  <c r="H482" i="5" s="1"/>
  <c r="E540" i="5"/>
  <c r="H540" i="5" s="1"/>
  <c r="E333" i="5"/>
  <c r="H333" i="5" s="1"/>
  <c r="E349" i="5"/>
  <c r="E365" i="5"/>
  <c r="H365" i="5" s="1"/>
  <c r="E394" i="5"/>
  <c r="H394" i="5" s="1"/>
  <c r="E423" i="5"/>
  <c r="H423" i="5" s="1"/>
  <c r="E431" i="5"/>
  <c r="H431" i="5" s="1"/>
  <c r="E475" i="5"/>
  <c r="H475" i="5" s="1"/>
  <c r="E487" i="5"/>
  <c r="H487" i="5" s="1"/>
  <c r="E495" i="5"/>
  <c r="H495" i="5" s="1"/>
  <c r="E503" i="5"/>
  <c r="H503" i="5" s="1"/>
  <c r="E330" i="4"/>
  <c r="E367" i="4"/>
  <c r="H367" i="4" s="1"/>
  <c r="E332" i="4"/>
  <c r="H332" i="4" s="1"/>
  <c r="E368" i="4"/>
  <c r="E353" i="4"/>
  <c r="H353" i="4" s="1"/>
  <c r="E369" i="4"/>
  <c r="H369" i="4" s="1"/>
  <c r="C12" i="4"/>
  <c r="E333" i="3"/>
  <c r="H333" i="3" s="1"/>
  <c r="E338" i="3"/>
  <c r="H338" i="3" s="1"/>
  <c r="E342" i="3"/>
  <c r="H342" i="3" s="1"/>
  <c r="E346" i="3"/>
  <c r="H346" i="3" s="1"/>
  <c r="E352" i="3"/>
  <c r="H352" i="3" s="1"/>
  <c r="E355" i="3"/>
  <c r="H355" i="3" s="1"/>
  <c r="E362" i="3"/>
  <c r="H362" i="3" s="1"/>
  <c r="E369" i="3"/>
  <c r="H369" i="3" s="1"/>
  <c r="E374" i="3"/>
  <c r="H374" i="3" s="1"/>
  <c r="E379" i="3"/>
  <c r="H379" i="3" s="1"/>
  <c r="E390" i="3"/>
  <c r="H390" i="3" s="1"/>
  <c r="E409" i="3"/>
  <c r="H409" i="3" s="1"/>
  <c r="E422" i="3"/>
  <c r="H422" i="3" s="1"/>
  <c r="E425" i="3"/>
  <c r="H425" i="3" s="1"/>
  <c r="E432" i="3"/>
  <c r="H432" i="3" s="1"/>
  <c r="E452" i="3"/>
  <c r="H452" i="3" s="1"/>
  <c r="E461" i="3"/>
  <c r="H461" i="3" s="1"/>
  <c r="E510" i="3"/>
  <c r="H510" i="3" s="1"/>
  <c r="E531" i="3"/>
  <c r="H531" i="3" s="1"/>
  <c r="E465" i="3"/>
  <c r="H465" i="3" s="1"/>
  <c r="E524" i="3"/>
  <c r="H524" i="3" s="1"/>
  <c r="E451" i="3"/>
  <c r="H451" i="3" s="1"/>
  <c r="E540" i="3"/>
  <c r="H540" i="3" s="1"/>
  <c r="E342" i="34"/>
  <c r="H342" i="34" s="1"/>
  <c r="G329" i="12"/>
  <c r="H329" i="12" s="1"/>
  <c r="G329" i="5"/>
  <c r="H329" i="5" s="1"/>
  <c r="E329" i="9"/>
  <c r="E329" i="6"/>
  <c r="E329" i="3"/>
  <c r="E360" i="10"/>
  <c r="H360" i="10" s="1"/>
  <c r="E407" i="10"/>
  <c r="H407" i="10" s="1"/>
  <c r="E409" i="10"/>
  <c r="H409" i="10" s="1"/>
  <c r="E525" i="10"/>
  <c r="H525" i="10" s="1"/>
  <c r="E329" i="11"/>
  <c r="E359" i="11"/>
  <c r="H359" i="11" s="1"/>
  <c r="E537" i="11"/>
  <c r="E329" i="14"/>
  <c r="E405" i="14"/>
  <c r="H405" i="14" s="1"/>
  <c r="E387" i="14"/>
  <c r="H387" i="14" s="1"/>
  <c r="E392" i="14"/>
  <c r="H392" i="14" s="1"/>
  <c r="E404" i="14"/>
  <c r="H404" i="14" s="1"/>
  <c r="E514" i="14"/>
  <c r="E351" i="21"/>
  <c r="H351" i="21" s="1"/>
  <c r="E440" i="21"/>
  <c r="H440" i="21" s="1"/>
  <c r="E462" i="21"/>
  <c r="H462" i="21" s="1"/>
  <c r="E377" i="24"/>
  <c r="E456" i="24"/>
  <c r="H456" i="24" s="1"/>
  <c r="E448" i="24"/>
  <c r="H448" i="24" s="1"/>
  <c r="E377" i="27"/>
  <c r="H377" i="27" s="1"/>
  <c r="E413" i="27"/>
  <c r="H413" i="27" s="1"/>
  <c r="E476" i="27"/>
  <c r="H476" i="27" s="1"/>
  <c r="E385" i="27"/>
  <c r="H385" i="27" s="1"/>
  <c r="E481" i="27"/>
  <c r="E493" i="27"/>
  <c r="E526" i="27"/>
  <c r="H526" i="27" s="1"/>
  <c r="E416" i="27"/>
  <c r="H416" i="27" s="1"/>
  <c r="E381" i="30"/>
  <c r="H381" i="30" s="1"/>
  <c r="E405" i="30"/>
  <c r="H405" i="30" s="1"/>
  <c r="E455" i="30"/>
  <c r="H455" i="30" s="1"/>
  <c r="E343" i="30"/>
  <c r="H343" i="30" s="1"/>
  <c r="E443" i="30"/>
  <c r="H443" i="30" s="1"/>
  <c r="E478" i="30"/>
  <c r="H478" i="30" s="1"/>
  <c r="E528" i="33"/>
  <c r="H528" i="33" s="1"/>
  <c r="E484" i="2"/>
  <c r="H484" i="2" s="1"/>
  <c r="E469" i="2"/>
  <c r="E355" i="2"/>
  <c r="H355" i="2" s="1"/>
  <c r="E344" i="2"/>
  <c r="H344" i="2" s="1"/>
  <c r="E512" i="3"/>
  <c r="H512" i="3" s="1"/>
  <c r="E358" i="3"/>
  <c r="H358" i="3" s="1"/>
  <c r="H541" i="4"/>
  <c r="H539" i="4"/>
  <c r="E521" i="4"/>
  <c r="H521" i="4" s="1"/>
  <c r="H397" i="4"/>
  <c r="H387" i="4"/>
  <c r="H386" i="4"/>
  <c r="E360" i="4"/>
  <c r="H360" i="4" s="1"/>
  <c r="E523" i="5"/>
  <c r="E537" i="6"/>
  <c r="H537" i="6" s="1"/>
  <c r="E492" i="6"/>
  <c r="H492" i="6" s="1"/>
  <c r="H459" i="6"/>
  <c r="E456" i="6"/>
  <c r="H456" i="6" s="1"/>
  <c r="E448" i="6"/>
  <c r="E428" i="6"/>
  <c r="H428" i="6" s="1"/>
  <c r="E377" i="6"/>
  <c r="H377" i="6" s="1"/>
  <c r="E508" i="7"/>
  <c r="E468" i="7"/>
  <c r="H468" i="7" s="1"/>
  <c r="E492" i="8"/>
  <c r="H492" i="8" s="1"/>
  <c r="E489" i="8"/>
  <c r="H489" i="8" s="1"/>
  <c r="E434" i="8"/>
  <c r="E348" i="8"/>
  <c r="H348" i="8" s="1"/>
  <c r="E331" i="8"/>
  <c r="H331" i="8" s="1"/>
  <c r="E539" i="9"/>
  <c r="H539" i="9" s="1"/>
  <c r="E499" i="9"/>
  <c r="H499" i="9" s="1"/>
  <c r="E482" i="9"/>
  <c r="H482" i="9" s="1"/>
  <c r="E404" i="9"/>
  <c r="H404" i="9" s="1"/>
  <c r="E374" i="9"/>
  <c r="H374" i="9" s="1"/>
  <c r="E544" i="12"/>
  <c r="E536" i="12"/>
  <c r="H536" i="12" s="1"/>
  <c r="E490" i="12"/>
  <c r="H490" i="12" s="1"/>
  <c r="E435" i="14"/>
  <c r="E339" i="4"/>
  <c r="E360" i="13"/>
  <c r="H360" i="13" s="1"/>
  <c r="E495" i="13"/>
  <c r="H495" i="13" s="1"/>
  <c r="E360" i="19"/>
  <c r="H360" i="19" s="1"/>
  <c r="E376" i="19"/>
  <c r="H376" i="19" s="1"/>
  <c r="E508" i="19"/>
  <c r="H508" i="19" s="1"/>
  <c r="E510" i="19"/>
  <c r="H510" i="19" s="1"/>
  <c r="E340" i="20"/>
  <c r="E436" i="20"/>
  <c r="E448" i="20"/>
  <c r="H448" i="20" s="1"/>
  <c r="E482" i="20"/>
  <c r="H482" i="20" s="1"/>
  <c r="E425" i="20"/>
  <c r="E430" i="20"/>
  <c r="E355" i="23"/>
  <c r="H355" i="23" s="1"/>
  <c r="E359" i="23"/>
  <c r="H359" i="23" s="1"/>
  <c r="E435" i="23"/>
  <c r="H435" i="23" s="1"/>
  <c r="E440" i="23"/>
  <c r="H440" i="23" s="1"/>
  <c r="E404" i="23"/>
  <c r="H404" i="23" s="1"/>
  <c r="E439" i="23"/>
  <c r="H439" i="23" s="1"/>
  <c r="E457" i="23"/>
  <c r="H457" i="23" s="1"/>
  <c r="E393" i="23"/>
  <c r="H393" i="23" s="1"/>
  <c r="E427" i="23"/>
  <c r="H427" i="23" s="1"/>
  <c r="E508" i="23"/>
  <c r="H508" i="23" s="1"/>
  <c r="E407" i="26"/>
  <c r="H407" i="26" s="1"/>
  <c r="E517" i="26"/>
  <c r="H517" i="26" s="1"/>
  <c r="E525" i="26"/>
  <c r="H525" i="26" s="1"/>
  <c r="E341" i="26"/>
  <c r="H341" i="26" s="1"/>
  <c r="E464" i="26"/>
  <c r="E479" i="26"/>
  <c r="H479" i="26" s="1"/>
  <c r="E488" i="26"/>
  <c r="H488" i="26" s="1"/>
  <c r="E492" i="26"/>
  <c r="H492" i="26" s="1"/>
  <c r="E511" i="26"/>
  <c r="E539" i="29"/>
  <c r="E371" i="29"/>
  <c r="H371" i="29" s="1"/>
  <c r="E439" i="29"/>
  <c r="H439" i="29" s="1"/>
  <c r="E484" i="29"/>
  <c r="E392" i="29"/>
  <c r="H392" i="29" s="1"/>
  <c r="E480" i="29"/>
  <c r="H480" i="29" s="1"/>
  <c r="E517" i="29"/>
  <c r="H517" i="29" s="1"/>
  <c r="E340" i="32"/>
  <c r="H340" i="32" s="1"/>
  <c r="E363" i="32"/>
  <c r="H363" i="32" s="1"/>
  <c r="E376" i="32"/>
  <c r="H376" i="32" s="1"/>
  <c r="E390" i="32"/>
  <c r="H390" i="32" s="1"/>
  <c r="E438" i="32"/>
  <c r="H438" i="32" s="1"/>
  <c r="E425" i="32"/>
  <c r="E436" i="32"/>
  <c r="H436" i="32" s="1"/>
  <c r="E462" i="32"/>
  <c r="H462" i="32" s="1"/>
  <c r="E354" i="34"/>
  <c r="H354" i="34" s="1"/>
  <c r="E488" i="3"/>
  <c r="H488" i="3" s="1"/>
  <c r="E375" i="3"/>
  <c r="H375" i="3" s="1"/>
  <c r="E477" i="4"/>
  <c r="H477" i="4" s="1"/>
  <c r="E393" i="4"/>
  <c r="E546" i="5"/>
  <c r="H546" i="5" s="1"/>
  <c r="E504" i="5"/>
  <c r="H504" i="5" s="1"/>
  <c r="E388" i="5"/>
  <c r="H388" i="5" s="1"/>
  <c r="E385" i="5"/>
  <c r="H385" i="5" s="1"/>
  <c r="E347" i="5"/>
  <c r="H347" i="5" s="1"/>
  <c r="E493" i="6"/>
  <c r="H493" i="6" s="1"/>
  <c r="E478" i="6"/>
  <c r="H478" i="6" s="1"/>
  <c r="E457" i="6"/>
  <c r="H457" i="6" s="1"/>
  <c r="E385" i="6"/>
  <c r="H385" i="6" s="1"/>
  <c r="E493" i="7"/>
  <c r="H493" i="7" s="1"/>
  <c r="E458" i="7"/>
  <c r="H458" i="7" s="1"/>
  <c r="E408" i="7"/>
  <c r="H408" i="7" s="1"/>
  <c r="E362" i="7"/>
  <c r="H362" i="7" s="1"/>
  <c r="E495" i="8"/>
  <c r="H495" i="8" s="1"/>
  <c r="E493" i="8"/>
  <c r="H493" i="8" s="1"/>
  <c r="E359" i="8"/>
  <c r="H359" i="8" s="1"/>
  <c r="E467" i="9"/>
  <c r="E409" i="9"/>
  <c r="H409" i="9" s="1"/>
  <c r="E410" i="10"/>
  <c r="H410" i="10" s="1"/>
  <c r="E519" i="11"/>
  <c r="H519" i="11" s="1"/>
  <c r="E358" i="13"/>
  <c r="H358" i="13" s="1"/>
  <c r="E510" i="14"/>
  <c r="H510" i="14" s="1"/>
  <c r="E431" i="12"/>
  <c r="H431" i="12" s="1"/>
  <c r="E360" i="12"/>
  <c r="H360" i="12" s="1"/>
  <c r="E371" i="12"/>
  <c r="E459" i="12"/>
  <c r="H459" i="12" s="1"/>
  <c r="E545" i="12"/>
  <c r="H545" i="12" s="1"/>
  <c r="E353" i="15"/>
  <c r="H353" i="15" s="1"/>
  <c r="E378" i="15"/>
  <c r="H378" i="15" s="1"/>
  <c r="E345" i="15"/>
  <c r="H345" i="15" s="1"/>
  <c r="E512" i="15"/>
  <c r="E337" i="15"/>
  <c r="H337" i="15" s="1"/>
  <c r="E354" i="15"/>
  <c r="H354" i="15" s="1"/>
  <c r="E362" i="15"/>
  <c r="H362" i="15" s="1"/>
  <c r="E390" i="15"/>
  <c r="H390" i="15" s="1"/>
  <c r="E430" i="15"/>
  <c r="H430" i="15" s="1"/>
  <c r="E467" i="15"/>
  <c r="H467" i="15" s="1"/>
  <c r="E482" i="15"/>
  <c r="H482" i="15" s="1"/>
  <c r="E509" i="15"/>
  <c r="H509" i="15" s="1"/>
  <c r="E482" i="17"/>
  <c r="E506" i="17"/>
  <c r="H506" i="17" s="1"/>
  <c r="E382" i="17"/>
  <c r="H382" i="17" s="1"/>
  <c r="E538" i="17"/>
  <c r="H538" i="17" s="1"/>
  <c r="E405" i="18"/>
  <c r="H405" i="18" s="1"/>
  <c r="E435" i="18"/>
  <c r="H435" i="18" s="1"/>
  <c r="E441" i="18"/>
  <c r="H441" i="18" s="1"/>
  <c r="E543" i="18"/>
  <c r="H543" i="18" s="1"/>
  <c r="E334" i="18"/>
  <c r="H334" i="18" s="1"/>
  <c r="E360" i="18"/>
  <c r="H360" i="18" s="1"/>
  <c r="E480" i="18"/>
  <c r="H480" i="18" s="1"/>
  <c r="E546" i="18"/>
  <c r="H546" i="18" s="1"/>
  <c r="E348" i="18"/>
  <c r="E355" i="22"/>
  <c r="H355" i="22" s="1"/>
  <c r="E358" i="22"/>
  <c r="H358" i="22" s="1"/>
  <c r="E373" i="22"/>
  <c r="H373" i="22" s="1"/>
  <c r="E392" i="22"/>
  <c r="H392" i="22" s="1"/>
  <c r="E402" i="22"/>
  <c r="H402" i="22" s="1"/>
  <c r="E499" i="22"/>
  <c r="H499" i="22" s="1"/>
  <c r="E513" i="22"/>
  <c r="H513" i="22" s="1"/>
  <c r="E539" i="22"/>
  <c r="H539" i="22" s="1"/>
  <c r="E541" i="22"/>
  <c r="H541" i="22" s="1"/>
  <c r="E425" i="22"/>
  <c r="H425" i="22" s="1"/>
  <c r="E464" i="22"/>
  <c r="H464" i="22" s="1"/>
  <c r="E494" i="22"/>
  <c r="H494" i="22" s="1"/>
  <c r="E356" i="25"/>
  <c r="H356" i="25" s="1"/>
  <c r="E385" i="25"/>
  <c r="H385" i="25" s="1"/>
  <c r="E359" i="25"/>
  <c r="H359" i="25" s="1"/>
  <c r="E372" i="25"/>
  <c r="H372" i="25" s="1"/>
  <c r="E376" i="25"/>
  <c r="H376" i="25" s="1"/>
  <c r="E463" i="25"/>
  <c r="H463" i="25" s="1"/>
  <c r="E474" i="25"/>
  <c r="H474" i="25" s="1"/>
  <c r="E335" i="25"/>
  <c r="H335" i="25" s="1"/>
  <c r="E393" i="25"/>
  <c r="H393" i="25" s="1"/>
  <c r="E452" i="25"/>
  <c r="H452" i="25" s="1"/>
  <c r="E494" i="25"/>
  <c r="H494" i="25" s="1"/>
  <c r="E518" i="28"/>
  <c r="H518" i="28" s="1"/>
  <c r="E523" i="28"/>
  <c r="H523" i="28" s="1"/>
  <c r="E528" i="28"/>
  <c r="H528" i="28" s="1"/>
  <c r="E404" i="31"/>
  <c r="H404" i="31" s="1"/>
  <c r="E535" i="31"/>
  <c r="H535" i="31" s="1"/>
  <c r="E534" i="31"/>
  <c r="H534" i="31" s="1"/>
  <c r="E544" i="3"/>
  <c r="H544" i="3" s="1"/>
  <c r="E479" i="3"/>
  <c r="H479" i="3" s="1"/>
  <c r="E357" i="3"/>
  <c r="H357" i="3" s="1"/>
  <c r="E334" i="3"/>
  <c r="H334" i="3" s="1"/>
  <c r="E394" i="4"/>
  <c r="H523" i="5"/>
  <c r="E348" i="5"/>
  <c r="H348" i="5" s="1"/>
  <c r="E519" i="6"/>
  <c r="H519" i="6" s="1"/>
  <c r="E517" i="6"/>
  <c r="H517" i="6" s="1"/>
  <c r="E482" i="6"/>
  <c r="H482" i="6" s="1"/>
  <c r="E455" i="6"/>
  <c r="H455" i="6" s="1"/>
  <c r="E451" i="6"/>
  <c r="H451" i="6" s="1"/>
  <c r="E427" i="6"/>
  <c r="H427" i="6" s="1"/>
  <c r="E462" i="7"/>
  <c r="H462" i="7" s="1"/>
  <c r="E386" i="7"/>
  <c r="H386" i="7" s="1"/>
  <c r="E358" i="7"/>
  <c r="H358" i="7" s="1"/>
  <c r="E355" i="8"/>
  <c r="H355" i="8" s="1"/>
  <c r="E335" i="8"/>
  <c r="H335" i="8" s="1"/>
  <c r="E395" i="9"/>
  <c r="H395" i="9" s="1"/>
  <c r="E545" i="10"/>
  <c r="H545" i="10" s="1"/>
  <c r="E525" i="11"/>
  <c r="H525" i="11" s="1"/>
  <c r="E493" i="11"/>
  <c r="E481" i="11"/>
  <c r="H481" i="11" s="1"/>
  <c r="E499" i="12"/>
  <c r="H499" i="12" s="1"/>
  <c r="E464" i="12"/>
  <c r="H464" i="12" s="1"/>
  <c r="E440" i="12"/>
  <c r="E522" i="13"/>
  <c r="H522" i="13" s="1"/>
  <c r="E526" i="14"/>
  <c r="H526" i="14" s="1"/>
  <c r="H491" i="24"/>
  <c r="H490" i="24"/>
  <c r="H489" i="24"/>
  <c r="H371" i="24"/>
  <c r="H527" i="32"/>
  <c r="H525" i="32"/>
  <c r="H524" i="32"/>
  <c r="H522" i="32"/>
  <c r="H521" i="32"/>
  <c r="H520" i="32"/>
  <c r="H519" i="32"/>
  <c r="H518" i="32"/>
  <c r="H504" i="32"/>
  <c r="H502" i="32"/>
  <c r="H499" i="32"/>
  <c r="H498" i="32"/>
  <c r="H497" i="32"/>
  <c r="H495" i="32"/>
  <c r="H466" i="32"/>
  <c r="H464" i="32"/>
  <c r="H463" i="32"/>
  <c r="H456" i="32"/>
  <c r="H450" i="32"/>
  <c r="H449" i="32"/>
  <c r="H444" i="32"/>
  <c r="H437" i="32"/>
  <c r="H429" i="32"/>
  <c r="H428" i="32"/>
  <c r="H427" i="32"/>
  <c r="H426" i="32"/>
  <c r="H425" i="32"/>
  <c r="H389" i="32"/>
  <c r="H387" i="32"/>
  <c r="H385" i="32"/>
  <c r="H448" i="16"/>
  <c r="H433" i="16"/>
  <c r="H424" i="16"/>
  <c r="E219" i="3"/>
  <c r="E292" i="3"/>
  <c r="H292" i="3" s="1"/>
  <c r="E239" i="3"/>
  <c r="H239" i="3" s="1"/>
  <c r="E290" i="3"/>
  <c r="H290" i="3" s="1"/>
  <c r="E186" i="4"/>
  <c r="H186" i="4" s="1"/>
  <c r="E197" i="4"/>
  <c r="H197" i="4" s="1"/>
  <c r="C8" i="4"/>
  <c r="E193" i="4"/>
  <c r="H193" i="4" s="1"/>
  <c r="E282" i="4"/>
  <c r="E238" i="3"/>
  <c r="H238" i="3" s="1"/>
  <c r="E285" i="11"/>
  <c r="H285" i="11" s="1"/>
  <c r="E203" i="6"/>
  <c r="E209" i="6"/>
  <c r="H209" i="6" s="1"/>
  <c r="E226" i="6"/>
  <c r="H226" i="6" s="1"/>
  <c r="E192" i="6"/>
  <c r="E161" i="6"/>
  <c r="E172" i="6"/>
  <c r="H172" i="6" s="1"/>
  <c r="E182" i="6"/>
  <c r="H182" i="6" s="1"/>
  <c r="E208" i="6"/>
  <c r="E204" i="11"/>
  <c r="E225" i="11"/>
  <c r="H225" i="11" s="1"/>
  <c r="E301" i="11"/>
  <c r="H301" i="11" s="1"/>
  <c r="E211" i="11"/>
  <c r="H211" i="11" s="1"/>
  <c r="E290" i="11"/>
  <c r="E183" i="14"/>
  <c r="H183" i="14" s="1"/>
  <c r="E222" i="14"/>
  <c r="H222" i="14" s="1"/>
  <c r="E235" i="14"/>
  <c r="H235" i="14" s="1"/>
  <c r="E229" i="14"/>
  <c r="H229" i="14" s="1"/>
  <c r="E238" i="14"/>
  <c r="H238" i="14" s="1"/>
  <c r="E204" i="14"/>
  <c r="H204" i="14" s="1"/>
  <c r="E223" i="14"/>
  <c r="E236" i="14"/>
  <c r="E162" i="21"/>
  <c r="E161" i="21"/>
  <c r="E164" i="21"/>
  <c r="E304" i="21"/>
  <c r="E204" i="21"/>
  <c r="H204" i="21" s="1"/>
  <c r="E215" i="21"/>
  <c r="H215" i="21" s="1"/>
  <c r="E164" i="25"/>
  <c r="E199" i="25"/>
  <c r="H199" i="25" s="1"/>
  <c r="E218" i="25"/>
  <c r="H218" i="25" s="1"/>
  <c r="E228" i="25"/>
  <c r="H228" i="25" s="1"/>
  <c r="E316" i="28"/>
  <c r="H316" i="28" s="1"/>
  <c r="E290" i="28"/>
  <c r="H290" i="28" s="1"/>
  <c r="E319" i="28"/>
  <c r="H319" i="28" s="1"/>
  <c r="E184" i="28"/>
  <c r="H184" i="28" s="1"/>
  <c r="E207" i="28"/>
  <c r="E226" i="28"/>
  <c r="H226" i="28" s="1"/>
  <c r="E190" i="32"/>
  <c r="H190" i="32" s="1"/>
  <c r="E188" i="32"/>
  <c r="H188" i="32" s="1"/>
  <c r="E191" i="32"/>
  <c r="H191" i="32" s="1"/>
  <c r="E202" i="32"/>
  <c r="E263" i="32"/>
  <c r="H263" i="32" s="1"/>
  <c r="E269" i="32"/>
  <c r="E304" i="32"/>
  <c r="H304" i="32" s="1"/>
  <c r="H295" i="1"/>
  <c r="E215" i="4"/>
  <c r="H215" i="4" s="1"/>
  <c r="E202" i="4"/>
  <c r="H202" i="4" s="1"/>
  <c r="E198" i="4"/>
  <c r="H198" i="4" s="1"/>
  <c r="E209" i="11"/>
  <c r="E172" i="5"/>
  <c r="H172" i="5" s="1"/>
  <c r="E227" i="5"/>
  <c r="H227" i="5" s="1"/>
  <c r="E296" i="5"/>
  <c r="H296" i="5" s="1"/>
  <c r="E226" i="5"/>
  <c r="H226" i="5" s="1"/>
  <c r="E236" i="5"/>
  <c r="E224" i="9"/>
  <c r="H224" i="9" s="1"/>
  <c r="E238" i="9"/>
  <c r="H238" i="9" s="1"/>
  <c r="E161" i="9"/>
  <c r="H161" i="9" s="1"/>
  <c r="E172" i="9"/>
  <c r="H172" i="9" s="1"/>
  <c r="E247" i="9"/>
  <c r="E290" i="9"/>
  <c r="H290" i="9" s="1"/>
  <c r="E170" i="10"/>
  <c r="E231" i="10"/>
  <c r="H231" i="10" s="1"/>
  <c r="E303" i="19"/>
  <c r="H303" i="19" s="1"/>
  <c r="E196" i="19"/>
  <c r="H196" i="19" s="1"/>
  <c r="E229" i="20"/>
  <c r="H229" i="20" s="1"/>
  <c r="E263" i="20"/>
  <c r="H263" i="20" s="1"/>
  <c r="E285" i="20"/>
  <c r="H285" i="20" s="1"/>
  <c r="E313" i="20"/>
  <c r="E224" i="23"/>
  <c r="E247" i="23"/>
  <c r="H247" i="23" s="1"/>
  <c r="E269" i="23"/>
  <c r="H269" i="23" s="1"/>
  <c r="E214" i="23"/>
  <c r="E301" i="23"/>
  <c r="H301" i="23" s="1"/>
  <c r="E318" i="23"/>
  <c r="H318" i="23" s="1"/>
  <c r="E186" i="24"/>
  <c r="H186" i="24" s="1"/>
  <c r="E273" i="24"/>
  <c r="H273" i="24" s="1"/>
  <c r="E202" i="24"/>
  <c r="H202" i="24" s="1"/>
  <c r="E264" i="24"/>
  <c r="H264" i="24" s="1"/>
  <c r="E216" i="27"/>
  <c r="H216" i="27" s="1"/>
  <c r="E222" i="27"/>
  <c r="H222" i="27" s="1"/>
  <c r="E229" i="27"/>
  <c r="H229" i="27" s="1"/>
  <c r="E168" i="27"/>
  <c r="H168" i="27" s="1"/>
  <c r="E185" i="27"/>
  <c r="H185" i="27" s="1"/>
  <c r="E217" i="27"/>
  <c r="H217" i="27" s="1"/>
  <c r="E242" i="27"/>
  <c r="H242" i="27" s="1"/>
  <c r="E192" i="30"/>
  <c r="H192" i="30" s="1"/>
  <c r="E269" i="30"/>
  <c r="H269" i="30" s="1"/>
  <c r="E233" i="31"/>
  <c r="H233" i="31" s="1"/>
  <c r="E319" i="31"/>
  <c r="H319" i="31" s="1"/>
  <c r="E309" i="31"/>
  <c r="H309" i="31" s="1"/>
  <c r="E199" i="3"/>
  <c r="H199" i="3" s="1"/>
  <c r="E184" i="3"/>
  <c r="H184" i="3" s="1"/>
  <c r="E177" i="6"/>
  <c r="H177" i="6" s="1"/>
  <c r="E220" i="11"/>
  <c r="H220" i="11" s="1"/>
  <c r="E273" i="22"/>
  <c r="H273" i="22" s="1"/>
  <c r="E207" i="22"/>
  <c r="E203" i="26"/>
  <c r="H203" i="26" s="1"/>
  <c r="E318" i="29"/>
  <c r="H318" i="29" s="1"/>
  <c r="H315" i="4"/>
  <c r="H320" i="5"/>
  <c r="H319" i="5"/>
  <c r="H165" i="5"/>
  <c r="H252" i="7"/>
  <c r="E318" i="15"/>
  <c r="H318" i="15" s="1"/>
  <c r="E263" i="15"/>
  <c r="H263" i="15" s="1"/>
  <c r="E179" i="16"/>
  <c r="H179" i="16" s="1"/>
  <c r="E277" i="18"/>
  <c r="H277" i="18" s="1"/>
  <c r="E199" i="18"/>
  <c r="H199" i="18" s="1"/>
  <c r="E264" i="22"/>
  <c r="H264" i="22" s="1"/>
  <c r="H206" i="22"/>
  <c r="H204" i="22"/>
  <c r="H172" i="22"/>
  <c r="H168" i="22"/>
  <c r="H317" i="23"/>
  <c r="H316" i="23"/>
  <c r="H315" i="23"/>
  <c r="H309" i="23"/>
  <c r="H307" i="23"/>
  <c r="H306" i="23"/>
  <c r="E289" i="26"/>
  <c r="E249" i="26"/>
  <c r="E244" i="26"/>
  <c r="H244" i="26" s="1"/>
  <c r="E236" i="26"/>
  <c r="H236" i="26" s="1"/>
  <c r="E290" i="29"/>
  <c r="H290" i="29" s="1"/>
  <c r="E271" i="29"/>
  <c r="H271" i="29" s="1"/>
  <c r="E252" i="29"/>
  <c r="H252" i="29" s="1"/>
  <c r="H202" i="2"/>
  <c r="H239" i="2"/>
  <c r="H295" i="2"/>
  <c r="H314" i="2"/>
  <c r="E286" i="2"/>
  <c r="E242" i="7"/>
  <c r="H242" i="7" s="1"/>
  <c r="E318" i="16"/>
  <c r="H318" i="16" s="1"/>
  <c r="E293" i="16"/>
  <c r="H293" i="16" s="1"/>
  <c r="E221" i="18"/>
  <c r="H221" i="18" s="1"/>
  <c r="H310" i="22"/>
  <c r="H218" i="22"/>
  <c r="H210" i="22"/>
  <c r="H320" i="23"/>
  <c r="H319" i="23"/>
  <c r="H267" i="23"/>
  <c r="H254" i="23"/>
  <c r="E173" i="26"/>
  <c r="H173" i="26" s="1"/>
  <c r="H320" i="32"/>
  <c r="H318" i="32"/>
  <c r="H317" i="32"/>
  <c r="H316" i="32"/>
  <c r="H315" i="32"/>
  <c r="H311" i="32"/>
  <c r="H310" i="32"/>
  <c r="H309" i="32"/>
  <c r="H305" i="32"/>
  <c r="H286" i="32"/>
  <c r="H281" i="32"/>
  <c r="H277" i="32"/>
  <c r="H271" i="32"/>
  <c r="H270" i="32"/>
  <c r="E95" i="2"/>
  <c r="H95" i="2" s="1"/>
  <c r="E79" i="2"/>
  <c r="H79" i="2" s="1"/>
  <c r="E144" i="2"/>
  <c r="H144" i="2" s="1"/>
  <c r="E140" i="2"/>
  <c r="H140" i="2" s="1"/>
  <c r="E127" i="2"/>
  <c r="H127" i="2" s="1"/>
  <c r="E124" i="2"/>
  <c r="H124" i="2" s="1"/>
  <c r="E120" i="2"/>
  <c r="H120" i="2" s="1"/>
  <c r="E116" i="2"/>
  <c r="H116" i="2" s="1"/>
  <c r="E111" i="2"/>
  <c r="H111" i="2" s="1"/>
  <c r="E105" i="2"/>
  <c r="H105" i="2" s="1"/>
  <c r="E100" i="2"/>
  <c r="H100" i="2" s="1"/>
  <c r="E94" i="2"/>
  <c r="H94" i="2" s="1"/>
  <c r="E89" i="2"/>
  <c r="H89" i="2" s="1"/>
  <c r="E85" i="2"/>
  <c r="H85" i="2" s="1"/>
  <c r="E77" i="2"/>
  <c r="E73" i="2"/>
  <c r="H73" i="2" s="1"/>
  <c r="E104" i="6"/>
  <c r="H104" i="6" s="1"/>
  <c r="E91" i="6"/>
  <c r="H91" i="6" s="1"/>
  <c r="E111" i="6"/>
  <c r="E138" i="6"/>
  <c r="E151" i="6"/>
  <c r="H151" i="6" s="1"/>
  <c r="E105" i="6"/>
  <c r="H105" i="6" s="1"/>
  <c r="E126" i="6"/>
  <c r="H126" i="6" s="1"/>
  <c r="E137" i="6"/>
  <c r="E97" i="9"/>
  <c r="H97" i="9" s="1"/>
  <c r="E83" i="9"/>
  <c r="E104" i="12"/>
  <c r="H104" i="12" s="1"/>
  <c r="E140" i="12"/>
  <c r="H140" i="12" s="1"/>
  <c r="E144" i="12"/>
  <c r="H144" i="12" s="1"/>
  <c r="E124" i="12"/>
  <c r="H124" i="12" s="1"/>
  <c r="E145" i="12"/>
  <c r="H145" i="12" s="1"/>
  <c r="E81" i="15"/>
  <c r="H81" i="15" s="1"/>
  <c r="E148" i="15"/>
  <c r="H148" i="15" s="1"/>
  <c r="E71" i="15"/>
  <c r="E76" i="18"/>
  <c r="H76" i="18" s="1"/>
  <c r="E132" i="18"/>
  <c r="H132" i="18" s="1"/>
  <c r="E95" i="18"/>
  <c r="E151" i="22"/>
  <c r="E138" i="22"/>
  <c r="H138" i="22" s="1"/>
  <c r="E73" i="22"/>
  <c r="H73" i="22" s="1"/>
  <c r="E71" i="22"/>
  <c r="E73" i="23"/>
  <c r="E105" i="23"/>
  <c r="H105" i="23" s="1"/>
  <c r="E150" i="23"/>
  <c r="H150" i="23" s="1"/>
  <c r="E134" i="23"/>
  <c r="H134" i="23" s="1"/>
  <c r="E139" i="23"/>
  <c r="H139" i="23" s="1"/>
  <c r="E137" i="26"/>
  <c r="H137" i="26" s="1"/>
  <c r="E71" i="26"/>
  <c r="E151" i="29"/>
  <c r="H151" i="29" s="1"/>
  <c r="E97" i="29"/>
  <c r="H97" i="29" s="1"/>
  <c r="E100" i="32"/>
  <c r="H100" i="32" s="1"/>
  <c r="E88" i="32"/>
  <c r="H88" i="32" s="1"/>
  <c r="E94" i="32"/>
  <c r="H94" i="32" s="1"/>
  <c r="E109" i="32"/>
  <c r="H109" i="32" s="1"/>
  <c r="E145" i="32"/>
  <c r="H145" i="32" s="1"/>
  <c r="E71" i="32"/>
  <c r="E149" i="34"/>
  <c r="H149" i="34" s="1"/>
  <c r="E122" i="34"/>
  <c r="H122" i="34" s="1"/>
  <c r="E114" i="34"/>
  <c r="H114" i="34" s="1"/>
  <c r="H149" i="1"/>
  <c r="E133" i="34"/>
  <c r="H133" i="34" s="1"/>
  <c r="E150" i="34"/>
  <c r="H150" i="34" s="1"/>
  <c r="E150" i="1"/>
  <c r="H150" i="1" s="1"/>
  <c r="E99" i="1"/>
  <c r="C10" i="5"/>
  <c r="E134" i="5"/>
  <c r="H134" i="5" s="1"/>
  <c r="E71" i="5"/>
  <c r="E76" i="5"/>
  <c r="E83" i="5"/>
  <c r="H83" i="5" s="1"/>
  <c r="E87" i="5"/>
  <c r="H87" i="5" s="1"/>
  <c r="E90" i="5"/>
  <c r="H90" i="5" s="1"/>
  <c r="E99" i="5"/>
  <c r="H99" i="5" s="1"/>
  <c r="E105" i="5"/>
  <c r="E109" i="5"/>
  <c r="H109" i="5" s="1"/>
  <c r="E115" i="5"/>
  <c r="H115" i="5" s="1"/>
  <c r="E137" i="8"/>
  <c r="H137" i="8" s="1"/>
  <c r="E84" i="8"/>
  <c r="E140" i="8"/>
  <c r="H140" i="8" s="1"/>
  <c r="E148" i="8"/>
  <c r="H148" i="8" s="1"/>
  <c r="E97" i="14"/>
  <c r="H97" i="14" s="1"/>
  <c r="E139" i="14"/>
  <c r="H139" i="14" s="1"/>
  <c r="E99" i="17"/>
  <c r="H99" i="17" s="1"/>
  <c r="E77" i="17"/>
  <c r="H77" i="17" s="1"/>
  <c r="E114" i="17"/>
  <c r="H114" i="17" s="1"/>
  <c r="E122" i="17"/>
  <c r="H122" i="17" s="1"/>
  <c r="E80" i="17"/>
  <c r="H80" i="17" s="1"/>
  <c r="E124" i="21"/>
  <c r="H124" i="21" s="1"/>
  <c r="E79" i="21"/>
  <c r="H79" i="21" s="1"/>
  <c r="E138" i="21"/>
  <c r="H138" i="21" s="1"/>
  <c r="E139" i="21"/>
  <c r="H139" i="21" s="1"/>
  <c r="E85" i="25"/>
  <c r="H85" i="25" s="1"/>
  <c r="E95" i="25"/>
  <c r="E101" i="28"/>
  <c r="E71" i="28"/>
  <c r="E138" i="31"/>
  <c r="H138" i="31" s="1"/>
  <c r="E143" i="31"/>
  <c r="E77" i="34"/>
  <c r="H77" i="34" s="1"/>
  <c r="C8" i="34"/>
  <c r="E9" i="34" s="1"/>
  <c r="C8" i="8"/>
  <c r="E12" i="8" s="1"/>
  <c r="H110" i="34"/>
  <c r="E126" i="4"/>
  <c r="H126" i="4" s="1"/>
  <c r="H116" i="4"/>
  <c r="H79" i="4"/>
  <c r="H141" i="6"/>
  <c r="H123" i="6"/>
  <c r="H107" i="6"/>
  <c r="E135" i="7"/>
  <c r="H135" i="7" s="1"/>
  <c r="E104" i="7"/>
  <c r="H104" i="7" s="1"/>
  <c r="H102" i="8"/>
  <c r="H97" i="8"/>
  <c r="H79" i="9"/>
  <c r="H132" i="12"/>
  <c r="E137" i="13"/>
  <c r="H137" i="13" s="1"/>
  <c r="H101" i="14"/>
  <c r="H96" i="15"/>
  <c r="H146" i="16"/>
  <c r="E102" i="19"/>
  <c r="H102" i="19" s="1"/>
  <c r="E133" i="20"/>
  <c r="H133" i="20" s="1"/>
  <c r="H151" i="25"/>
  <c r="H150" i="25"/>
  <c r="H110" i="25"/>
  <c r="H113" i="28"/>
  <c r="E116" i="30"/>
  <c r="H116" i="30" s="1"/>
  <c r="E111" i="30"/>
  <c r="H111" i="30" s="1"/>
  <c r="E100" i="30"/>
  <c r="H100" i="30" s="1"/>
  <c r="H151" i="32"/>
  <c r="H148" i="32"/>
  <c r="H147" i="32"/>
  <c r="H135" i="32"/>
  <c r="H134" i="32"/>
  <c r="H123" i="32"/>
  <c r="H91" i="32"/>
  <c r="H90" i="32"/>
  <c r="E146" i="24"/>
  <c r="H146" i="24" s="1"/>
  <c r="E127" i="24"/>
  <c r="H127" i="24" s="1"/>
  <c r="E118" i="24"/>
  <c r="E80" i="24"/>
  <c r="H80" i="24" s="1"/>
  <c r="H132" i="31"/>
  <c r="E111" i="13"/>
  <c r="H111" i="13" s="1"/>
  <c r="H140" i="14"/>
  <c r="E136" i="19"/>
  <c r="H136" i="19" s="1"/>
  <c r="E118" i="20"/>
  <c r="H118" i="20" s="1"/>
  <c r="E116" i="27"/>
  <c r="H116" i="27" s="1"/>
  <c r="E106" i="30"/>
  <c r="H106" i="30" s="1"/>
  <c r="E90" i="30"/>
  <c r="H90" i="30" s="1"/>
  <c r="E24" i="2"/>
  <c r="H24" i="2" s="1"/>
  <c r="E59" i="3"/>
  <c r="E20" i="6"/>
  <c r="H20" i="6" s="1"/>
  <c r="E39" i="7"/>
  <c r="H39" i="7" s="1"/>
  <c r="E33" i="7"/>
  <c r="E52" i="10"/>
  <c r="E46" i="12"/>
  <c r="H46" i="12" s="1"/>
  <c r="E57" i="15"/>
  <c r="H57" i="15" s="1"/>
  <c r="E65" i="19"/>
  <c r="E60" i="20"/>
  <c r="H60" i="20" s="1"/>
  <c r="E24" i="24"/>
  <c r="H24" i="24" s="1"/>
  <c r="E22" i="24"/>
  <c r="H22" i="24" s="1"/>
  <c r="E57" i="26"/>
  <c r="E50" i="26"/>
  <c r="H50" i="26" s="1"/>
  <c r="E62" i="27"/>
  <c r="E34" i="27"/>
  <c r="H34" i="27" s="1"/>
  <c r="E57" i="31"/>
  <c r="H53" i="31"/>
  <c r="E40" i="31"/>
  <c r="H40" i="31" s="1"/>
  <c r="E36" i="31"/>
  <c r="H36" i="31" s="1"/>
  <c r="E29" i="32"/>
  <c r="H29" i="32" s="1"/>
  <c r="E26" i="11"/>
  <c r="H26" i="11" s="1"/>
  <c r="E29" i="11"/>
  <c r="H29" i="11" s="1"/>
  <c r="E18" i="9"/>
  <c r="E29" i="8"/>
  <c r="E35" i="8"/>
  <c r="E63" i="8"/>
  <c r="H63" i="8" s="1"/>
  <c r="E53" i="7"/>
  <c r="H53" i="7" s="1"/>
  <c r="E29" i="3"/>
  <c r="E43" i="3"/>
  <c r="E53" i="3"/>
  <c r="H53" i="3" s="1"/>
  <c r="E29" i="2"/>
  <c r="E38" i="2"/>
  <c r="E50" i="2"/>
  <c r="H50" i="2" s="1"/>
  <c r="E63" i="2"/>
  <c r="H63" i="2" s="1"/>
  <c r="E18" i="2"/>
  <c r="E18" i="11"/>
  <c r="C9" i="26"/>
  <c r="H58" i="3"/>
  <c r="E37" i="3"/>
  <c r="H45" i="4"/>
  <c r="E65" i="6"/>
  <c r="H65" i="6" s="1"/>
  <c r="E60" i="6"/>
  <c r="H60" i="6" s="1"/>
  <c r="E27" i="6"/>
  <c r="H27" i="6" s="1"/>
  <c r="E40" i="7"/>
  <c r="E36" i="10"/>
  <c r="H36" i="10" s="1"/>
  <c r="H37" i="12"/>
  <c r="E65" i="13"/>
  <c r="H65" i="13" s="1"/>
  <c r="E60" i="13"/>
  <c r="E65" i="14"/>
  <c r="H65" i="14" s="1"/>
  <c r="E50" i="14"/>
  <c r="H50" i="14" s="1"/>
  <c r="E52" i="15"/>
  <c r="H52" i="15" s="1"/>
  <c r="E27" i="15"/>
  <c r="E41" i="16"/>
  <c r="H41" i="16" s="1"/>
  <c r="H23" i="16"/>
  <c r="H59" i="17"/>
  <c r="H54" i="17"/>
  <c r="H38" i="17"/>
  <c r="E46" i="18"/>
  <c r="H46" i="18" s="1"/>
  <c r="H54" i="20"/>
  <c r="H42" i="20"/>
  <c r="H26" i="20"/>
  <c r="E31" i="26"/>
  <c r="H31" i="26" s="1"/>
  <c r="E58" i="31"/>
  <c r="H58" i="31" s="1"/>
  <c r="E33" i="31"/>
  <c r="E21" i="31"/>
  <c r="H21" i="31" s="1"/>
  <c r="E52" i="32"/>
  <c r="H52" i="32" s="1"/>
  <c r="E32" i="32"/>
  <c r="H32" i="32" s="1"/>
  <c r="E26" i="32"/>
  <c r="E28" i="27"/>
  <c r="H28" i="27" s="1"/>
  <c r="E61" i="27"/>
  <c r="H61" i="27" s="1"/>
  <c r="E18" i="26"/>
  <c r="E20" i="26"/>
  <c r="H20" i="26" s="1"/>
  <c r="E61" i="26"/>
  <c r="H61" i="26" s="1"/>
  <c r="E53" i="19"/>
  <c r="H53" i="19" s="1"/>
  <c r="E60" i="14"/>
  <c r="E27" i="13"/>
  <c r="E31" i="13"/>
  <c r="H31" i="13" s="1"/>
  <c r="E64" i="13"/>
  <c r="E27" i="11"/>
  <c r="E53" i="11"/>
  <c r="E49" i="11"/>
  <c r="H49" i="11" s="1"/>
  <c r="E26" i="10"/>
  <c r="H26" i="10" s="1"/>
  <c r="E29" i="10"/>
  <c r="E50" i="10"/>
  <c r="E29" i="9"/>
  <c r="E53" i="8"/>
  <c r="H53" i="8" s="1"/>
  <c r="E44" i="7"/>
  <c r="E26" i="7"/>
  <c r="E38" i="5"/>
  <c r="E31" i="3"/>
  <c r="H31" i="3" s="1"/>
  <c r="E44" i="3"/>
  <c r="E61" i="3"/>
  <c r="E26" i="2"/>
  <c r="H26" i="2" s="1"/>
  <c r="E31" i="2"/>
  <c r="H31" i="2" s="1"/>
  <c r="E44" i="2"/>
  <c r="E64" i="2"/>
  <c r="E18" i="27"/>
  <c r="E18" i="3"/>
  <c r="C8" i="21"/>
  <c r="E11" i="21" s="1"/>
  <c r="C9" i="3"/>
  <c r="E18" i="25"/>
  <c r="E63" i="27"/>
  <c r="E24" i="3"/>
  <c r="E22" i="3"/>
  <c r="E32" i="7"/>
  <c r="E43" i="8"/>
  <c r="H43" i="8" s="1"/>
  <c r="E53" i="9"/>
  <c r="E28" i="12"/>
  <c r="H24" i="12"/>
  <c r="H39" i="13"/>
  <c r="E22" i="13"/>
  <c r="E56" i="14"/>
  <c r="E30" i="14"/>
  <c r="H30" i="14" s="1"/>
  <c r="E53" i="15"/>
  <c r="H37" i="15"/>
  <c r="H34" i="15"/>
  <c r="H33" i="15"/>
  <c r="H54" i="16"/>
  <c r="H47" i="16"/>
  <c r="H65" i="20"/>
  <c r="H62" i="20"/>
  <c r="H49" i="20"/>
  <c r="E41" i="20"/>
  <c r="E63" i="22"/>
  <c r="H63" i="22" s="1"/>
  <c r="H42" i="22"/>
  <c r="E62" i="24"/>
  <c r="H62" i="24" s="1"/>
  <c r="H62" i="25"/>
  <c r="H21" i="25"/>
  <c r="E59" i="26"/>
  <c r="H59" i="26" s="1"/>
  <c r="H52" i="26"/>
  <c r="E20" i="27"/>
  <c r="E57" i="30"/>
  <c r="H57" i="30" s="1"/>
  <c r="E62" i="31"/>
  <c r="H62" i="31" s="1"/>
  <c r="H45" i="32"/>
  <c r="F558" i="2"/>
  <c r="F552" i="2"/>
  <c r="F579" i="2"/>
  <c r="F575" i="2"/>
  <c r="F571" i="2"/>
  <c r="F567" i="2"/>
  <c r="F563" i="2"/>
  <c r="F557" i="2"/>
  <c r="F554" i="2"/>
  <c r="G552" i="2"/>
  <c r="H552" i="2" s="1"/>
  <c r="F578" i="2"/>
  <c r="F573" i="2"/>
  <c r="F570" i="2"/>
  <c r="F566" i="2"/>
  <c r="F562" i="2"/>
  <c r="F556" i="2"/>
  <c r="F552" i="9"/>
  <c r="F575" i="9"/>
  <c r="F566" i="9"/>
  <c r="F572" i="22"/>
  <c r="F578" i="22"/>
  <c r="D13" i="22"/>
  <c r="G13" i="22" s="1"/>
  <c r="F557" i="22"/>
  <c r="H553" i="6"/>
  <c r="H570" i="13"/>
  <c r="H562" i="29"/>
  <c r="H577" i="13"/>
  <c r="H567" i="30"/>
  <c r="H575" i="25"/>
  <c r="D13" i="5"/>
  <c r="G13" i="5" s="1"/>
  <c r="H577" i="33"/>
  <c r="F556" i="33"/>
  <c r="F560" i="33"/>
  <c r="F565" i="33"/>
  <c r="F570" i="33"/>
  <c r="F574" i="33"/>
  <c r="H573" i="31"/>
  <c r="H566" i="29"/>
  <c r="H555" i="29"/>
  <c r="H563" i="28"/>
  <c r="H570" i="27"/>
  <c r="H578" i="27"/>
  <c r="H555" i="26"/>
  <c r="H579" i="26"/>
  <c r="H556" i="25"/>
  <c r="F570" i="22"/>
  <c r="F555" i="22"/>
  <c r="F575" i="22"/>
  <c r="F575" i="12"/>
  <c r="F578" i="12"/>
  <c r="H557" i="10"/>
  <c r="F571" i="5"/>
  <c r="H555" i="4"/>
  <c r="H557" i="4"/>
  <c r="F555" i="2"/>
  <c r="F568" i="2"/>
  <c r="H554" i="2"/>
  <c r="H557" i="2"/>
  <c r="D13" i="2"/>
  <c r="G552" i="22"/>
  <c r="H552" i="22" s="1"/>
  <c r="F554" i="33"/>
  <c r="G552" i="33"/>
  <c r="D13" i="33"/>
  <c r="F578" i="33"/>
  <c r="F575" i="33"/>
  <c r="F572" i="33"/>
  <c r="F569" i="33"/>
  <c r="F566" i="33"/>
  <c r="F562" i="33"/>
  <c r="F560" i="5"/>
  <c r="F575" i="5"/>
  <c r="F574" i="5"/>
  <c r="F568" i="5"/>
  <c r="F566" i="5"/>
  <c r="F553" i="5"/>
  <c r="F572" i="5"/>
  <c r="F563" i="5"/>
  <c r="F555" i="5"/>
  <c r="F561" i="12"/>
  <c r="F552" i="12"/>
  <c r="F566" i="12"/>
  <c r="F573" i="12"/>
  <c r="F562" i="12"/>
  <c r="D13" i="12"/>
  <c r="G13" i="12" s="1"/>
  <c r="F567" i="12"/>
  <c r="F557" i="19"/>
  <c r="F552" i="19"/>
  <c r="G552" i="19"/>
  <c r="H552" i="19" s="1"/>
  <c r="F560" i="19"/>
  <c r="F556" i="19"/>
  <c r="F556" i="24"/>
  <c r="F554" i="24"/>
  <c r="F556" i="27"/>
  <c r="F571" i="27"/>
  <c r="D8" i="9"/>
  <c r="H575" i="11"/>
  <c r="H571" i="19"/>
  <c r="H568" i="11"/>
  <c r="H563" i="3"/>
  <c r="H558" i="29"/>
  <c r="H572" i="29"/>
  <c r="D13" i="27"/>
  <c r="G13" i="27" s="1"/>
  <c r="G552" i="5"/>
  <c r="H552" i="5" s="1"/>
  <c r="F557" i="33"/>
  <c r="F561" i="33"/>
  <c r="F567" i="33"/>
  <c r="F571" i="33"/>
  <c r="F576" i="33"/>
  <c r="F553" i="33"/>
  <c r="H557" i="27"/>
  <c r="H554" i="27"/>
  <c r="F555" i="24"/>
  <c r="H578" i="24"/>
  <c r="F579" i="22"/>
  <c r="H579" i="21"/>
  <c r="H556" i="20"/>
  <c r="H566" i="19"/>
  <c r="H575" i="19"/>
  <c r="H562" i="19"/>
  <c r="D13" i="19"/>
  <c r="G13" i="19" s="1"/>
  <c r="H556" i="15"/>
  <c r="H573" i="13"/>
  <c r="F554" i="12"/>
  <c r="F571" i="12"/>
  <c r="H556" i="11"/>
  <c r="H572" i="11"/>
  <c r="H579" i="10"/>
  <c r="H576" i="10"/>
  <c r="F555" i="9"/>
  <c r="H575" i="8"/>
  <c r="H573" i="7"/>
  <c r="F562" i="5"/>
  <c r="F560" i="2"/>
  <c r="F572" i="2"/>
  <c r="H563" i="31"/>
  <c r="H567" i="31"/>
  <c r="H575" i="29"/>
  <c r="H574" i="28"/>
  <c r="H553" i="27"/>
  <c r="H573" i="27"/>
  <c r="H565" i="26"/>
  <c r="H573" i="26"/>
  <c r="H573" i="25"/>
  <c r="H555" i="23"/>
  <c r="H579" i="23"/>
  <c r="H555" i="21"/>
  <c r="H570" i="21"/>
  <c r="H562" i="20"/>
  <c r="H560" i="18"/>
  <c r="H563" i="18"/>
  <c r="H572" i="16"/>
  <c r="H571" i="14"/>
  <c r="H568" i="14"/>
  <c r="H573" i="12"/>
  <c r="H561" i="11"/>
  <c r="H562" i="10"/>
  <c r="H570" i="10"/>
  <c r="H566" i="9"/>
  <c r="H554" i="8"/>
  <c r="H571" i="8"/>
  <c r="H579" i="8"/>
  <c r="H556" i="7"/>
  <c r="H562" i="6"/>
  <c r="H566" i="5"/>
  <c r="H571" i="2"/>
  <c r="H556" i="17"/>
  <c r="H579" i="20"/>
  <c r="H560" i="5"/>
  <c r="H578" i="5"/>
  <c r="H572" i="5"/>
  <c r="H563" i="5"/>
  <c r="H562" i="4"/>
  <c r="H555" i="3"/>
  <c r="H568" i="2"/>
  <c r="H556" i="1"/>
  <c r="F366" i="2"/>
  <c r="F542" i="2"/>
  <c r="F538" i="2"/>
  <c r="F531" i="2"/>
  <c r="F526" i="2"/>
  <c r="F519" i="2"/>
  <c r="F513" i="2"/>
  <c r="F509" i="2"/>
  <c r="F503" i="2"/>
  <c r="F499" i="2"/>
  <c r="F489" i="2"/>
  <c r="F483" i="2"/>
  <c r="F479" i="2"/>
  <c r="F476" i="2"/>
  <c r="F468" i="2"/>
  <c r="F465" i="2"/>
  <c r="F457" i="2"/>
  <c r="F454" i="2"/>
  <c r="F451" i="2"/>
  <c r="F446" i="2"/>
  <c r="F441" i="2"/>
  <c r="F436" i="2"/>
  <c r="F432" i="2"/>
  <c r="F425" i="2"/>
  <c r="F422" i="2"/>
  <c r="F412" i="2"/>
  <c r="F392" i="2"/>
  <c r="F381" i="2"/>
  <c r="F378" i="2"/>
  <c r="F370" i="2"/>
  <c r="F367" i="2"/>
  <c r="F363" i="2"/>
  <c r="F353" i="2"/>
  <c r="F349" i="2"/>
  <c r="F345" i="2"/>
  <c r="F340" i="2"/>
  <c r="F337" i="2"/>
  <c r="F376" i="10"/>
  <c r="F329" i="10"/>
  <c r="F342" i="30"/>
  <c r="F329" i="30"/>
  <c r="G329" i="11"/>
  <c r="H329" i="11" s="1"/>
  <c r="F329" i="1"/>
  <c r="H375" i="2"/>
  <c r="H441" i="2"/>
  <c r="H451" i="2"/>
  <c r="H457" i="2"/>
  <c r="H480" i="2"/>
  <c r="H526" i="2"/>
  <c r="H540" i="2"/>
  <c r="H432" i="2"/>
  <c r="H460" i="2"/>
  <c r="H524" i="2"/>
  <c r="H381" i="2"/>
  <c r="H489" i="2"/>
  <c r="H530" i="2"/>
  <c r="H332" i="2"/>
  <c r="H423" i="2"/>
  <c r="H462" i="2"/>
  <c r="H475" i="2"/>
  <c r="H342" i="1"/>
  <c r="H422" i="1"/>
  <c r="H336" i="34"/>
  <c r="H502" i="2"/>
  <c r="F253" i="9"/>
  <c r="F162" i="8"/>
  <c r="F167" i="8"/>
  <c r="F174" i="8"/>
  <c r="F190" i="8"/>
  <c r="F202" i="8"/>
  <c r="F263" i="8"/>
  <c r="F270" i="8"/>
  <c r="F284" i="8"/>
  <c r="F299" i="8"/>
  <c r="D11" i="7"/>
  <c r="G11" i="7" s="1"/>
  <c r="F217" i="7"/>
  <c r="F167" i="7"/>
  <c r="F246" i="7"/>
  <c r="F253" i="7"/>
  <c r="F285" i="7"/>
  <c r="F301" i="7"/>
  <c r="F189" i="7"/>
  <c r="F192" i="6"/>
  <c r="F264" i="6"/>
  <c r="F164" i="5"/>
  <c r="F168" i="5"/>
  <c r="F173" i="5"/>
  <c r="F177" i="5"/>
  <c r="F186" i="5"/>
  <c r="F190" i="5"/>
  <c r="F193" i="5"/>
  <c r="F198" i="5"/>
  <c r="F203" i="5"/>
  <c r="F222" i="5"/>
  <c r="F230" i="5"/>
  <c r="F248" i="5"/>
  <c r="F262" i="5"/>
  <c r="F269" i="5"/>
  <c r="F272" i="5"/>
  <c r="F284" i="5"/>
  <c r="F293" i="5"/>
  <c r="F297" i="5"/>
  <c r="F301" i="5"/>
  <c r="F318" i="5"/>
  <c r="F247" i="3"/>
  <c r="F272" i="3"/>
  <c r="D11" i="3"/>
  <c r="F224" i="3"/>
  <c r="F273" i="3"/>
  <c r="F201" i="3"/>
  <c r="F192" i="3"/>
  <c r="F186" i="3"/>
  <c r="F245" i="3"/>
  <c r="F238" i="2"/>
  <c r="F247" i="2"/>
  <c r="F261" i="2"/>
  <c r="F264" i="2"/>
  <c r="F272" i="2"/>
  <c r="F282" i="2"/>
  <c r="F293" i="2"/>
  <c r="F297" i="2"/>
  <c r="F305" i="2"/>
  <c r="F315" i="2"/>
  <c r="F198" i="2"/>
  <c r="F191" i="2"/>
  <c r="F188" i="2"/>
  <c r="F178" i="2"/>
  <c r="F173" i="2"/>
  <c r="F168" i="2"/>
  <c r="F164" i="2"/>
  <c r="H262" i="2"/>
  <c r="H299" i="2"/>
  <c r="F253" i="1"/>
  <c r="G161" i="30"/>
  <c r="G161" i="16"/>
  <c r="H161" i="16" s="1"/>
  <c r="F77" i="29"/>
  <c r="F85" i="29"/>
  <c r="F118" i="29"/>
  <c r="F129" i="29"/>
  <c r="F109" i="29"/>
  <c r="F105" i="26"/>
  <c r="H72" i="26"/>
  <c r="F80" i="26"/>
  <c r="F88" i="26"/>
  <c r="F98" i="26"/>
  <c r="F108" i="26"/>
  <c r="F122" i="26"/>
  <c r="F140" i="26"/>
  <c r="F109" i="26"/>
  <c r="D10" i="26"/>
  <c r="G10" i="26" s="1"/>
  <c r="F95" i="26"/>
  <c r="F110" i="26"/>
  <c r="F76" i="23"/>
  <c r="F110" i="23"/>
  <c r="F100" i="2"/>
  <c r="F123" i="29"/>
  <c r="F131" i="29"/>
  <c r="F135" i="29"/>
  <c r="F149" i="29"/>
  <c r="F80" i="29"/>
  <c r="F94" i="29"/>
  <c r="F89" i="26"/>
  <c r="F99" i="26"/>
  <c r="F114" i="26"/>
  <c r="F111" i="26"/>
  <c r="F120" i="26"/>
  <c r="F128" i="26"/>
  <c r="F75" i="23"/>
  <c r="F100" i="23"/>
  <c r="F144" i="23"/>
  <c r="F106" i="18"/>
  <c r="F85" i="2"/>
  <c r="F144" i="2"/>
  <c r="F131" i="2"/>
  <c r="F99" i="2"/>
  <c r="F139" i="2"/>
  <c r="F87" i="2"/>
  <c r="F100" i="6"/>
  <c r="F120" i="6"/>
  <c r="F84" i="9"/>
  <c r="G71" i="9"/>
  <c r="H71" i="9" s="1"/>
  <c r="F81" i="15"/>
  <c r="F118" i="15"/>
  <c r="F131" i="15"/>
  <c r="F116" i="15"/>
  <c r="F97" i="18"/>
  <c r="D10" i="18"/>
  <c r="F145" i="18"/>
  <c r="F129" i="18"/>
  <c r="F105" i="18"/>
  <c r="F151" i="18"/>
  <c r="F135" i="18"/>
  <c r="F110" i="18"/>
  <c r="F83" i="18"/>
  <c r="F73" i="23"/>
  <c r="F131" i="23"/>
  <c r="F122" i="23"/>
  <c r="F89" i="23"/>
  <c r="F109" i="23"/>
  <c r="F94" i="23"/>
  <c r="F85" i="23"/>
  <c r="F149" i="26"/>
  <c r="F75" i="26"/>
  <c r="F126" i="26"/>
  <c r="F119" i="26"/>
  <c r="F112" i="26"/>
  <c r="F94" i="26"/>
  <c r="F83" i="26"/>
  <c r="F125" i="26"/>
  <c r="F117" i="26"/>
  <c r="F81" i="26"/>
  <c r="F139" i="26"/>
  <c r="F123" i="26"/>
  <c r="F115" i="26"/>
  <c r="H87" i="15"/>
  <c r="H137" i="14"/>
  <c r="H85" i="14"/>
  <c r="H125" i="12"/>
  <c r="H129" i="8"/>
  <c r="H83" i="3"/>
  <c r="H76" i="26"/>
  <c r="H89" i="26"/>
  <c r="H73" i="24"/>
  <c r="H94" i="24"/>
  <c r="H144" i="24"/>
  <c r="H150" i="22"/>
  <c r="H89" i="22"/>
  <c r="H85" i="22"/>
  <c r="H89" i="21"/>
  <c r="H94" i="21"/>
  <c r="H111" i="21"/>
  <c r="H91" i="20"/>
  <c r="H144" i="20"/>
  <c r="H76" i="20"/>
  <c r="H111" i="19"/>
  <c r="H146" i="19"/>
  <c r="H105" i="18"/>
  <c r="H122" i="18"/>
  <c r="H91" i="18"/>
  <c r="H118" i="18"/>
  <c r="H115" i="13"/>
  <c r="H147" i="13"/>
  <c r="H122" i="13"/>
  <c r="H116" i="10"/>
  <c r="H80" i="2"/>
  <c r="H112" i="2"/>
  <c r="F18" i="12"/>
  <c r="D8" i="12"/>
  <c r="F46" i="28"/>
  <c r="F64" i="28"/>
  <c r="F49" i="28"/>
  <c r="F22" i="28"/>
  <c r="F62" i="28"/>
  <c r="F38" i="28"/>
  <c r="F52" i="28"/>
  <c r="F43" i="28"/>
  <c r="F35" i="28"/>
  <c r="F29" i="28"/>
  <c r="F58" i="28"/>
  <c r="F63" i="28"/>
  <c r="F31" i="28"/>
  <c r="F24" i="28"/>
  <c r="F21" i="28"/>
  <c r="F61" i="28"/>
  <c r="F51" i="28"/>
  <c r="F37" i="28"/>
  <c r="F28" i="28"/>
  <c r="F50" i="28"/>
  <c r="H36" i="30"/>
  <c r="H59" i="27"/>
  <c r="H37" i="27"/>
  <c r="H31" i="14"/>
  <c r="H41" i="14"/>
  <c r="H22" i="14"/>
  <c r="H44" i="29"/>
  <c r="H31" i="1"/>
  <c r="H64" i="24"/>
  <c r="H43" i="11"/>
  <c r="H31" i="7"/>
  <c r="H24" i="31"/>
  <c r="F51" i="31"/>
  <c r="F53" i="28"/>
  <c r="F60" i="28"/>
  <c r="H29" i="28"/>
  <c r="F18" i="17"/>
  <c r="D8" i="17"/>
  <c r="F24" i="31"/>
  <c r="F22" i="31"/>
  <c r="F59" i="31"/>
  <c r="F50" i="31"/>
  <c r="F57" i="31"/>
  <c r="D8" i="31"/>
  <c r="F63" i="31"/>
  <c r="F38" i="31"/>
  <c r="F21" i="31"/>
  <c r="F20" i="31"/>
  <c r="F35" i="31"/>
  <c r="F28" i="31"/>
  <c r="F41" i="31"/>
  <c r="H65" i="26"/>
  <c r="H29" i="22"/>
  <c r="H43" i="18"/>
  <c r="H44" i="13"/>
  <c r="H23" i="10"/>
  <c r="H26" i="27"/>
  <c r="H31" i="19"/>
  <c r="H27" i="14"/>
  <c r="H44" i="31"/>
  <c r="H43" i="25"/>
  <c r="F53" i="31"/>
  <c r="F40" i="31"/>
  <c r="H61" i="29"/>
  <c r="H50" i="29"/>
  <c r="F27" i="28"/>
  <c r="F36" i="28"/>
  <c r="F30" i="28"/>
  <c r="F23" i="28"/>
  <c r="F57" i="28"/>
  <c r="H62" i="28"/>
  <c r="H61" i="24"/>
  <c r="H65" i="28"/>
  <c r="H21" i="2"/>
  <c r="H38" i="31"/>
  <c r="H51" i="25"/>
  <c r="H55" i="31"/>
  <c r="H63" i="31"/>
  <c r="H38" i="29"/>
  <c r="H28" i="29"/>
  <c r="H48" i="28"/>
  <c r="H35" i="28"/>
  <c r="H51" i="28"/>
  <c r="H64" i="27"/>
  <c r="H35" i="26"/>
  <c r="H51" i="26"/>
  <c r="H35" i="25"/>
  <c r="H53" i="23"/>
  <c r="H57" i="7"/>
  <c r="H59" i="28"/>
  <c r="H62" i="18"/>
  <c r="H51" i="3"/>
  <c r="H59" i="19"/>
  <c r="H35" i="14"/>
  <c r="H44" i="10"/>
  <c r="H41" i="32"/>
  <c r="H24" i="29"/>
  <c r="H53" i="29"/>
  <c r="H33" i="16"/>
  <c r="H52" i="16"/>
  <c r="H27" i="24"/>
  <c r="H41" i="11"/>
  <c r="H40" i="28"/>
  <c r="H22" i="28"/>
  <c r="H53" i="2"/>
  <c r="H24" i="25"/>
  <c r="H60" i="25"/>
  <c r="H48" i="32"/>
  <c r="H31" i="31"/>
  <c r="H50" i="31"/>
  <c r="H28" i="31"/>
  <c r="H61" i="31"/>
  <c r="H64" i="29"/>
  <c r="H26" i="28"/>
  <c r="H54" i="28"/>
  <c r="F64" i="3"/>
  <c r="H87" i="8"/>
  <c r="F89" i="6"/>
  <c r="F135" i="6"/>
  <c r="H137" i="5"/>
  <c r="H131" i="5"/>
  <c r="F22" i="2"/>
  <c r="F91" i="2"/>
  <c r="F123" i="2"/>
  <c r="F99" i="1"/>
  <c r="H76" i="1"/>
  <c r="G71" i="1"/>
  <c r="H71" i="1" s="1"/>
  <c r="G161" i="8"/>
  <c r="H517" i="34"/>
  <c r="H514" i="34"/>
  <c r="H193" i="34"/>
  <c r="H240" i="1"/>
  <c r="H194" i="4"/>
  <c r="H214" i="5"/>
  <c r="H318" i="6"/>
  <c r="H315" i="6"/>
  <c r="H305" i="6"/>
  <c r="H302" i="6"/>
  <c r="H300" i="7"/>
  <c r="H252" i="22"/>
  <c r="H237" i="22"/>
  <c r="H218" i="23"/>
  <c r="H217" i="23"/>
  <c r="H254" i="32"/>
  <c r="H244" i="32"/>
  <c r="H243" i="32"/>
  <c r="H242" i="32"/>
  <c r="H241" i="32"/>
  <c r="H236" i="32"/>
  <c r="H235" i="32"/>
  <c r="H231" i="32"/>
  <c r="H230" i="32"/>
  <c r="H229" i="32"/>
  <c r="H228" i="32"/>
  <c r="H223" i="32"/>
  <c r="H222" i="32"/>
  <c r="H221" i="32"/>
  <c r="H220" i="32"/>
  <c r="H219" i="32"/>
  <c r="H218" i="32"/>
  <c r="H217" i="32"/>
  <c r="H215" i="32"/>
  <c r="H214" i="32"/>
  <c r="H197" i="32"/>
  <c r="H196" i="32"/>
  <c r="H194" i="32"/>
  <c r="H193" i="32"/>
  <c r="H173" i="32"/>
  <c r="H172" i="32"/>
  <c r="H165" i="32"/>
  <c r="H234" i="34"/>
  <c r="H202" i="1"/>
  <c r="H200" i="4"/>
  <c r="H233" i="6"/>
  <c r="H312" i="14"/>
  <c r="H306" i="14"/>
  <c r="H210" i="23"/>
  <c r="H269" i="32"/>
  <c r="F571" i="34"/>
  <c r="F354" i="34"/>
  <c r="F330" i="34"/>
  <c r="F233" i="34"/>
  <c r="F186" i="34"/>
  <c r="H173" i="34"/>
  <c r="F150" i="34"/>
  <c r="F137" i="34"/>
  <c r="F119" i="34"/>
  <c r="F114" i="34"/>
  <c r="F122" i="34"/>
  <c r="F87" i="34"/>
  <c r="F77" i="34"/>
  <c r="H148" i="5"/>
  <c r="H105" i="5"/>
  <c r="F97" i="5"/>
  <c r="F48" i="3"/>
  <c r="F90" i="3"/>
  <c r="F106" i="3"/>
  <c r="F117" i="3"/>
  <c r="H100" i="3"/>
  <c r="F98" i="1"/>
  <c r="H429" i="4"/>
  <c r="H428" i="4"/>
  <c r="H378" i="4"/>
  <c r="F561" i="2"/>
  <c r="F61" i="13"/>
  <c r="F53" i="10"/>
  <c r="F81" i="6"/>
  <c r="F137" i="5"/>
  <c r="H89" i="3"/>
  <c r="H330" i="3"/>
  <c r="F77" i="2"/>
  <c r="F94" i="2"/>
  <c r="F104" i="2"/>
  <c r="F117" i="2"/>
  <c r="F126" i="2"/>
  <c r="H135" i="2"/>
  <c r="H536" i="4"/>
  <c r="H533" i="4"/>
  <c r="H563" i="2"/>
  <c r="F577" i="2"/>
  <c r="H576" i="2"/>
  <c r="F470" i="2"/>
  <c r="F373" i="2"/>
  <c r="F344" i="2"/>
  <c r="F539" i="2"/>
  <c r="F473" i="2"/>
  <c r="F520" i="2"/>
  <c r="F484" i="2"/>
  <c r="F469" i="2"/>
  <c r="F449" i="2"/>
  <c r="F355" i="2"/>
  <c r="F210" i="2"/>
  <c r="F185" i="2"/>
  <c r="F286" i="2"/>
  <c r="F292" i="2"/>
  <c r="F221" i="2"/>
  <c r="F218" i="2"/>
  <c r="F172" i="2"/>
  <c r="F79" i="2"/>
  <c r="F102" i="2"/>
  <c r="F31" i="2"/>
  <c r="F24" i="2"/>
  <c r="H277" i="4"/>
  <c r="F146" i="12"/>
  <c r="F94" i="12"/>
  <c r="F112" i="12"/>
  <c r="F83" i="10"/>
  <c r="F107" i="10"/>
  <c r="F137" i="10"/>
  <c r="H105" i="10"/>
  <c r="F120" i="9"/>
  <c r="F128" i="7"/>
  <c r="F99" i="6"/>
  <c r="F125" i="6"/>
  <c r="H98" i="6"/>
  <c r="F110" i="4"/>
  <c r="F51" i="3"/>
  <c r="F85" i="3"/>
  <c r="F99" i="3"/>
  <c r="F107" i="3"/>
  <c r="F116" i="3"/>
  <c r="F126" i="3"/>
  <c r="H96" i="3"/>
  <c r="H108" i="3"/>
  <c r="H111" i="3"/>
  <c r="H252" i="3"/>
  <c r="F569" i="3"/>
  <c r="F576" i="3"/>
  <c r="F560" i="3"/>
  <c r="F544" i="3"/>
  <c r="F507" i="3"/>
  <c r="F479" i="3"/>
  <c r="F375" i="3"/>
  <c r="F331" i="3"/>
  <c r="F488" i="3"/>
  <c r="F465" i="3"/>
  <c r="F402" i="3"/>
  <c r="F358" i="3"/>
  <c r="F357" i="3"/>
  <c r="F512" i="3"/>
  <c r="F511" i="3"/>
  <c r="F489" i="3"/>
  <c r="F461" i="3"/>
  <c r="F371" i="3"/>
  <c r="F334" i="3"/>
  <c r="F292" i="3"/>
  <c r="F290" i="3"/>
  <c r="F199" i="3"/>
  <c r="F178" i="3"/>
  <c r="F239" i="3"/>
  <c r="F238" i="3"/>
  <c r="F219" i="3"/>
  <c r="F184" i="3"/>
  <c r="F139" i="3"/>
  <c r="F151" i="3"/>
  <c r="F140" i="3"/>
  <c r="F59" i="3"/>
  <c r="F22" i="3"/>
  <c r="F23" i="3"/>
  <c r="F43" i="3"/>
  <c r="F31" i="3"/>
  <c r="F227" i="5"/>
  <c r="F226" i="5"/>
  <c r="F31" i="14"/>
  <c r="F27" i="13"/>
  <c r="H32" i="12"/>
  <c r="F120" i="11"/>
  <c r="F144" i="11"/>
  <c r="F90" i="11"/>
  <c r="F99" i="10"/>
  <c r="F105" i="10"/>
  <c r="F129" i="10"/>
  <c r="F23" i="10"/>
  <c r="F89" i="7"/>
  <c r="F119" i="7"/>
  <c r="F99" i="5"/>
  <c r="H142" i="5"/>
  <c r="H75" i="5"/>
  <c r="F126" i="5"/>
  <c r="F109" i="4"/>
  <c r="H24" i="20"/>
  <c r="F578" i="4"/>
  <c r="F524" i="4"/>
  <c r="F477" i="4"/>
  <c r="F394" i="4"/>
  <c r="F393" i="4"/>
  <c r="F379" i="4"/>
  <c r="F521" i="4"/>
  <c r="F446" i="4"/>
  <c r="F360" i="4"/>
  <c r="F269" i="4"/>
  <c r="F202" i="4"/>
  <c r="F176" i="4"/>
  <c r="H171" i="4"/>
  <c r="H170" i="4"/>
  <c r="F282" i="4"/>
  <c r="F198" i="4"/>
  <c r="F197" i="4"/>
  <c r="F193" i="4"/>
  <c r="F186" i="4"/>
  <c r="F215" i="4"/>
  <c r="F188" i="4"/>
  <c r="F166" i="4"/>
  <c r="F146" i="4"/>
  <c r="F126" i="4"/>
  <c r="F137" i="4"/>
  <c r="F88" i="4"/>
  <c r="H300" i="5"/>
  <c r="H73" i="9"/>
  <c r="H119" i="7"/>
  <c r="H123" i="7"/>
  <c r="H137" i="7"/>
  <c r="H145" i="7"/>
  <c r="F80" i="6"/>
  <c r="F90" i="6"/>
  <c r="F149" i="6"/>
  <c r="F88" i="5"/>
  <c r="F129" i="5"/>
  <c r="H120" i="5"/>
  <c r="F98" i="5"/>
  <c r="D8" i="5"/>
  <c r="F249" i="5"/>
  <c r="F236" i="5"/>
  <c r="F565" i="5"/>
  <c r="F520" i="5"/>
  <c r="F495" i="5"/>
  <c r="F546" i="5"/>
  <c r="F523" i="5"/>
  <c r="F504" i="5"/>
  <c r="F455" i="5"/>
  <c r="F388" i="5"/>
  <c r="F375" i="5"/>
  <c r="F385" i="5"/>
  <c r="F348" i="5"/>
  <c r="F347" i="5"/>
  <c r="H232" i="5"/>
  <c r="H273" i="5"/>
  <c r="F312" i="5"/>
  <c r="F232" i="5"/>
  <c r="F213" i="5"/>
  <c r="F296" i="5"/>
  <c r="F209" i="5"/>
  <c r="F145" i="5"/>
  <c r="F140" i="5"/>
  <c r="F134" i="5"/>
  <c r="F44" i="5"/>
  <c r="F20" i="5"/>
  <c r="F19" i="5"/>
  <c r="H53" i="11"/>
  <c r="F87" i="9"/>
  <c r="F100" i="8"/>
  <c r="F120" i="8"/>
  <c r="F63" i="8"/>
  <c r="H126" i="8"/>
  <c r="H128" i="7"/>
  <c r="F60" i="7"/>
  <c r="F77" i="6"/>
  <c r="F83" i="6"/>
  <c r="F98" i="6"/>
  <c r="F122" i="6"/>
  <c r="F131" i="6"/>
  <c r="F579" i="6"/>
  <c r="F519" i="6"/>
  <c r="F451" i="6"/>
  <c r="F517" i="6"/>
  <c r="F493" i="6"/>
  <c r="F492" i="6"/>
  <c r="F482" i="6"/>
  <c r="F478" i="6"/>
  <c r="F428" i="6"/>
  <c r="F427" i="6"/>
  <c r="F537" i="6"/>
  <c r="F536" i="6"/>
  <c r="F457" i="6"/>
  <c r="F456" i="6"/>
  <c r="F455" i="6"/>
  <c r="F448" i="6"/>
  <c r="F436" i="6"/>
  <c r="F402" i="6"/>
  <c r="F385" i="6"/>
  <c r="F377" i="6"/>
  <c r="F232" i="6"/>
  <c r="F226" i="6"/>
  <c r="F209" i="6"/>
  <c r="F208" i="6"/>
  <c r="F172" i="6"/>
  <c r="F182" i="6"/>
  <c r="F177" i="6"/>
  <c r="F151" i="6"/>
  <c r="F126" i="6"/>
  <c r="F111" i="6"/>
  <c r="F138" i="6"/>
  <c r="F137" i="6"/>
  <c r="F105" i="6"/>
  <c r="F91" i="6"/>
  <c r="F65" i="6"/>
  <c r="F27" i="6"/>
  <c r="F20" i="6"/>
  <c r="F60" i="6"/>
  <c r="F28" i="6"/>
  <c r="F508" i="7"/>
  <c r="F408" i="7"/>
  <c r="F358" i="7"/>
  <c r="F493" i="7"/>
  <c r="F468" i="7"/>
  <c r="F462" i="7"/>
  <c r="F458" i="7"/>
  <c r="F386" i="7"/>
  <c r="F362" i="7"/>
  <c r="F242" i="7"/>
  <c r="F135" i="7"/>
  <c r="F104" i="7"/>
  <c r="F84" i="7"/>
  <c r="F40" i="7"/>
  <c r="F39" i="7"/>
  <c r="F33" i="7"/>
  <c r="F32" i="7"/>
  <c r="F99" i="9"/>
  <c r="F115" i="9"/>
  <c r="F125" i="9"/>
  <c r="F94" i="8"/>
  <c r="F123" i="8"/>
  <c r="F29" i="8"/>
  <c r="H118" i="8"/>
  <c r="H150" i="8"/>
  <c r="H196" i="8"/>
  <c r="F572" i="8"/>
  <c r="F569" i="8"/>
  <c r="F519" i="8"/>
  <c r="F495" i="8"/>
  <c r="F348" i="8"/>
  <c r="F338" i="8"/>
  <c r="F331" i="8"/>
  <c r="F493" i="8"/>
  <c r="F492" i="8"/>
  <c r="F458" i="8"/>
  <c r="F355" i="8"/>
  <c r="F335" i="8"/>
  <c r="F489" i="8"/>
  <c r="F462" i="8"/>
  <c r="F434" i="8"/>
  <c r="F362" i="8"/>
  <c r="F359" i="8"/>
  <c r="F227" i="8"/>
  <c r="F247" i="8"/>
  <c r="F213" i="8"/>
  <c r="F281" i="8"/>
  <c r="F148" i="8"/>
  <c r="F84" i="8"/>
  <c r="F55" i="8"/>
  <c r="F115" i="14"/>
  <c r="F26" i="13"/>
  <c r="F98" i="12"/>
  <c r="F122" i="12"/>
  <c r="F100" i="12"/>
  <c r="F83" i="12"/>
  <c r="F120" i="12"/>
  <c r="H134" i="11"/>
  <c r="H104" i="11"/>
  <c r="H111" i="10"/>
  <c r="H122" i="10"/>
  <c r="F35" i="10"/>
  <c r="F118" i="9"/>
  <c r="F131" i="9"/>
  <c r="H89" i="9"/>
  <c r="F71" i="12"/>
  <c r="F499" i="9"/>
  <c r="F467" i="9"/>
  <c r="F451" i="9"/>
  <c r="F539" i="9"/>
  <c r="F513" i="9"/>
  <c r="F482" i="9"/>
  <c r="F409" i="9"/>
  <c r="F404" i="9"/>
  <c r="F395" i="9"/>
  <c r="F378" i="9"/>
  <c r="F374" i="9"/>
  <c r="F338" i="9"/>
  <c r="F290" i="9"/>
  <c r="F247" i="9"/>
  <c r="F245" i="9"/>
  <c r="F238" i="9"/>
  <c r="F172" i="9"/>
  <c r="F97" i="9"/>
  <c r="F83" i="9"/>
  <c r="F53" i="9"/>
  <c r="H119" i="13"/>
  <c r="F85" i="12"/>
  <c r="F89" i="12"/>
  <c r="F107" i="12"/>
  <c r="F131" i="12"/>
  <c r="F63" i="12"/>
  <c r="H88" i="12"/>
  <c r="F128" i="12"/>
  <c r="H83" i="11"/>
  <c r="H84" i="11"/>
  <c r="F80" i="11"/>
  <c r="F89" i="11"/>
  <c r="F100" i="11"/>
  <c r="H129" i="10"/>
  <c r="F565" i="10"/>
  <c r="F576" i="10"/>
  <c r="F558" i="10"/>
  <c r="F407" i="10"/>
  <c r="F539" i="10"/>
  <c r="F525" i="10"/>
  <c r="F363" i="10"/>
  <c r="F545" i="10"/>
  <c r="F544" i="10"/>
  <c r="F461" i="10"/>
  <c r="F437" i="10"/>
  <c r="F410" i="10"/>
  <c r="F409" i="10"/>
  <c r="F166" i="10"/>
  <c r="F318" i="10"/>
  <c r="F234" i="10"/>
  <c r="F231" i="10"/>
  <c r="F202" i="10"/>
  <c r="F172" i="10"/>
  <c r="F170" i="10"/>
  <c r="F22" i="10"/>
  <c r="F52" i="10"/>
  <c r="F50" i="10"/>
  <c r="F36" i="10"/>
  <c r="F63" i="14"/>
  <c r="F106" i="14"/>
  <c r="D10" i="14"/>
  <c r="H63" i="13"/>
  <c r="H149" i="12"/>
  <c r="F77" i="12"/>
  <c r="F88" i="12"/>
  <c r="F116" i="12"/>
  <c r="F133" i="12"/>
  <c r="F53" i="12"/>
  <c r="F109" i="12"/>
  <c r="F73" i="12"/>
  <c r="H117" i="12"/>
  <c r="F127" i="12"/>
  <c r="F149" i="12"/>
  <c r="F106" i="11"/>
  <c r="F131" i="11"/>
  <c r="F79" i="11"/>
  <c r="H122" i="11"/>
  <c r="H88" i="11"/>
  <c r="H140" i="11"/>
  <c r="H577" i="17"/>
  <c r="F574" i="11"/>
  <c r="F359" i="11"/>
  <c r="F493" i="11"/>
  <c r="F410" i="11"/>
  <c r="F537" i="11"/>
  <c r="F525" i="11"/>
  <c r="F519" i="11"/>
  <c r="F481" i="11"/>
  <c r="F474" i="11"/>
  <c r="F301" i="11"/>
  <c r="F290" i="11"/>
  <c r="F285" i="11"/>
  <c r="F220" i="11"/>
  <c r="F231" i="11"/>
  <c r="F225" i="11"/>
  <c r="F211" i="11"/>
  <c r="F209" i="11"/>
  <c r="F204" i="11"/>
  <c r="F84" i="11"/>
  <c r="F104" i="11"/>
  <c r="F31" i="13"/>
  <c r="H52" i="13"/>
  <c r="F43" i="12"/>
  <c r="F360" i="12"/>
  <c r="F545" i="12"/>
  <c r="F544" i="12"/>
  <c r="F490" i="12"/>
  <c r="F464" i="12"/>
  <c r="F459" i="12"/>
  <c r="F440" i="12"/>
  <c r="F426" i="12"/>
  <c r="F536" i="12"/>
  <c r="F499" i="12"/>
  <c r="F387" i="12"/>
  <c r="F371" i="12"/>
  <c r="F270" i="12"/>
  <c r="F232" i="12"/>
  <c r="F203" i="12"/>
  <c r="F211" i="12"/>
  <c r="F145" i="12"/>
  <c r="F144" i="12"/>
  <c r="F140" i="12"/>
  <c r="F124" i="12"/>
  <c r="F51" i="12"/>
  <c r="F46" i="12"/>
  <c r="F28" i="12"/>
  <c r="H566" i="16"/>
  <c r="F565" i="13"/>
  <c r="F477" i="13"/>
  <c r="F355" i="13"/>
  <c r="F522" i="13"/>
  <c r="F501" i="13"/>
  <c r="F545" i="13"/>
  <c r="F495" i="13"/>
  <c r="F358" i="13"/>
  <c r="F215" i="13"/>
  <c r="F287" i="13"/>
  <c r="F137" i="13"/>
  <c r="F111" i="13"/>
  <c r="F65" i="13"/>
  <c r="F63" i="13"/>
  <c r="F60" i="13"/>
  <c r="F52" i="13"/>
  <c r="H23" i="15"/>
  <c r="H162" i="19"/>
  <c r="H27" i="18"/>
  <c r="H51" i="18"/>
  <c r="F137" i="17"/>
  <c r="H77" i="15"/>
  <c r="H125" i="15"/>
  <c r="H119" i="15"/>
  <c r="D10" i="15"/>
  <c r="G10" i="15" s="1"/>
  <c r="H99" i="14"/>
  <c r="F94" i="14"/>
  <c r="F85" i="14"/>
  <c r="H118" i="14"/>
  <c r="F99" i="14"/>
  <c r="F123" i="14"/>
  <c r="F161" i="19"/>
  <c r="D8" i="15"/>
  <c r="F576" i="14"/>
  <c r="F574" i="14"/>
  <c r="F569" i="14"/>
  <c r="F428" i="14"/>
  <c r="F405" i="14"/>
  <c r="F404" i="14"/>
  <c r="F514" i="14"/>
  <c r="F510" i="14"/>
  <c r="F435" i="14"/>
  <c r="F392" i="14"/>
  <c r="F526" i="14"/>
  <c r="F387" i="14"/>
  <c r="F304" i="14"/>
  <c r="F238" i="14"/>
  <c r="F236" i="14"/>
  <c r="F235" i="14"/>
  <c r="F229" i="14"/>
  <c r="F227" i="14"/>
  <c r="F204" i="14"/>
  <c r="F183" i="14"/>
  <c r="F223" i="14"/>
  <c r="F222" i="14"/>
  <c r="F290" i="14"/>
  <c r="F100" i="14"/>
  <c r="F109" i="14"/>
  <c r="F75" i="14"/>
  <c r="F112" i="14"/>
  <c r="F144" i="14"/>
  <c r="F105" i="14"/>
  <c r="F80" i="14"/>
  <c r="F89" i="14"/>
  <c r="F114" i="14"/>
  <c r="F131" i="14"/>
  <c r="F143" i="14"/>
  <c r="F139" i="14"/>
  <c r="F146" i="14"/>
  <c r="F60" i="14"/>
  <c r="F30" i="14"/>
  <c r="F65" i="14"/>
  <c r="F56" i="14"/>
  <c r="F50" i="14"/>
  <c r="F49" i="23"/>
  <c r="F27" i="23"/>
  <c r="H48" i="22"/>
  <c r="H65" i="22"/>
  <c r="F89" i="19"/>
  <c r="F99" i="19"/>
  <c r="F117" i="19"/>
  <c r="F126" i="19"/>
  <c r="H330" i="19"/>
  <c r="F131" i="18"/>
  <c r="F137" i="18"/>
  <c r="H20" i="18"/>
  <c r="H85" i="17"/>
  <c r="H131" i="17"/>
  <c r="F88" i="16"/>
  <c r="F115" i="16"/>
  <c r="D10" i="16"/>
  <c r="G10" i="16" s="1"/>
  <c r="F89" i="16"/>
  <c r="H31" i="16"/>
  <c r="H62" i="16"/>
  <c r="F85" i="16"/>
  <c r="F111" i="16"/>
  <c r="F91" i="16"/>
  <c r="F109" i="16"/>
  <c r="F144" i="16"/>
  <c r="H120" i="15"/>
  <c r="H137" i="15"/>
  <c r="F77" i="15"/>
  <c r="F579" i="15"/>
  <c r="F535" i="15"/>
  <c r="F512" i="15"/>
  <c r="F509" i="15"/>
  <c r="F506" i="15"/>
  <c r="F467" i="15"/>
  <c r="F390" i="15"/>
  <c r="F362" i="15"/>
  <c r="F430" i="15"/>
  <c r="F428" i="15"/>
  <c r="F378" i="15"/>
  <c r="F354" i="15"/>
  <c r="F353" i="15"/>
  <c r="F345" i="15"/>
  <c r="F337" i="15"/>
  <c r="F482" i="15"/>
  <c r="F379" i="15"/>
  <c r="F263" i="15"/>
  <c r="F233" i="15"/>
  <c r="F226" i="15"/>
  <c r="F318" i="15"/>
  <c r="F284" i="15"/>
  <c r="F190" i="15"/>
  <c r="F148" i="15"/>
  <c r="F144" i="15"/>
  <c r="F57" i="15"/>
  <c r="F53" i="15"/>
  <c r="F52" i="15"/>
  <c r="F27" i="15"/>
  <c r="H72" i="19"/>
  <c r="F49" i="19"/>
  <c r="F43" i="18"/>
  <c r="F61" i="18"/>
  <c r="F38" i="18"/>
  <c r="H100" i="16"/>
  <c r="H87" i="16"/>
  <c r="F578" i="16"/>
  <c r="F576" i="16"/>
  <c r="F560" i="16"/>
  <c r="H422" i="16"/>
  <c r="H380" i="16"/>
  <c r="H346" i="16"/>
  <c r="H336" i="16"/>
  <c r="H451" i="16"/>
  <c r="H390" i="16"/>
  <c r="H369" i="16"/>
  <c r="H364" i="16"/>
  <c r="H332" i="16"/>
  <c r="F318" i="16"/>
  <c r="F285" i="16"/>
  <c r="F209" i="16"/>
  <c r="F179" i="16"/>
  <c r="F177" i="16"/>
  <c r="F294" i="16"/>
  <c r="F293" i="16"/>
  <c r="F168" i="16"/>
  <c r="F162" i="16"/>
  <c r="F112" i="16"/>
  <c r="F60" i="16"/>
  <c r="F35" i="18"/>
  <c r="H35" i="18"/>
  <c r="H52" i="18"/>
  <c r="H37" i="18"/>
  <c r="F563" i="17"/>
  <c r="F482" i="17"/>
  <c r="F458" i="17"/>
  <c r="F382" i="17"/>
  <c r="F506" i="17"/>
  <c r="F538" i="17"/>
  <c r="F201" i="17"/>
  <c r="F208" i="17"/>
  <c r="F186" i="17"/>
  <c r="F109" i="17"/>
  <c r="F131" i="17"/>
  <c r="F122" i="17"/>
  <c r="F80" i="17"/>
  <c r="F77" i="17"/>
  <c r="F114" i="17"/>
  <c r="H64" i="18"/>
  <c r="F26" i="18"/>
  <c r="H49" i="18"/>
  <c r="H29" i="18"/>
  <c r="F546" i="18"/>
  <c r="F441" i="18"/>
  <c r="F462" i="18"/>
  <c r="F435" i="18"/>
  <c r="F334" i="18"/>
  <c r="F543" i="18"/>
  <c r="F480" i="18"/>
  <c r="F466" i="18"/>
  <c r="F405" i="18"/>
  <c r="F360" i="18"/>
  <c r="F348" i="18"/>
  <c r="F199" i="18"/>
  <c r="F277" i="18"/>
  <c r="F226" i="18"/>
  <c r="F221" i="18"/>
  <c r="F219" i="18"/>
  <c r="F213" i="18"/>
  <c r="F95" i="18"/>
  <c r="F132" i="18"/>
  <c r="F41" i="18"/>
  <c r="F46" i="18"/>
  <c r="F37" i="18"/>
  <c r="F59" i="18"/>
  <c r="F29" i="21"/>
  <c r="H553" i="19"/>
  <c r="F508" i="19"/>
  <c r="F486" i="19"/>
  <c r="F376" i="19"/>
  <c r="F510" i="19"/>
  <c r="F509" i="19"/>
  <c r="F500" i="19"/>
  <c r="F448" i="19"/>
  <c r="F420" i="19"/>
  <c r="F360" i="19"/>
  <c r="F303" i="19"/>
  <c r="F217" i="19"/>
  <c r="F196" i="19"/>
  <c r="F140" i="19"/>
  <c r="F102" i="19"/>
  <c r="F136" i="19"/>
  <c r="F38" i="19"/>
  <c r="F65" i="19"/>
  <c r="H553" i="21"/>
  <c r="H49" i="21"/>
  <c r="H44" i="21"/>
  <c r="F27" i="21"/>
  <c r="F563" i="20"/>
  <c r="F573" i="20"/>
  <c r="F557" i="20"/>
  <c r="F482" i="20"/>
  <c r="F425" i="20"/>
  <c r="F448" i="20"/>
  <c r="F436" i="20"/>
  <c r="F430" i="20"/>
  <c r="F340" i="20"/>
  <c r="F313" i="20"/>
  <c r="F166" i="20"/>
  <c r="F285" i="20"/>
  <c r="F263" i="20"/>
  <c r="F229" i="20"/>
  <c r="F107" i="20"/>
  <c r="F133" i="20"/>
  <c r="F118" i="20"/>
  <c r="F100" i="20"/>
  <c r="F98" i="20"/>
  <c r="F60" i="20"/>
  <c r="F41" i="20"/>
  <c r="F61" i="21"/>
  <c r="F49" i="21"/>
  <c r="F569" i="21"/>
  <c r="F562" i="21"/>
  <c r="F351" i="21"/>
  <c r="F440" i="21"/>
  <c r="F462" i="21"/>
  <c r="F186" i="21"/>
  <c r="F304" i="21"/>
  <c r="F215" i="21"/>
  <c r="F204" i="21"/>
  <c r="F164" i="21"/>
  <c r="F139" i="21"/>
  <c r="F138" i="21"/>
  <c r="F79" i="21"/>
  <c r="F84" i="21"/>
  <c r="F128" i="21"/>
  <c r="F27" i="22"/>
  <c r="H151" i="22"/>
  <c r="H73" i="23"/>
  <c r="F163" i="22"/>
  <c r="F264" i="22"/>
  <c r="F539" i="22"/>
  <c r="F464" i="22"/>
  <c r="F392" i="22"/>
  <c r="F355" i="22"/>
  <c r="F513" i="22"/>
  <c r="F425" i="22"/>
  <c r="F373" i="22"/>
  <c r="F541" i="22"/>
  <c r="F499" i="22"/>
  <c r="F494" i="22"/>
  <c r="F420" i="22"/>
  <c r="F402" i="22"/>
  <c r="F358" i="22"/>
  <c r="F273" i="22"/>
  <c r="F207" i="22"/>
  <c r="F230" i="22"/>
  <c r="F73" i="22"/>
  <c r="F138" i="22"/>
  <c r="F64" i="22"/>
  <c r="F63" i="22"/>
  <c r="F214" i="23"/>
  <c r="F247" i="23"/>
  <c r="F164" i="23"/>
  <c r="F579" i="23"/>
  <c r="F440" i="23"/>
  <c r="F439" i="23"/>
  <c r="F404" i="23"/>
  <c r="F393" i="23"/>
  <c r="F373" i="23"/>
  <c r="F457" i="23"/>
  <c r="F427" i="23"/>
  <c r="F359" i="23"/>
  <c r="F508" i="23"/>
  <c r="F435" i="23"/>
  <c r="F355" i="23"/>
  <c r="H304" i="23"/>
  <c r="F318" i="23"/>
  <c r="F269" i="23"/>
  <c r="F224" i="23"/>
  <c r="H263" i="23"/>
  <c r="F301" i="23"/>
  <c r="F139" i="23"/>
  <c r="F150" i="23"/>
  <c r="F105" i="23"/>
  <c r="F80" i="23"/>
  <c r="F134" i="23"/>
  <c r="F38" i="23"/>
  <c r="F28" i="23"/>
  <c r="H553" i="24"/>
  <c r="H90" i="24"/>
  <c r="F568" i="24"/>
  <c r="F456" i="24"/>
  <c r="F448" i="24"/>
  <c r="F377" i="24"/>
  <c r="F273" i="24"/>
  <c r="F186" i="24"/>
  <c r="F264" i="24"/>
  <c r="F232" i="24"/>
  <c r="F127" i="24"/>
  <c r="F126" i="24"/>
  <c r="F105" i="24"/>
  <c r="F80" i="24"/>
  <c r="F146" i="24"/>
  <c r="F118" i="24"/>
  <c r="F59" i="24"/>
  <c r="F22" i="24"/>
  <c r="F62" i="24"/>
  <c r="F24" i="24"/>
  <c r="H330" i="26"/>
  <c r="H63" i="26"/>
  <c r="H52" i="27"/>
  <c r="F574" i="25"/>
  <c r="F566" i="25"/>
  <c r="F561" i="25"/>
  <c r="F494" i="25"/>
  <c r="F463" i="25"/>
  <c r="F377" i="25"/>
  <c r="F372" i="25"/>
  <c r="F356" i="25"/>
  <c r="F454" i="25"/>
  <c r="F452" i="25"/>
  <c r="F395" i="25"/>
  <c r="F393" i="25"/>
  <c r="F385" i="25"/>
  <c r="F359" i="25"/>
  <c r="F474" i="25"/>
  <c r="F411" i="25"/>
  <c r="F376" i="25"/>
  <c r="F335" i="25"/>
  <c r="F162" i="25"/>
  <c r="F218" i="25"/>
  <c r="F228" i="25"/>
  <c r="F164" i="25"/>
  <c r="F230" i="25"/>
  <c r="F224" i="25"/>
  <c r="F199" i="25"/>
  <c r="F136" i="25"/>
  <c r="F95" i="25"/>
  <c r="F35" i="25"/>
  <c r="F26" i="25"/>
  <c r="F576" i="26"/>
  <c r="F517" i="26"/>
  <c r="F479" i="26"/>
  <c r="F492" i="26"/>
  <c r="F464" i="26"/>
  <c r="F407" i="26"/>
  <c r="F371" i="26"/>
  <c r="F525" i="26"/>
  <c r="F511" i="26"/>
  <c r="F507" i="26"/>
  <c r="F488" i="26"/>
  <c r="F341" i="26"/>
  <c r="F244" i="26"/>
  <c r="F289" i="26"/>
  <c r="F236" i="26"/>
  <c r="F203" i="26"/>
  <c r="F173" i="26"/>
  <c r="F249" i="26"/>
  <c r="F137" i="26"/>
  <c r="F84" i="26"/>
  <c r="F59" i="26"/>
  <c r="F50" i="26"/>
  <c r="F57" i="26"/>
  <c r="F31" i="26"/>
  <c r="H101" i="28"/>
  <c r="F493" i="27"/>
  <c r="F476" i="27"/>
  <c r="F337" i="27"/>
  <c r="F335" i="27"/>
  <c r="F481" i="27"/>
  <c r="F377" i="27"/>
  <c r="F526" i="27"/>
  <c r="F416" i="27"/>
  <c r="F413" i="27"/>
  <c r="F385" i="27"/>
  <c r="F222" i="27"/>
  <c r="F217" i="27"/>
  <c r="F216" i="27"/>
  <c r="F215" i="27"/>
  <c r="F185" i="27"/>
  <c r="F313" i="27"/>
  <c r="F247" i="27"/>
  <c r="F235" i="27"/>
  <c r="F168" i="27"/>
  <c r="F242" i="27"/>
  <c r="F116" i="27"/>
  <c r="F51" i="27"/>
  <c r="F34" i="27"/>
  <c r="F62" i="27"/>
  <c r="F31" i="27"/>
  <c r="F20" i="27"/>
  <c r="F518" i="28"/>
  <c r="F528" i="28"/>
  <c r="F523" i="28"/>
  <c r="F319" i="28"/>
  <c r="F207" i="28"/>
  <c r="F184" i="28"/>
  <c r="F316" i="28"/>
  <c r="F290" i="28"/>
  <c r="F226" i="28"/>
  <c r="F39" i="28"/>
  <c r="F19" i="28"/>
  <c r="F439" i="29"/>
  <c r="F392" i="29"/>
  <c r="F517" i="29"/>
  <c r="F484" i="29"/>
  <c r="F480" i="29"/>
  <c r="F539" i="29"/>
  <c r="F507" i="29"/>
  <c r="F371" i="29"/>
  <c r="F252" i="29"/>
  <c r="F242" i="29"/>
  <c r="F290" i="29"/>
  <c r="F215" i="29"/>
  <c r="F207" i="29"/>
  <c r="F318" i="29"/>
  <c r="F271" i="29"/>
  <c r="F97" i="29"/>
  <c r="F572" i="30"/>
  <c r="F566" i="30"/>
  <c r="F563" i="30"/>
  <c r="F560" i="30"/>
  <c r="F554" i="30"/>
  <c r="F478" i="30"/>
  <c r="F457" i="30"/>
  <c r="F455" i="30"/>
  <c r="F443" i="30"/>
  <c r="F381" i="30"/>
  <c r="F343" i="30"/>
  <c r="F405" i="30"/>
  <c r="F269" i="30"/>
  <c r="F192" i="30"/>
  <c r="F111" i="30"/>
  <c r="F106" i="30"/>
  <c r="F116" i="30"/>
  <c r="F100" i="30"/>
  <c r="F90" i="30"/>
  <c r="F57" i="30"/>
  <c r="F319" i="31"/>
  <c r="F58" i="31"/>
  <c r="F36" i="31"/>
  <c r="H150" i="32"/>
  <c r="H122" i="32"/>
  <c r="H164" i="32"/>
  <c r="H337" i="32"/>
  <c r="H332" i="32"/>
  <c r="H342" i="32"/>
  <c r="D13" i="32"/>
  <c r="D11" i="32"/>
  <c r="F167" i="32"/>
  <c r="H77" i="32"/>
  <c r="H114" i="32"/>
  <c r="F212" i="32"/>
  <c r="G552" i="32"/>
  <c r="F269" i="32"/>
  <c r="H364" i="32"/>
  <c r="H357" i="32"/>
  <c r="F552" i="32"/>
  <c r="F88" i="32"/>
  <c r="F191" i="32"/>
  <c r="F190" i="32"/>
  <c r="F188" i="32"/>
  <c r="F570" i="32"/>
  <c r="F567" i="32"/>
  <c r="F565" i="32"/>
  <c r="F579" i="32"/>
  <c r="F572" i="32"/>
  <c r="F453" i="32"/>
  <c r="F462" i="32"/>
  <c r="F425" i="32"/>
  <c r="F376" i="32"/>
  <c r="F363" i="32"/>
  <c r="F438" i="32"/>
  <c r="F436" i="32"/>
  <c r="F390" i="32"/>
  <c r="F340" i="32"/>
  <c r="F330" i="32"/>
  <c r="D12" i="32"/>
  <c r="H174" i="32"/>
  <c r="H253" i="32"/>
  <c r="F263" i="32"/>
  <c r="H212" i="32"/>
  <c r="F304" i="32"/>
  <c r="F202" i="32"/>
  <c r="F145" i="32"/>
  <c r="F109" i="32"/>
  <c r="F94" i="32"/>
  <c r="H44" i="32"/>
  <c r="F52" i="32"/>
  <c r="F32" i="32"/>
  <c r="F29" i="32"/>
  <c r="H49" i="32"/>
  <c r="F49" i="32"/>
  <c r="F41" i="32"/>
  <c r="F26" i="32"/>
  <c r="F341" i="33"/>
  <c r="F388" i="33"/>
  <c r="F244" i="33"/>
  <c r="F215" i="33"/>
  <c r="F218" i="33"/>
  <c r="F221" i="33"/>
  <c r="F225" i="33"/>
  <c r="F229" i="33"/>
  <c r="F232" i="33"/>
  <c r="F236" i="33"/>
  <c r="F239" i="33"/>
  <c r="F245" i="33"/>
  <c r="F248" i="33"/>
  <c r="F261" i="33"/>
  <c r="F264" i="33"/>
  <c r="F268" i="33"/>
  <c r="F271" i="33"/>
  <c r="F276" i="33"/>
  <c r="F282" i="33"/>
  <c r="F286" i="33"/>
  <c r="F289" i="33"/>
  <c r="F293" i="33"/>
  <c r="F296" i="33"/>
  <c r="F299" i="33"/>
  <c r="F303" i="33"/>
  <c r="F306" i="33"/>
  <c r="F313" i="33"/>
  <c r="F317" i="33"/>
  <c r="D11" i="33"/>
  <c r="F228" i="33"/>
  <c r="F213" i="33"/>
  <c r="F216" i="33"/>
  <c r="F219" i="33"/>
  <c r="F222" i="33"/>
  <c r="F226" i="33"/>
  <c r="F230" i="33"/>
  <c r="F234" i="33"/>
  <c r="F237" i="33"/>
  <c r="F242" i="33"/>
  <c r="F246" i="33"/>
  <c r="F249" i="33"/>
  <c r="F262" i="33"/>
  <c r="F269" i="33"/>
  <c r="F272" i="33"/>
  <c r="F277" i="33"/>
  <c r="F284" i="33"/>
  <c r="F287" i="33"/>
  <c r="F290" i="33"/>
  <c r="F294" i="33"/>
  <c r="F297" i="33"/>
  <c r="F301" i="33"/>
  <c r="F304" i="33"/>
  <c r="F307" i="33"/>
  <c r="F314" i="33"/>
  <c r="F318" i="33"/>
  <c r="D8" i="33"/>
  <c r="F19" i="33"/>
  <c r="F329" i="20"/>
  <c r="H497" i="34"/>
  <c r="H496" i="34"/>
  <c r="H485" i="34"/>
  <c r="H480" i="34"/>
  <c r="H469" i="34"/>
  <c r="H468" i="34"/>
  <c r="H444" i="34"/>
  <c r="H433" i="34"/>
  <c r="H427" i="34"/>
  <c r="H424" i="34"/>
  <c r="F329" i="29"/>
  <c r="G329" i="20"/>
  <c r="F329" i="6"/>
  <c r="G329" i="33"/>
  <c r="H543" i="34"/>
  <c r="H534" i="34"/>
  <c r="H530" i="34"/>
  <c r="H485" i="5"/>
  <c r="D11" i="10"/>
  <c r="G11" i="10" s="1"/>
  <c r="D11" i="4"/>
  <c r="G11" i="4" s="1"/>
  <c r="H217" i="2"/>
  <c r="H221" i="2"/>
  <c r="H193" i="2"/>
  <c r="H242" i="2"/>
  <c r="H272" i="2"/>
  <c r="H301" i="2"/>
  <c r="H315" i="2"/>
  <c r="F161" i="10"/>
  <c r="G161" i="4"/>
  <c r="H161" i="4" s="1"/>
  <c r="H305" i="4"/>
  <c r="H302" i="4"/>
  <c r="H241" i="5"/>
  <c r="H236" i="5"/>
  <c r="D8" i="14"/>
  <c r="H35" i="13"/>
  <c r="G18" i="28"/>
  <c r="H59" i="33"/>
  <c r="H56" i="33"/>
  <c r="H61" i="19"/>
  <c r="H63" i="18"/>
  <c r="H38" i="13"/>
  <c r="H54" i="1"/>
  <c r="E569" i="2"/>
  <c r="E562" i="3"/>
  <c r="H562" i="3" s="1"/>
  <c r="E576" i="7"/>
  <c r="E563" i="14"/>
  <c r="H563" i="14" s="1"/>
  <c r="E563" i="16"/>
  <c r="E555" i="17"/>
  <c r="H555" i="17" s="1"/>
  <c r="E572" i="22"/>
  <c r="H572" i="22" s="1"/>
  <c r="E560" i="25"/>
  <c r="H560" i="25" s="1"/>
  <c r="E561" i="27"/>
  <c r="E565" i="28"/>
  <c r="H565" i="28" s="1"/>
  <c r="E558" i="28"/>
  <c r="H558" i="28" s="1"/>
  <c r="E557" i="30"/>
  <c r="H557" i="30" s="1"/>
  <c r="E565" i="31"/>
  <c r="E556" i="32"/>
  <c r="H556" i="32" s="1"/>
  <c r="E553" i="20"/>
  <c r="E577" i="10"/>
  <c r="H577" i="10" s="1"/>
  <c r="E579" i="16"/>
  <c r="E568" i="19"/>
  <c r="H568" i="19" s="1"/>
  <c r="E573" i="22"/>
  <c r="H573" i="22" s="1"/>
  <c r="E568" i="22"/>
  <c r="E573" i="23"/>
  <c r="H573" i="23" s="1"/>
  <c r="E562" i="23"/>
  <c r="E576" i="25"/>
  <c r="H576" i="25" s="1"/>
  <c r="E567" i="27"/>
  <c r="H567" i="27" s="1"/>
  <c r="E574" i="30"/>
  <c r="E563" i="32"/>
  <c r="H563" i="32" s="1"/>
  <c r="H553" i="20"/>
  <c r="E553" i="16"/>
  <c r="H553" i="16" s="1"/>
  <c r="E569" i="5"/>
  <c r="H569" i="5" s="1"/>
  <c r="E568" i="9"/>
  <c r="H568" i="9" s="1"/>
  <c r="E562" i="9"/>
  <c r="H562" i="9" s="1"/>
  <c r="E560" i="22"/>
  <c r="H560" i="22" s="1"/>
  <c r="E557" i="24"/>
  <c r="H557" i="24" s="1"/>
  <c r="E572" i="25"/>
  <c r="H572" i="25" s="1"/>
  <c r="E565" i="25"/>
  <c r="H565" i="25" s="1"/>
  <c r="E576" i="27"/>
  <c r="H576" i="27" s="1"/>
  <c r="E571" i="32"/>
  <c r="H571" i="32" s="1"/>
  <c r="E365" i="15"/>
  <c r="H365" i="15" s="1"/>
  <c r="E436" i="15"/>
  <c r="H436" i="15" s="1"/>
  <c r="E443" i="15"/>
  <c r="E369" i="17"/>
  <c r="H369" i="17" s="1"/>
  <c r="E529" i="17"/>
  <c r="H529" i="17" s="1"/>
  <c r="E338" i="17"/>
  <c r="E456" i="17"/>
  <c r="H456" i="17" s="1"/>
  <c r="E370" i="17"/>
  <c r="E380" i="17"/>
  <c r="H380" i="17" s="1"/>
  <c r="E393" i="17"/>
  <c r="H393" i="17" s="1"/>
  <c r="E434" i="17"/>
  <c r="H434" i="17" s="1"/>
  <c r="E453" i="17"/>
  <c r="H453" i="17" s="1"/>
  <c r="E468" i="18"/>
  <c r="H468" i="18" s="1"/>
  <c r="E539" i="18"/>
  <c r="H539" i="18" s="1"/>
  <c r="E404" i="18"/>
  <c r="H404" i="18" s="1"/>
  <c r="E427" i="18"/>
  <c r="H427" i="18" s="1"/>
  <c r="E429" i="18"/>
  <c r="H429" i="18" s="1"/>
  <c r="E469" i="18"/>
  <c r="H469" i="18" s="1"/>
  <c r="E359" i="22"/>
  <c r="H359" i="22" s="1"/>
  <c r="E409" i="22"/>
  <c r="H409" i="22" s="1"/>
  <c r="E486" i="22"/>
  <c r="H486" i="22" s="1"/>
  <c r="E488" i="22"/>
  <c r="H488" i="22" s="1"/>
  <c r="E510" i="22"/>
  <c r="H510" i="22" s="1"/>
  <c r="E408" i="22"/>
  <c r="H408" i="22" s="1"/>
  <c r="E428" i="22"/>
  <c r="H428" i="22" s="1"/>
  <c r="E431" i="22"/>
  <c r="H431" i="22" s="1"/>
  <c r="E458" i="22"/>
  <c r="H458" i="22" s="1"/>
  <c r="E479" i="22"/>
  <c r="H479" i="22" s="1"/>
  <c r="E526" i="22"/>
  <c r="H526" i="22" s="1"/>
  <c r="E467" i="22"/>
  <c r="H467" i="22" s="1"/>
  <c r="E358" i="25"/>
  <c r="H358" i="25" s="1"/>
  <c r="E373" i="25"/>
  <c r="H373" i="25" s="1"/>
  <c r="E407" i="25"/>
  <c r="H407" i="25" s="1"/>
  <c r="E472" i="25"/>
  <c r="H472" i="25" s="1"/>
  <c r="E525" i="25"/>
  <c r="H525" i="25" s="1"/>
  <c r="E445" i="25"/>
  <c r="H445" i="25" s="1"/>
  <c r="E447" i="25"/>
  <c r="H447" i="25" s="1"/>
  <c r="E462" i="25"/>
  <c r="H462" i="25" s="1"/>
  <c r="E469" i="25"/>
  <c r="H469" i="25" s="1"/>
  <c r="E480" i="25"/>
  <c r="H480" i="25" s="1"/>
  <c r="E536" i="25"/>
  <c r="H536" i="25" s="1"/>
  <c r="E440" i="25"/>
  <c r="H440" i="25" s="1"/>
  <c r="E442" i="25"/>
  <c r="H442" i="25" s="1"/>
  <c r="E444" i="25"/>
  <c r="H444" i="25" s="1"/>
  <c r="E461" i="25"/>
  <c r="H461" i="25" s="1"/>
  <c r="E502" i="25"/>
  <c r="H502" i="25" s="1"/>
  <c r="E470" i="28"/>
  <c r="H470" i="28" s="1"/>
  <c r="E534" i="28"/>
  <c r="H534" i="28" s="1"/>
  <c r="E407" i="28"/>
  <c r="E348" i="28"/>
  <c r="H348" i="28" s="1"/>
  <c r="E396" i="28"/>
  <c r="H396" i="28" s="1"/>
  <c r="E357" i="31"/>
  <c r="H357" i="31" s="1"/>
  <c r="E403" i="31"/>
  <c r="H403" i="31" s="1"/>
  <c r="E459" i="31"/>
  <c r="H459" i="31" s="1"/>
  <c r="E511" i="31"/>
  <c r="H511" i="31" s="1"/>
  <c r="E469" i="33"/>
  <c r="H469" i="33" s="1"/>
  <c r="H430" i="34"/>
  <c r="E422" i="34"/>
  <c r="H422" i="34" s="1"/>
  <c r="H421" i="34"/>
  <c r="H402" i="34"/>
  <c r="H353" i="34"/>
  <c r="H332" i="34"/>
  <c r="E376" i="1"/>
  <c r="E527" i="2"/>
  <c r="H527" i="2" s="1"/>
  <c r="E439" i="2"/>
  <c r="H439" i="2" s="1"/>
  <c r="E402" i="2"/>
  <c r="H402" i="2" s="1"/>
  <c r="E377" i="2"/>
  <c r="H377" i="2" s="1"/>
  <c r="E470" i="3"/>
  <c r="H470" i="3" s="1"/>
  <c r="E464" i="3"/>
  <c r="H464" i="3" s="1"/>
  <c r="E441" i="3"/>
  <c r="H441" i="3" s="1"/>
  <c r="H503" i="4"/>
  <c r="H498" i="4"/>
  <c r="E456" i="4"/>
  <c r="H456" i="4" s="1"/>
  <c r="H445" i="4"/>
  <c r="H444" i="4"/>
  <c r="E396" i="4"/>
  <c r="H393" i="4"/>
  <c r="H392" i="4"/>
  <c r="H371" i="4"/>
  <c r="H346" i="4"/>
  <c r="E515" i="5"/>
  <c r="H515" i="5" s="1"/>
  <c r="E511" i="5"/>
  <c r="E480" i="5"/>
  <c r="H480" i="5" s="1"/>
  <c r="E429" i="5"/>
  <c r="H429" i="5" s="1"/>
  <c r="E413" i="5"/>
  <c r="H413" i="5" s="1"/>
  <c r="E401" i="5"/>
  <c r="H401" i="5" s="1"/>
  <c r="E525" i="6"/>
  <c r="H525" i="6" s="1"/>
  <c r="E462" i="6"/>
  <c r="H462" i="6" s="1"/>
  <c r="E452" i="6"/>
  <c r="H452" i="6" s="1"/>
  <c r="E433" i="6"/>
  <c r="H433" i="6" s="1"/>
  <c r="E387" i="6"/>
  <c r="H387" i="6" s="1"/>
  <c r="E502" i="7"/>
  <c r="H502" i="7" s="1"/>
  <c r="E486" i="7"/>
  <c r="H486" i="7" s="1"/>
  <c r="E454" i="8"/>
  <c r="H454" i="8" s="1"/>
  <c r="E520" i="9"/>
  <c r="H520" i="9" s="1"/>
  <c r="E377" i="10"/>
  <c r="H377" i="10" s="1"/>
  <c r="E526" i="11"/>
  <c r="H526" i="11" s="1"/>
  <c r="E462" i="11"/>
  <c r="H462" i="11" s="1"/>
  <c r="E514" i="12"/>
  <c r="H514" i="12" s="1"/>
  <c r="E463" i="12"/>
  <c r="H463" i="12" s="1"/>
  <c r="E377" i="12"/>
  <c r="H377" i="12" s="1"/>
  <c r="E355" i="12"/>
  <c r="H355" i="12" s="1"/>
  <c r="E508" i="13"/>
  <c r="H508" i="13" s="1"/>
  <c r="E442" i="13"/>
  <c r="H442" i="13" s="1"/>
  <c r="E426" i="14"/>
  <c r="H426" i="14" s="1"/>
  <c r="H330" i="2"/>
  <c r="G329" i="21"/>
  <c r="H329" i="21" s="1"/>
  <c r="E331" i="21"/>
  <c r="H331" i="21" s="1"/>
  <c r="E430" i="21"/>
  <c r="E489" i="21"/>
  <c r="H489" i="21" s="1"/>
  <c r="E404" i="21"/>
  <c r="H404" i="21" s="1"/>
  <c r="E424" i="21"/>
  <c r="H424" i="21" s="1"/>
  <c r="E433" i="21"/>
  <c r="H433" i="21" s="1"/>
  <c r="E435" i="21"/>
  <c r="E444" i="21"/>
  <c r="H444" i="21" s="1"/>
  <c r="E454" i="21"/>
  <c r="H454" i="21" s="1"/>
  <c r="E360" i="21"/>
  <c r="H360" i="21" s="1"/>
  <c r="E372" i="21"/>
  <c r="H372" i="21" s="1"/>
  <c r="E539" i="21"/>
  <c r="H539" i="21" s="1"/>
  <c r="E372" i="24"/>
  <c r="H372" i="24" s="1"/>
  <c r="E424" i="24"/>
  <c r="E500" i="24"/>
  <c r="H500" i="24" s="1"/>
  <c r="E530" i="24"/>
  <c r="E358" i="24"/>
  <c r="H358" i="24" s="1"/>
  <c r="E425" i="24"/>
  <c r="H425" i="24" s="1"/>
  <c r="E329" i="27"/>
  <c r="E350" i="27"/>
  <c r="E359" i="27"/>
  <c r="H359" i="27" s="1"/>
  <c r="E366" i="27"/>
  <c r="H366" i="27" s="1"/>
  <c r="E412" i="27"/>
  <c r="H412" i="27" s="1"/>
  <c r="E473" i="27"/>
  <c r="H473" i="27" s="1"/>
  <c r="E499" i="27"/>
  <c r="H499" i="27" s="1"/>
  <c r="E401" i="27"/>
  <c r="H401" i="27" s="1"/>
  <c r="E403" i="27"/>
  <c r="H403" i="27" s="1"/>
  <c r="E338" i="27"/>
  <c r="E356" i="27"/>
  <c r="H356" i="27" s="1"/>
  <c r="E504" i="27"/>
  <c r="H504" i="27" s="1"/>
  <c r="E507" i="27"/>
  <c r="H507" i="27" s="1"/>
  <c r="E354" i="30"/>
  <c r="H354" i="30" s="1"/>
  <c r="E358" i="30"/>
  <c r="H358" i="30" s="1"/>
  <c r="E424" i="30"/>
  <c r="H424" i="30" s="1"/>
  <c r="E519" i="30"/>
  <c r="H519" i="30" s="1"/>
  <c r="E369" i="30"/>
  <c r="H369" i="30" s="1"/>
  <c r="E427" i="30"/>
  <c r="H427" i="30" s="1"/>
  <c r="E359" i="30"/>
  <c r="H359" i="30" s="1"/>
  <c r="E364" i="30"/>
  <c r="H364" i="30" s="1"/>
  <c r="E425" i="30"/>
  <c r="H425" i="30" s="1"/>
  <c r="E482" i="30"/>
  <c r="H482" i="30" s="1"/>
  <c r="E509" i="30"/>
  <c r="H509" i="30" s="1"/>
  <c r="E524" i="30"/>
  <c r="H524" i="30" s="1"/>
  <c r="E529" i="34"/>
  <c r="E509" i="34"/>
  <c r="H509" i="34" s="1"/>
  <c r="E423" i="34"/>
  <c r="H423" i="34" s="1"/>
  <c r="E370" i="34"/>
  <c r="E495" i="2"/>
  <c r="H495" i="2" s="1"/>
  <c r="E440" i="2"/>
  <c r="H440" i="2" s="1"/>
  <c r="E411" i="2"/>
  <c r="H411" i="2" s="1"/>
  <c r="E404" i="2"/>
  <c r="H404" i="2" s="1"/>
  <c r="E360" i="3"/>
  <c r="H360" i="3" s="1"/>
  <c r="E481" i="4"/>
  <c r="H481" i="4" s="1"/>
  <c r="E450" i="4"/>
  <c r="E427" i="4"/>
  <c r="H427" i="4" s="1"/>
  <c r="E402" i="4"/>
  <c r="E533" i="5"/>
  <c r="H533" i="5" s="1"/>
  <c r="E516" i="5"/>
  <c r="E484" i="5"/>
  <c r="H484" i="5" s="1"/>
  <c r="E363" i="5"/>
  <c r="E446" i="6"/>
  <c r="H446" i="6" s="1"/>
  <c r="E474" i="7"/>
  <c r="H474" i="7" s="1"/>
  <c r="E461" i="7"/>
  <c r="H461" i="7" s="1"/>
  <c r="E421" i="7"/>
  <c r="E542" i="8"/>
  <c r="H542" i="8" s="1"/>
  <c r="E525" i="8"/>
  <c r="H525" i="8" s="1"/>
  <c r="E440" i="8"/>
  <c r="H440" i="8" s="1"/>
  <c r="E371" i="8"/>
  <c r="H371" i="8" s="1"/>
  <c r="E422" i="9"/>
  <c r="H422" i="9" s="1"/>
  <c r="E360" i="9"/>
  <c r="H360" i="9" s="1"/>
  <c r="E352" i="9"/>
  <c r="H352" i="9" s="1"/>
  <c r="E516" i="10"/>
  <c r="H516" i="10" s="1"/>
  <c r="E488" i="10"/>
  <c r="H488" i="10" s="1"/>
  <c r="E486" i="10"/>
  <c r="H486" i="10" s="1"/>
  <c r="E539" i="11"/>
  <c r="H539" i="11" s="1"/>
  <c r="E385" i="11"/>
  <c r="H385" i="11" s="1"/>
  <c r="E521" i="12"/>
  <c r="H521" i="12" s="1"/>
  <c r="E491" i="12"/>
  <c r="H491" i="12" s="1"/>
  <c r="E503" i="13"/>
  <c r="E461" i="13"/>
  <c r="H461" i="13" s="1"/>
  <c r="E435" i="13"/>
  <c r="H435" i="13" s="1"/>
  <c r="E433" i="13"/>
  <c r="E495" i="14"/>
  <c r="H495" i="14" s="1"/>
  <c r="E493" i="14"/>
  <c r="E376" i="14"/>
  <c r="H376" i="14" s="1"/>
  <c r="E366" i="14"/>
  <c r="H366" i="14" s="1"/>
  <c r="E530" i="15"/>
  <c r="H530" i="15" s="1"/>
  <c r="E348" i="15"/>
  <c r="H348" i="15" s="1"/>
  <c r="E329" i="19"/>
  <c r="E411" i="19"/>
  <c r="E421" i="19"/>
  <c r="H421" i="19" s="1"/>
  <c r="E521" i="19"/>
  <c r="H521" i="19" s="1"/>
  <c r="E355" i="19"/>
  <c r="H355" i="19" s="1"/>
  <c r="E533" i="19"/>
  <c r="H533" i="19" s="1"/>
  <c r="E329" i="20"/>
  <c r="E424" i="20"/>
  <c r="E509" i="20"/>
  <c r="H509" i="20" s="1"/>
  <c r="E524" i="20"/>
  <c r="E350" i="20"/>
  <c r="H350" i="20" s="1"/>
  <c r="E354" i="20"/>
  <c r="E484" i="20"/>
  <c r="H484" i="20" s="1"/>
  <c r="E329" i="23"/>
  <c r="E410" i="23"/>
  <c r="H410" i="23" s="1"/>
  <c r="E436" i="23"/>
  <c r="H436" i="23" s="1"/>
  <c r="E463" i="23"/>
  <c r="H463" i="23" s="1"/>
  <c r="E503" i="23"/>
  <c r="H503" i="23" s="1"/>
  <c r="E360" i="23"/>
  <c r="H360" i="23" s="1"/>
  <c r="E496" i="23"/>
  <c r="H496" i="23" s="1"/>
  <c r="E511" i="23"/>
  <c r="H511" i="23" s="1"/>
  <c r="E358" i="23"/>
  <c r="H358" i="23" s="1"/>
  <c r="E377" i="23"/>
  <c r="H377" i="23" s="1"/>
  <c r="E458" i="23"/>
  <c r="H458" i="23" s="1"/>
  <c r="G329" i="26"/>
  <c r="H329" i="26" s="1"/>
  <c r="E463" i="26"/>
  <c r="H463" i="26" s="1"/>
  <c r="E351" i="26"/>
  <c r="E363" i="26"/>
  <c r="H363" i="26" s="1"/>
  <c r="E468" i="26"/>
  <c r="H468" i="26" s="1"/>
  <c r="E515" i="26"/>
  <c r="H515" i="26" s="1"/>
  <c r="E329" i="29"/>
  <c r="E401" i="29"/>
  <c r="H401" i="29" s="1"/>
  <c r="E404" i="29"/>
  <c r="H404" i="29" s="1"/>
  <c r="E427" i="29"/>
  <c r="H427" i="29" s="1"/>
  <c r="E459" i="29"/>
  <c r="H459" i="29" s="1"/>
  <c r="E508" i="29"/>
  <c r="H508" i="29" s="1"/>
  <c r="E334" i="29"/>
  <c r="H334" i="29" s="1"/>
  <c r="E441" i="29"/>
  <c r="H441" i="29" s="1"/>
  <c r="E329" i="32"/>
  <c r="E358" i="32"/>
  <c r="H358" i="32" s="1"/>
  <c r="E408" i="32"/>
  <c r="H408" i="32" s="1"/>
  <c r="E491" i="32"/>
  <c r="H491" i="32" s="1"/>
  <c r="E513" i="32"/>
  <c r="H513" i="32" s="1"/>
  <c r="E334" i="32"/>
  <c r="H334" i="32" s="1"/>
  <c r="E352" i="32"/>
  <c r="H352" i="32" s="1"/>
  <c r="E372" i="32"/>
  <c r="H372" i="32" s="1"/>
  <c r="E394" i="32"/>
  <c r="H394" i="32" s="1"/>
  <c r="E423" i="32"/>
  <c r="H423" i="32" s="1"/>
  <c r="E477" i="32"/>
  <c r="H477" i="32" s="1"/>
  <c r="E375" i="32"/>
  <c r="H375" i="32" s="1"/>
  <c r="E393" i="32"/>
  <c r="H393" i="32" s="1"/>
  <c r="E422" i="32"/>
  <c r="H422" i="32" s="1"/>
  <c r="E522" i="2"/>
  <c r="H522" i="2" s="1"/>
  <c r="E459" i="3"/>
  <c r="H459" i="3" s="1"/>
  <c r="E429" i="3"/>
  <c r="H429" i="3" s="1"/>
  <c r="E427" i="3"/>
  <c r="H427" i="3" s="1"/>
  <c r="E344" i="3"/>
  <c r="H344" i="3" s="1"/>
  <c r="E340" i="4"/>
  <c r="H340" i="4" s="1"/>
  <c r="E535" i="5"/>
  <c r="H535" i="5" s="1"/>
  <c r="E514" i="5"/>
  <c r="H514" i="5" s="1"/>
  <c r="E441" i="5"/>
  <c r="H441" i="5" s="1"/>
  <c r="E535" i="6"/>
  <c r="H535" i="6" s="1"/>
  <c r="E412" i="6"/>
  <c r="H412" i="6" s="1"/>
  <c r="E543" i="7"/>
  <c r="H543" i="7" s="1"/>
  <c r="E470" i="7"/>
  <c r="H470" i="7" s="1"/>
  <c r="E335" i="7"/>
  <c r="H335" i="7" s="1"/>
  <c r="H469" i="8"/>
  <c r="H449" i="8"/>
  <c r="E497" i="9"/>
  <c r="H497" i="9" s="1"/>
  <c r="E379" i="9"/>
  <c r="H379" i="9" s="1"/>
  <c r="H460" i="10"/>
  <c r="E501" i="11"/>
  <c r="H501" i="11" s="1"/>
  <c r="E487" i="11"/>
  <c r="H487" i="11" s="1"/>
  <c r="E435" i="11"/>
  <c r="H435" i="11" s="1"/>
  <c r="E420" i="11"/>
  <c r="H420" i="11" s="1"/>
  <c r="E376" i="11"/>
  <c r="H376" i="11" s="1"/>
  <c r="E494" i="12"/>
  <c r="H494" i="12" s="1"/>
  <c r="E525" i="14"/>
  <c r="H525" i="14" s="1"/>
  <c r="E500" i="14"/>
  <c r="E484" i="14"/>
  <c r="H484" i="14" s="1"/>
  <c r="E463" i="14"/>
  <c r="E442" i="14"/>
  <c r="H442" i="14" s="1"/>
  <c r="E363" i="14"/>
  <c r="H363" i="14" s="1"/>
  <c r="H540" i="15"/>
  <c r="H533" i="15"/>
  <c r="H527" i="15"/>
  <c r="H526" i="15"/>
  <c r="H523" i="15"/>
  <c r="H522" i="15"/>
  <c r="E432" i="15"/>
  <c r="H432" i="15" s="1"/>
  <c r="E412" i="15"/>
  <c r="H412" i="15" s="1"/>
  <c r="E376" i="15"/>
  <c r="H376" i="15" s="1"/>
  <c r="H519" i="15"/>
  <c r="H391" i="15"/>
  <c r="H388" i="15"/>
  <c r="H387" i="15"/>
  <c r="H384" i="15"/>
  <c r="H355" i="15"/>
  <c r="H461" i="16"/>
  <c r="H447" i="16"/>
  <c r="H446" i="16"/>
  <c r="H534" i="17"/>
  <c r="H518" i="17"/>
  <c r="H509" i="17"/>
  <c r="H525" i="18"/>
  <c r="H377" i="21"/>
  <c r="H376" i="21"/>
  <c r="H481" i="22"/>
  <c r="H512" i="23"/>
  <c r="H500" i="23"/>
  <c r="H416" i="23"/>
  <c r="H413" i="23"/>
  <c r="H526" i="24"/>
  <c r="H525" i="24"/>
  <c r="H516" i="24"/>
  <c r="H481" i="24"/>
  <c r="H480" i="24"/>
  <c r="H455" i="24"/>
  <c r="H454" i="24"/>
  <c r="H450" i="24"/>
  <c r="H449" i="24"/>
  <c r="H447" i="24"/>
  <c r="H436" i="24"/>
  <c r="H435" i="24"/>
  <c r="H388" i="29"/>
  <c r="H387" i="29"/>
  <c r="E173" i="3"/>
  <c r="H173" i="3" s="1"/>
  <c r="E286" i="3"/>
  <c r="H286" i="3" s="1"/>
  <c r="E170" i="13"/>
  <c r="H170" i="13" s="1"/>
  <c r="E282" i="13"/>
  <c r="H282" i="13" s="1"/>
  <c r="E222" i="13"/>
  <c r="H222" i="13" s="1"/>
  <c r="E269" i="13"/>
  <c r="H269" i="13" s="1"/>
  <c r="E161" i="14"/>
  <c r="H161" i="14" s="1"/>
  <c r="E168" i="14"/>
  <c r="H168" i="14" s="1"/>
  <c r="E230" i="14"/>
  <c r="H230" i="14" s="1"/>
  <c r="E271" i="14"/>
  <c r="H271" i="14" s="1"/>
  <c r="E199" i="14"/>
  <c r="H199" i="14" s="1"/>
  <c r="E192" i="17"/>
  <c r="H192" i="17" s="1"/>
  <c r="E263" i="17"/>
  <c r="H263" i="17" s="1"/>
  <c r="E164" i="17"/>
  <c r="H164" i="17" s="1"/>
  <c r="E225" i="17"/>
  <c r="H225" i="17" s="1"/>
  <c r="E185" i="18"/>
  <c r="H185" i="18" s="1"/>
  <c r="E216" i="18"/>
  <c r="H216" i="18" s="1"/>
  <c r="E200" i="18"/>
  <c r="H200" i="18" s="1"/>
  <c r="E235" i="18"/>
  <c r="H235" i="18" s="1"/>
  <c r="E302" i="18"/>
  <c r="H302" i="18" s="1"/>
  <c r="E179" i="18"/>
  <c r="H179" i="18" s="1"/>
  <c r="E222" i="18"/>
  <c r="E234" i="18"/>
  <c r="E313" i="18"/>
  <c r="H313" i="18" s="1"/>
  <c r="E220" i="28"/>
  <c r="E254" i="28"/>
  <c r="H254" i="28" s="1"/>
  <c r="E320" i="28"/>
  <c r="H320" i="28" s="1"/>
  <c r="E209" i="28"/>
  <c r="H209" i="28" s="1"/>
  <c r="E231" i="28"/>
  <c r="H231" i="28" s="1"/>
  <c r="E237" i="28"/>
  <c r="H237" i="28" s="1"/>
  <c r="E186" i="32"/>
  <c r="H186" i="32" s="1"/>
  <c r="E264" i="32"/>
  <c r="H264" i="32" s="1"/>
  <c r="E273" i="32"/>
  <c r="H273" i="32" s="1"/>
  <c r="E287" i="32"/>
  <c r="H287" i="32" s="1"/>
  <c r="E166" i="32"/>
  <c r="H166" i="32" s="1"/>
  <c r="E192" i="32"/>
  <c r="H192" i="32" s="1"/>
  <c r="E224" i="32"/>
  <c r="H224" i="32" s="1"/>
  <c r="H240" i="33"/>
  <c r="H319" i="34"/>
  <c r="H307" i="34"/>
  <c r="H305" i="34"/>
  <c r="H301" i="34"/>
  <c r="H296" i="34"/>
  <c r="H276" i="34"/>
  <c r="H271" i="34"/>
  <c r="H265" i="34"/>
  <c r="H264" i="34"/>
  <c r="H261" i="34"/>
  <c r="H252" i="34"/>
  <c r="H245" i="34"/>
  <c r="H239" i="34"/>
  <c r="H237" i="34"/>
  <c r="H236" i="34"/>
  <c r="H230" i="34"/>
  <c r="H227" i="34"/>
  <c r="H223" i="34"/>
  <c r="H219" i="34"/>
  <c r="H216" i="34"/>
  <c r="H214" i="34"/>
  <c r="E201" i="34"/>
  <c r="H201" i="34" s="1"/>
  <c r="H197" i="34"/>
  <c r="H189" i="34"/>
  <c r="H184" i="34"/>
  <c r="H178" i="34"/>
  <c r="H317" i="1"/>
  <c r="H193" i="1"/>
  <c r="H172" i="1"/>
  <c r="E310" i="2"/>
  <c r="H310" i="2" s="1"/>
  <c r="E294" i="2"/>
  <c r="H294" i="2" s="1"/>
  <c r="E289" i="2"/>
  <c r="H289" i="2" s="1"/>
  <c r="H288" i="2"/>
  <c r="E285" i="2"/>
  <c r="E183" i="2"/>
  <c r="H183" i="2" s="1"/>
  <c r="H300" i="3"/>
  <c r="E231" i="5"/>
  <c r="H231" i="5" s="1"/>
  <c r="E229" i="5"/>
  <c r="H229" i="5" s="1"/>
  <c r="E273" i="6"/>
  <c r="H273" i="6" s="1"/>
  <c r="C11" i="12"/>
  <c r="G11" i="12" s="1"/>
  <c r="E185" i="12"/>
  <c r="E286" i="12"/>
  <c r="H286" i="12" s="1"/>
  <c r="E313" i="12"/>
  <c r="H313" i="12" s="1"/>
  <c r="E303" i="12"/>
  <c r="H303" i="12" s="1"/>
  <c r="E247" i="12"/>
  <c r="H247" i="12" s="1"/>
  <c r="E293" i="12"/>
  <c r="H293" i="12" s="1"/>
  <c r="E161" i="22"/>
  <c r="E166" i="22"/>
  <c r="H166" i="22" s="1"/>
  <c r="E196" i="22"/>
  <c r="H196" i="22" s="1"/>
  <c r="E242" i="22"/>
  <c r="E211" i="22"/>
  <c r="H211" i="22" s="1"/>
  <c r="E227" i="22"/>
  <c r="H227" i="22" s="1"/>
  <c r="E239" i="22"/>
  <c r="H239" i="22" s="1"/>
  <c r="E247" i="22"/>
  <c r="H247" i="22" s="1"/>
  <c r="E314" i="22"/>
  <c r="H314" i="22" s="1"/>
  <c r="E235" i="22"/>
  <c r="H235" i="22" s="1"/>
  <c r="E203" i="23"/>
  <c r="H203" i="23" s="1"/>
  <c r="E185" i="23"/>
  <c r="H185" i="23" s="1"/>
  <c r="E202" i="23"/>
  <c r="H202" i="23" s="1"/>
  <c r="E271" i="23"/>
  <c r="H271" i="23" s="1"/>
  <c r="E170" i="23"/>
  <c r="E174" i="23"/>
  <c r="H174" i="23" s="1"/>
  <c r="E270" i="23"/>
  <c r="H270" i="23" s="1"/>
  <c r="E162" i="25"/>
  <c r="H162" i="25" s="1"/>
  <c r="E174" i="25"/>
  <c r="E216" i="25"/>
  <c r="H216" i="25" s="1"/>
  <c r="E296" i="25"/>
  <c r="E319" i="25"/>
  <c r="H319" i="25" s="1"/>
  <c r="E243" i="25"/>
  <c r="H243" i="25" s="1"/>
  <c r="E242" i="25"/>
  <c r="H242" i="25" s="1"/>
  <c r="E303" i="25"/>
  <c r="H303" i="25" s="1"/>
  <c r="E161" i="27"/>
  <c r="E183" i="27"/>
  <c r="H183" i="27" s="1"/>
  <c r="E286" i="27"/>
  <c r="H286" i="27" s="1"/>
  <c r="E289" i="27"/>
  <c r="H289" i="27" s="1"/>
  <c r="E226" i="27"/>
  <c r="H226" i="27" s="1"/>
  <c r="E238" i="27"/>
  <c r="H238" i="27" s="1"/>
  <c r="E284" i="27"/>
  <c r="H284" i="27" s="1"/>
  <c r="E236" i="27"/>
  <c r="H236" i="27" s="1"/>
  <c r="E290" i="27"/>
  <c r="H290" i="27" s="1"/>
  <c r="E245" i="30"/>
  <c r="H245" i="30" s="1"/>
  <c r="E190" i="30"/>
  <c r="H190" i="30" s="1"/>
  <c r="E229" i="30"/>
  <c r="H229" i="30" s="1"/>
  <c r="E282" i="30"/>
  <c r="H282" i="30" s="1"/>
  <c r="E163" i="30"/>
  <c r="H163" i="30" s="1"/>
  <c r="E273" i="30"/>
  <c r="H273" i="30" s="1"/>
  <c r="E281" i="30"/>
  <c r="H281" i="30" s="1"/>
  <c r="E290" i="30"/>
  <c r="H290" i="30" s="1"/>
  <c r="E204" i="31"/>
  <c r="H204" i="31" s="1"/>
  <c r="E216" i="31"/>
  <c r="H216" i="31" s="1"/>
  <c r="E218" i="31"/>
  <c r="H218" i="31" s="1"/>
  <c r="E223" i="31"/>
  <c r="H223" i="31" s="1"/>
  <c r="E242" i="31"/>
  <c r="H242" i="31" s="1"/>
  <c r="E203" i="31"/>
  <c r="H203" i="31" s="1"/>
  <c r="E292" i="31"/>
  <c r="H292" i="31" s="1"/>
  <c r="E318" i="31"/>
  <c r="H318" i="31" s="1"/>
  <c r="E237" i="31"/>
  <c r="H237" i="31" s="1"/>
  <c r="E298" i="31"/>
  <c r="H298" i="31" s="1"/>
  <c r="E320" i="2"/>
  <c r="E237" i="2"/>
  <c r="H237" i="2" s="1"/>
  <c r="E232" i="2"/>
  <c r="E225" i="2"/>
  <c r="H225" i="2" s="1"/>
  <c r="E313" i="3"/>
  <c r="H313" i="3" s="1"/>
  <c r="E294" i="3"/>
  <c r="H294" i="3" s="1"/>
  <c r="E318" i="4"/>
  <c r="H318" i="4" s="1"/>
  <c r="E293" i="4"/>
  <c r="H293" i="4" s="1"/>
  <c r="E284" i="4"/>
  <c r="H284" i="4" s="1"/>
  <c r="E216" i="4"/>
  <c r="E162" i="1"/>
  <c r="H162" i="1" s="1"/>
  <c r="E239" i="1"/>
  <c r="E184" i="5"/>
  <c r="H184" i="5" s="1"/>
  <c r="E183" i="5"/>
  <c r="H183" i="5" s="1"/>
  <c r="E234" i="5"/>
  <c r="H234" i="5" s="1"/>
  <c r="E277" i="5"/>
  <c r="H277" i="5" s="1"/>
  <c r="E288" i="5"/>
  <c r="H288" i="5" s="1"/>
  <c r="E292" i="5"/>
  <c r="H292" i="5" s="1"/>
  <c r="E224" i="7"/>
  <c r="H224" i="7" s="1"/>
  <c r="E282" i="7"/>
  <c r="H282" i="7" s="1"/>
  <c r="E294" i="7"/>
  <c r="H294" i="7" s="1"/>
  <c r="E214" i="7"/>
  <c r="H214" i="7" s="1"/>
  <c r="E277" i="7"/>
  <c r="H277" i="7" s="1"/>
  <c r="E203" i="7"/>
  <c r="H203" i="7" s="1"/>
  <c r="E288" i="7"/>
  <c r="H288" i="7" s="1"/>
  <c r="E290" i="7"/>
  <c r="E170" i="8"/>
  <c r="E288" i="8"/>
  <c r="H288" i="8" s="1"/>
  <c r="E222" i="8"/>
  <c r="H222" i="8" s="1"/>
  <c r="E219" i="8"/>
  <c r="H219" i="8" s="1"/>
  <c r="E230" i="8"/>
  <c r="H230" i="8" s="1"/>
  <c r="E292" i="8"/>
  <c r="H292" i="8" s="1"/>
  <c r="E163" i="9"/>
  <c r="H163" i="9" s="1"/>
  <c r="E196" i="9"/>
  <c r="H196" i="9" s="1"/>
  <c r="E186" i="9"/>
  <c r="H186" i="9" s="1"/>
  <c r="E303" i="9"/>
  <c r="H303" i="9" s="1"/>
  <c r="E318" i="9"/>
  <c r="H318" i="9" s="1"/>
  <c r="E222" i="9"/>
  <c r="H222" i="9" s="1"/>
  <c r="E230" i="9"/>
  <c r="H230" i="9" s="1"/>
  <c r="E196" i="10"/>
  <c r="H196" i="10" s="1"/>
  <c r="E222" i="10"/>
  <c r="H222" i="10" s="1"/>
  <c r="E203" i="11"/>
  <c r="H203" i="11" s="1"/>
  <c r="E313" i="11"/>
  <c r="E318" i="11"/>
  <c r="H318" i="11" s="1"/>
  <c r="E185" i="11"/>
  <c r="E243" i="11"/>
  <c r="H243" i="11" s="1"/>
  <c r="E264" i="11"/>
  <c r="H264" i="11" s="1"/>
  <c r="E169" i="11"/>
  <c r="H169" i="11" s="1"/>
  <c r="E234" i="11"/>
  <c r="H234" i="11" s="1"/>
  <c r="E288" i="11"/>
  <c r="H288" i="11" s="1"/>
  <c r="E186" i="15"/>
  <c r="E287" i="15"/>
  <c r="E299" i="15"/>
  <c r="H299" i="15" s="1"/>
  <c r="E197" i="15"/>
  <c r="H197" i="15" s="1"/>
  <c r="E164" i="15"/>
  <c r="E188" i="15"/>
  <c r="H188" i="15" s="1"/>
  <c r="E192" i="15"/>
  <c r="H192" i="15" s="1"/>
  <c r="E245" i="15"/>
  <c r="H245" i="15" s="1"/>
  <c r="E253" i="15"/>
  <c r="H253" i="15" s="1"/>
  <c r="E189" i="16"/>
  <c r="E214" i="16"/>
  <c r="H214" i="16" s="1"/>
  <c r="E273" i="16"/>
  <c r="H273" i="16" s="1"/>
  <c r="E284" i="16"/>
  <c r="H284" i="16" s="1"/>
  <c r="E290" i="16"/>
  <c r="H290" i="16" s="1"/>
  <c r="E230" i="16"/>
  <c r="H230" i="16" s="1"/>
  <c r="E238" i="16"/>
  <c r="H238" i="16" s="1"/>
  <c r="E216" i="16"/>
  <c r="E271" i="19"/>
  <c r="E232" i="19"/>
  <c r="H232" i="19" s="1"/>
  <c r="E193" i="19"/>
  <c r="H193" i="19" s="1"/>
  <c r="E282" i="19"/>
  <c r="H282" i="19" s="1"/>
  <c r="E230" i="20"/>
  <c r="H230" i="20" s="1"/>
  <c r="E192" i="20"/>
  <c r="H192" i="20" s="1"/>
  <c r="E264" i="20"/>
  <c r="H264" i="20" s="1"/>
  <c r="E282" i="20"/>
  <c r="H282" i="20" s="1"/>
  <c r="E293" i="20"/>
  <c r="H293" i="20" s="1"/>
  <c r="E272" i="21"/>
  <c r="H272" i="21" s="1"/>
  <c r="E224" i="21"/>
  <c r="H224" i="21" s="1"/>
  <c r="E170" i="21"/>
  <c r="H170" i="21" s="1"/>
  <c r="E214" i="21"/>
  <c r="E229" i="21"/>
  <c r="H229" i="21" s="1"/>
  <c r="E177" i="21"/>
  <c r="H177" i="21" s="1"/>
  <c r="E164" i="24"/>
  <c r="E190" i="24"/>
  <c r="H190" i="24" s="1"/>
  <c r="E234" i="24"/>
  <c r="H234" i="24" s="1"/>
  <c r="E197" i="24"/>
  <c r="E215" i="24"/>
  <c r="H215" i="24" s="1"/>
  <c r="E185" i="26"/>
  <c r="H185" i="26" s="1"/>
  <c r="E211" i="26"/>
  <c r="H211" i="26" s="1"/>
  <c r="E268" i="26"/>
  <c r="E209" i="26"/>
  <c r="H209" i="26" s="1"/>
  <c r="E233" i="26"/>
  <c r="E168" i="26"/>
  <c r="H168" i="26" s="1"/>
  <c r="E295" i="26"/>
  <c r="H295" i="26" s="1"/>
  <c r="E185" i="29"/>
  <c r="H185" i="29" s="1"/>
  <c r="E216" i="29"/>
  <c r="H216" i="29" s="1"/>
  <c r="E277" i="29"/>
  <c r="H277" i="29" s="1"/>
  <c r="E294" i="29"/>
  <c r="H294" i="29" s="1"/>
  <c r="E305" i="29"/>
  <c r="H305" i="29" s="1"/>
  <c r="E162" i="30"/>
  <c r="H162" i="30" s="1"/>
  <c r="E282" i="3"/>
  <c r="H282" i="3" s="1"/>
  <c r="E222" i="3"/>
  <c r="H222" i="3" s="1"/>
  <c r="E209" i="3"/>
  <c r="E183" i="3"/>
  <c r="H183" i="3" s="1"/>
  <c r="E217" i="4"/>
  <c r="H217" i="4" s="1"/>
  <c r="E281" i="5"/>
  <c r="H281" i="5" s="1"/>
  <c r="E265" i="5"/>
  <c r="H265" i="5" s="1"/>
  <c r="H316" i="1"/>
  <c r="H315" i="1"/>
  <c r="H302" i="1"/>
  <c r="H300" i="1"/>
  <c r="H299" i="1"/>
  <c r="H296" i="1"/>
  <c r="H290" i="1"/>
  <c r="H270" i="1"/>
  <c r="H249" i="1"/>
  <c r="H246" i="1"/>
  <c r="H236" i="1"/>
  <c r="H234" i="1"/>
  <c r="H221" i="1"/>
  <c r="H213" i="1"/>
  <c r="H165" i="1"/>
  <c r="H163" i="1"/>
  <c r="H268" i="2"/>
  <c r="H254" i="2"/>
  <c r="H223" i="2"/>
  <c r="H185" i="2"/>
  <c r="H320" i="3"/>
  <c r="H243" i="6"/>
  <c r="H240" i="6"/>
  <c r="H223" i="6"/>
  <c r="H222" i="6"/>
  <c r="H233" i="7"/>
  <c r="E104" i="4"/>
  <c r="H104" i="4" s="1"/>
  <c r="E136" i="8"/>
  <c r="H136" i="8" s="1"/>
  <c r="E150" i="11"/>
  <c r="E105" i="11"/>
  <c r="H105" i="11" s="1"/>
  <c r="E128" i="13"/>
  <c r="E102" i="14"/>
  <c r="E127" i="15"/>
  <c r="H127" i="15" s="1"/>
  <c r="E89" i="15"/>
  <c r="H89" i="15" s="1"/>
  <c r="E83" i="15"/>
  <c r="H83" i="15" s="1"/>
  <c r="E73" i="15"/>
  <c r="H73" i="15" s="1"/>
  <c r="E135" i="16"/>
  <c r="H135" i="16" s="1"/>
  <c r="E148" i="17"/>
  <c r="E135" i="17"/>
  <c r="H135" i="17" s="1"/>
  <c r="E111" i="17"/>
  <c r="H111" i="17" s="1"/>
  <c r="E97" i="18"/>
  <c r="H97" i="18" s="1"/>
  <c r="E111" i="20"/>
  <c r="H111" i="20" s="1"/>
  <c r="E118" i="23"/>
  <c r="E112" i="23"/>
  <c r="H112" i="23" s="1"/>
  <c r="E124" i="24"/>
  <c r="H124" i="24" s="1"/>
  <c r="E106" i="24"/>
  <c r="H106" i="24" s="1"/>
  <c r="E118" i="25"/>
  <c r="E112" i="25"/>
  <c r="H112" i="25" s="1"/>
  <c r="E133" i="26"/>
  <c r="H133" i="26" s="1"/>
  <c r="H121" i="26"/>
  <c r="H142" i="27"/>
  <c r="E133" i="27"/>
  <c r="H133" i="27" s="1"/>
  <c r="E81" i="27"/>
  <c r="H81" i="27" s="1"/>
  <c r="E95" i="29"/>
  <c r="H79" i="29"/>
  <c r="H148" i="30"/>
  <c r="H147" i="30"/>
  <c r="H146" i="30"/>
  <c r="H145" i="30"/>
  <c r="H141" i="30"/>
  <c r="E110" i="30"/>
  <c r="H110" i="30" s="1"/>
  <c r="E108" i="30"/>
  <c r="E102" i="30"/>
  <c r="H102" i="30" s="1"/>
  <c r="H96" i="30"/>
  <c r="H95" i="30"/>
  <c r="E83" i="30"/>
  <c r="H83" i="30" s="1"/>
  <c r="E135" i="31"/>
  <c r="H135" i="31" s="1"/>
  <c r="E89" i="32"/>
  <c r="H89" i="32" s="1"/>
  <c r="E84" i="32"/>
  <c r="H84" i="32" s="1"/>
  <c r="E73" i="7"/>
  <c r="H73" i="7" s="1"/>
  <c r="H90" i="34"/>
  <c r="E135" i="1"/>
  <c r="H135" i="1" s="1"/>
  <c r="E141" i="2"/>
  <c r="E133" i="2"/>
  <c r="H133" i="2" s="1"/>
  <c r="H113" i="2"/>
  <c r="E151" i="5"/>
  <c r="H151" i="5" s="1"/>
  <c r="E127" i="6"/>
  <c r="H127" i="6" s="1"/>
  <c r="E149" i="7"/>
  <c r="H149" i="7" s="1"/>
  <c r="E141" i="10"/>
  <c r="H141" i="10" s="1"/>
  <c r="E114" i="12"/>
  <c r="H114" i="12" s="1"/>
  <c r="E95" i="12"/>
  <c r="E124" i="14"/>
  <c r="H124" i="14" s="1"/>
  <c r="E128" i="15"/>
  <c r="H128" i="15" s="1"/>
  <c r="E111" i="15"/>
  <c r="H111" i="15" s="1"/>
  <c r="E108" i="15"/>
  <c r="E84" i="15"/>
  <c r="H84" i="15" s="1"/>
  <c r="E139" i="16"/>
  <c r="H139" i="16" s="1"/>
  <c r="E136" i="16"/>
  <c r="H136" i="16" s="1"/>
  <c r="E105" i="16"/>
  <c r="H105" i="16" s="1"/>
  <c r="E108" i="20"/>
  <c r="H108" i="20" s="1"/>
  <c r="E75" i="20"/>
  <c r="H75" i="20" s="1"/>
  <c r="E112" i="21"/>
  <c r="H112" i="21" s="1"/>
  <c r="E97" i="23"/>
  <c r="H97" i="23" s="1"/>
  <c r="E91" i="23"/>
  <c r="H91" i="23" s="1"/>
  <c r="E107" i="24"/>
  <c r="H107" i="24" s="1"/>
  <c r="E140" i="25"/>
  <c r="H140" i="25" s="1"/>
  <c r="E137" i="25"/>
  <c r="H137" i="25" s="1"/>
  <c r="E147" i="27"/>
  <c r="E145" i="27"/>
  <c r="H145" i="27" s="1"/>
  <c r="E88" i="30"/>
  <c r="H88" i="30" s="1"/>
  <c r="E85" i="30"/>
  <c r="H85" i="30" s="1"/>
  <c r="E150" i="31"/>
  <c r="H150" i="31" s="1"/>
  <c r="E128" i="32"/>
  <c r="H128" i="32" s="1"/>
  <c r="E115" i="32"/>
  <c r="H115" i="32" s="1"/>
  <c r="E72" i="3"/>
  <c r="H72" i="3" s="1"/>
  <c r="E72" i="15"/>
  <c r="H72" i="15" s="1"/>
  <c r="E143" i="2"/>
  <c r="H143" i="2" s="1"/>
  <c r="E96" i="2"/>
  <c r="H96" i="2" s="1"/>
  <c r="E134" i="3"/>
  <c r="H134" i="3" s="1"/>
  <c r="E81" i="3"/>
  <c r="H81" i="3" s="1"/>
  <c r="E136" i="4"/>
  <c r="H136" i="4" s="1"/>
  <c r="E133" i="4"/>
  <c r="H133" i="4" s="1"/>
  <c r="E115" i="6"/>
  <c r="H115" i="6" s="1"/>
  <c r="E88" i="6"/>
  <c r="H88" i="6" s="1"/>
  <c r="E85" i="6"/>
  <c r="H85" i="6" s="1"/>
  <c r="E138" i="7"/>
  <c r="H138" i="7" s="1"/>
  <c r="E146" i="9"/>
  <c r="H146" i="9" s="1"/>
  <c r="E100" i="9"/>
  <c r="H100" i="9" s="1"/>
  <c r="E91" i="9"/>
  <c r="H91" i="9" s="1"/>
  <c r="E134" i="10"/>
  <c r="H134" i="10" s="1"/>
  <c r="E124" i="10"/>
  <c r="H124" i="10" s="1"/>
  <c r="E108" i="10"/>
  <c r="H108" i="10" s="1"/>
  <c r="E145" i="13"/>
  <c r="H145" i="13" s="1"/>
  <c r="E150" i="15"/>
  <c r="H150" i="15" s="1"/>
  <c r="E117" i="15"/>
  <c r="H117" i="15" s="1"/>
  <c r="E117" i="23"/>
  <c r="H117" i="23" s="1"/>
  <c r="E108" i="24"/>
  <c r="H108" i="24" s="1"/>
  <c r="E141" i="25"/>
  <c r="H141" i="25" s="1"/>
  <c r="E132" i="25"/>
  <c r="H132" i="25" s="1"/>
  <c r="E118" i="30"/>
  <c r="H118" i="30" s="1"/>
  <c r="E89" i="30"/>
  <c r="H89" i="30" s="1"/>
  <c r="E144" i="32"/>
  <c r="H144" i="32" s="1"/>
  <c r="E139" i="32"/>
  <c r="H139" i="32" s="1"/>
  <c r="E136" i="32"/>
  <c r="H136" i="32" s="1"/>
  <c r="E46" i="5"/>
  <c r="H46" i="5" s="1"/>
  <c r="E43" i="6"/>
  <c r="H43" i="6" s="1"/>
  <c r="E39" i="6"/>
  <c r="H39" i="6" s="1"/>
  <c r="E22" i="9"/>
  <c r="H22" i="9" s="1"/>
  <c r="E59" i="12"/>
  <c r="H59" i="12" s="1"/>
  <c r="E46" i="13"/>
  <c r="H46" i="13" s="1"/>
  <c r="E24" i="18"/>
  <c r="E62" i="19"/>
  <c r="H62" i="19" s="1"/>
  <c r="E60" i="19"/>
  <c r="E57" i="19"/>
  <c r="E53" i="20"/>
  <c r="H53" i="20" s="1"/>
  <c r="E32" i="21"/>
  <c r="H32" i="21" s="1"/>
  <c r="E53" i="22"/>
  <c r="H53" i="22" s="1"/>
  <c r="E35" i="22"/>
  <c r="H35" i="22" s="1"/>
  <c r="E22" i="23"/>
  <c r="H22" i="23" s="1"/>
  <c r="E20" i="25"/>
  <c r="H20" i="25" s="1"/>
  <c r="E58" i="27"/>
  <c r="H58" i="27" s="1"/>
  <c r="E44" i="30"/>
  <c r="E26" i="30"/>
  <c r="E59" i="31"/>
  <c r="H59" i="31" s="1"/>
  <c r="E22" i="31"/>
  <c r="H22" i="31" s="1"/>
  <c r="E61" i="32"/>
  <c r="H61" i="32" s="1"/>
  <c r="E35" i="32"/>
  <c r="H35" i="32" s="1"/>
  <c r="C8" i="33"/>
  <c r="E12" i="33" s="1"/>
  <c r="E59" i="5"/>
  <c r="E24" i="6"/>
  <c r="H24" i="6" s="1"/>
  <c r="E24" i="13"/>
  <c r="E58" i="14"/>
  <c r="H58" i="14" s="1"/>
  <c r="E48" i="14"/>
  <c r="E37" i="14"/>
  <c r="H37" i="14" s="1"/>
  <c r="E34" i="14"/>
  <c r="H34" i="14" s="1"/>
  <c r="E22" i="18"/>
  <c r="H22" i="18" s="1"/>
  <c r="E65" i="24"/>
  <c r="E23" i="24"/>
  <c r="H23" i="24" s="1"/>
  <c r="E53" i="25"/>
  <c r="H53" i="25" s="1"/>
  <c r="E33" i="27"/>
  <c r="H33" i="27" s="1"/>
  <c r="E27" i="30"/>
  <c r="H27" i="30" s="1"/>
  <c r="E63" i="32"/>
  <c r="H63" i="32" s="1"/>
  <c r="C8" i="9"/>
  <c r="E49" i="8"/>
  <c r="H49" i="8" s="1"/>
  <c r="C8" i="7"/>
  <c r="E27" i="7"/>
  <c r="H27" i="7" s="1"/>
  <c r="C9" i="23"/>
  <c r="C9" i="9"/>
  <c r="H19" i="1"/>
  <c r="E39" i="33"/>
  <c r="H39" i="33" s="1"/>
  <c r="E36" i="5"/>
  <c r="H36" i="5" s="1"/>
  <c r="E27" i="9"/>
  <c r="H27" i="9" s="1"/>
  <c r="E62" i="12"/>
  <c r="E59" i="14"/>
  <c r="H59" i="14" s="1"/>
  <c r="E38" i="16"/>
  <c r="H38" i="16" s="1"/>
  <c r="E44" i="18"/>
  <c r="H44" i="18" s="1"/>
  <c r="E60" i="23"/>
  <c r="H60" i="23" s="1"/>
  <c r="E35" i="23"/>
  <c r="H35" i="23" s="1"/>
  <c r="E31" i="25"/>
  <c r="H31" i="25" s="1"/>
  <c r="E33" i="29"/>
  <c r="H33" i="29" s="1"/>
  <c r="E64" i="32"/>
  <c r="H64" i="32" s="1"/>
  <c r="E28" i="32"/>
  <c r="C8" i="24"/>
  <c r="E13" i="24" s="1"/>
  <c r="C13" i="34"/>
  <c r="H565" i="6"/>
  <c r="H569" i="9"/>
  <c r="H565" i="9"/>
  <c r="H563" i="9"/>
  <c r="C8" i="19"/>
  <c r="E10" i="19" s="1"/>
  <c r="H344" i="1"/>
  <c r="H343" i="1"/>
  <c r="H335" i="1"/>
  <c r="H334" i="1"/>
  <c r="G329" i="23"/>
  <c r="H329" i="23" s="1"/>
  <c r="H330" i="1"/>
  <c r="C8" i="26"/>
  <c r="G329" i="29"/>
  <c r="C8" i="29"/>
  <c r="E11" i="29" s="1"/>
  <c r="H329" i="4"/>
  <c r="H546" i="34"/>
  <c r="H544" i="34"/>
  <c r="H542" i="34"/>
  <c r="H516" i="34"/>
  <c r="H499" i="34"/>
  <c r="H498" i="34"/>
  <c r="H495" i="34"/>
  <c r="H494" i="34"/>
  <c r="H491" i="34"/>
  <c r="H474" i="34"/>
  <c r="H467" i="34"/>
  <c r="H466" i="34"/>
  <c r="H463" i="34"/>
  <c r="H462" i="34"/>
  <c r="H431" i="34"/>
  <c r="H404" i="34"/>
  <c r="H375" i="1"/>
  <c r="H374" i="1"/>
  <c r="H373" i="1"/>
  <c r="H363" i="1"/>
  <c r="H362" i="1"/>
  <c r="H338" i="17"/>
  <c r="H366" i="32"/>
  <c r="E168" i="34"/>
  <c r="H168" i="34" s="1"/>
  <c r="E161" i="34"/>
  <c r="C11" i="34"/>
  <c r="E161" i="3"/>
  <c r="C8" i="3"/>
  <c r="E9" i="3" s="1"/>
  <c r="C11" i="3"/>
  <c r="C11" i="17"/>
  <c r="C8" i="17"/>
  <c r="E12" i="17" s="1"/>
  <c r="E161" i="18"/>
  <c r="C8" i="18"/>
  <c r="G161" i="28"/>
  <c r="E161" i="28"/>
  <c r="E161" i="32"/>
  <c r="G161" i="32"/>
  <c r="C8" i="32"/>
  <c r="E9" i="32" s="1"/>
  <c r="C11" i="32"/>
  <c r="H216" i="2"/>
  <c r="H189" i="2"/>
  <c r="H245" i="2"/>
  <c r="E191" i="30"/>
  <c r="H191" i="30" s="1"/>
  <c r="E161" i="30"/>
  <c r="H313" i="34"/>
  <c r="H224" i="2"/>
  <c r="H318" i="2"/>
  <c r="H212" i="34"/>
  <c r="H226" i="2"/>
  <c r="H302" i="2"/>
  <c r="H219" i="1"/>
  <c r="H253" i="33"/>
  <c r="H262" i="33"/>
  <c r="H265" i="33"/>
  <c r="H293" i="33"/>
  <c r="H176" i="33"/>
  <c r="H162" i="22"/>
  <c r="H249" i="7"/>
  <c r="H176" i="6"/>
  <c r="H299" i="6"/>
  <c r="H209" i="5"/>
  <c r="H312" i="5"/>
  <c r="H167" i="4"/>
  <c r="H289" i="3"/>
  <c r="H202" i="3"/>
  <c r="H192" i="2"/>
  <c r="H222" i="2"/>
  <c r="H170" i="2"/>
  <c r="H167" i="2"/>
  <c r="H179" i="2"/>
  <c r="H194" i="2"/>
  <c r="H229" i="2"/>
  <c r="H236" i="2"/>
  <c r="H263" i="2"/>
  <c r="H305" i="2"/>
  <c r="G161" i="25"/>
  <c r="H165" i="34"/>
  <c r="C8" i="27"/>
  <c r="E12" i="27" s="1"/>
  <c r="H206" i="34"/>
  <c r="H239" i="1"/>
  <c r="H228" i="1"/>
  <c r="H225" i="1"/>
  <c r="H211" i="1"/>
  <c r="H201" i="1"/>
  <c r="H198" i="1"/>
  <c r="H179" i="1"/>
  <c r="H171" i="1"/>
  <c r="H168" i="1"/>
  <c r="H252" i="2"/>
  <c r="H228" i="2"/>
  <c r="H218" i="2"/>
  <c r="H221" i="3"/>
  <c r="H219" i="3"/>
  <c r="H218" i="3"/>
  <c r="H243" i="5"/>
  <c r="H296" i="6"/>
  <c r="H270" i="6"/>
  <c r="H242" i="6"/>
  <c r="H241" i="6"/>
  <c r="H220" i="6"/>
  <c r="H210" i="6"/>
  <c r="H286" i="7"/>
  <c r="H183" i="7"/>
  <c r="H183" i="8"/>
  <c r="H239" i="9"/>
  <c r="H215" i="9"/>
  <c r="H165" i="10"/>
  <c r="H309" i="12"/>
  <c r="H296" i="12"/>
  <c r="H244" i="12"/>
  <c r="H239" i="12"/>
  <c r="H286" i="14"/>
  <c r="H207" i="14"/>
  <c r="H206" i="14"/>
  <c r="H247" i="15"/>
  <c r="H193" i="15"/>
  <c r="H174" i="15"/>
  <c r="H265" i="16"/>
  <c r="H230" i="17"/>
  <c r="H228" i="17"/>
  <c r="H227" i="17"/>
  <c r="H311" i="18"/>
  <c r="H310" i="18"/>
  <c r="H309" i="18"/>
  <c r="H206" i="18"/>
  <c r="H210" i="19"/>
  <c r="H208" i="20"/>
  <c r="H281" i="21"/>
  <c r="H203" i="21"/>
  <c r="H312" i="22"/>
  <c r="H238" i="22"/>
  <c r="H290" i="24"/>
  <c r="H221" i="25"/>
  <c r="H220" i="25"/>
  <c r="H194" i="25"/>
  <c r="H179" i="25"/>
  <c r="H178" i="25"/>
  <c r="H268" i="27"/>
  <c r="H228" i="27"/>
  <c r="H292" i="30"/>
  <c r="H291" i="30"/>
  <c r="H228" i="30"/>
  <c r="H207" i="31"/>
  <c r="H143" i="19"/>
  <c r="H142" i="19"/>
  <c r="H139" i="19"/>
  <c r="H134" i="19"/>
  <c r="H133" i="19"/>
  <c r="H82" i="19"/>
  <c r="H81" i="19"/>
  <c r="H148" i="20"/>
  <c r="H124" i="20"/>
  <c r="H104" i="20"/>
  <c r="H143" i="21"/>
  <c r="H142" i="21"/>
  <c r="H132" i="21"/>
  <c r="H124" i="22"/>
  <c r="H116" i="22"/>
  <c r="H79" i="22"/>
  <c r="H149" i="23"/>
  <c r="H102" i="23"/>
  <c r="H151" i="24"/>
  <c r="H121" i="24"/>
  <c r="H104" i="24"/>
  <c r="H101" i="31"/>
  <c r="H134" i="8"/>
  <c r="H91" i="8"/>
  <c r="H150" i="9"/>
  <c r="H135" i="9"/>
  <c r="H62" i="3"/>
  <c r="H24" i="13"/>
  <c r="H54" i="31"/>
  <c r="H45" i="31"/>
  <c r="H33" i="31"/>
  <c r="H19" i="19"/>
  <c r="H19" i="22"/>
  <c r="H39" i="3"/>
  <c r="E18" i="13"/>
  <c r="C9" i="2"/>
  <c r="C9" i="13"/>
  <c r="H19" i="14"/>
  <c r="H19" i="17"/>
  <c r="H19" i="26"/>
  <c r="H59" i="34"/>
  <c r="H44" i="34"/>
  <c r="H43" i="34"/>
  <c r="H59" i="1"/>
  <c r="H47" i="1"/>
  <c r="H36" i="1"/>
  <c r="H21" i="27"/>
  <c r="H20" i="27"/>
  <c r="H55" i="28"/>
  <c r="H59" i="29"/>
  <c r="H36" i="29"/>
  <c r="H48" i="30"/>
  <c r="H32" i="30"/>
  <c r="H30" i="30"/>
  <c r="H62" i="32"/>
  <c r="H43" i="32"/>
  <c r="H42" i="32"/>
  <c r="H560" i="13"/>
  <c r="F342" i="1"/>
  <c r="F367" i="34"/>
  <c r="F393" i="34"/>
  <c r="G329" i="28"/>
  <c r="H329" i="28" s="1"/>
  <c r="G329" i="25"/>
  <c r="H329" i="25" s="1"/>
  <c r="F329" i="19"/>
  <c r="G329" i="13"/>
  <c r="H329" i="13" s="1"/>
  <c r="G329" i="6"/>
  <c r="F329" i="5"/>
  <c r="G329" i="2"/>
  <c r="H329" i="2" s="1"/>
  <c r="F329" i="34"/>
  <c r="H527" i="1"/>
  <c r="G161" i="19"/>
  <c r="H161" i="19" s="1"/>
  <c r="F161" i="12"/>
  <c r="F161" i="2"/>
  <c r="H277" i="2"/>
  <c r="H97" i="34"/>
  <c r="G71" i="3"/>
  <c r="D8" i="3"/>
  <c r="H84" i="24"/>
  <c r="F38" i="14"/>
  <c r="F49" i="14"/>
  <c r="H30" i="7"/>
  <c r="H52" i="6"/>
  <c r="H30" i="1"/>
  <c r="H31" i="4"/>
  <c r="G13" i="23"/>
  <c r="G13" i="4"/>
  <c r="C8" i="16"/>
  <c r="E12" i="16" s="1"/>
  <c r="H72" i="18"/>
  <c r="E137" i="1"/>
  <c r="H137" i="1" s="1"/>
  <c r="C10" i="1"/>
  <c r="E10" i="1" s="1"/>
  <c r="H72" i="10"/>
  <c r="F18" i="33"/>
  <c r="H19" i="15"/>
  <c r="H19" i="21"/>
  <c r="H41" i="2"/>
  <c r="H65" i="34"/>
  <c r="H64" i="34"/>
  <c r="H63" i="34"/>
  <c r="H60" i="34"/>
  <c r="H57" i="34"/>
  <c r="H56" i="34"/>
  <c r="H55" i="34"/>
  <c r="H52" i="34"/>
  <c r="H51" i="34"/>
  <c r="H49" i="34"/>
  <c r="H48" i="34"/>
  <c r="H47" i="34"/>
  <c r="H41" i="34"/>
  <c r="H40" i="34"/>
  <c r="H39" i="34"/>
  <c r="H36" i="34"/>
  <c r="H35" i="34"/>
  <c r="H33" i="34"/>
  <c r="H32" i="34"/>
  <c r="H52" i="1"/>
  <c r="H51" i="1"/>
  <c r="H49" i="1"/>
  <c r="H48" i="1"/>
  <c r="H46" i="1"/>
  <c r="H45" i="1"/>
  <c r="H44" i="1"/>
  <c r="H43" i="1"/>
  <c r="H41" i="1"/>
  <c r="H40" i="1"/>
  <c r="H39" i="1"/>
  <c r="H37" i="1"/>
  <c r="H32" i="1"/>
  <c r="H23" i="1"/>
  <c r="H21" i="1"/>
  <c r="H60" i="2"/>
  <c r="H56" i="2"/>
  <c r="H55" i="2"/>
  <c r="H54" i="2"/>
  <c r="H46" i="2"/>
  <c r="H40" i="2"/>
  <c r="H39" i="2"/>
  <c r="H32" i="2"/>
  <c r="H20" i="2"/>
  <c r="H49" i="3"/>
  <c r="H30" i="3"/>
  <c r="H52" i="4"/>
  <c r="H49" i="4"/>
  <c r="H48" i="4"/>
  <c r="H44" i="4"/>
  <c r="H41" i="4"/>
  <c r="H40" i="4"/>
  <c r="H23" i="4"/>
  <c r="H22" i="4"/>
  <c r="H59" i="6"/>
  <c r="H58" i="6"/>
  <c r="H55" i="6"/>
  <c r="H54" i="6"/>
  <c r="H22" i="6"/>
  <c r="H21" i="6"/>
  <c r="H65" i="7"/>
  <c r="H56" i="7"/>
  <c r="H55" i="7"/>
  <c r="H54" i="7"/>
  <c r="H33" i="7"/>
  <c r="H32" i="7"/>
  <c r="H65" i="8"/>
  <c r="H56" i="8"/>
  <c r="H61" i="9"/>
  <c r="H59" i="9"/>
  <c r="H57" i="9"/>
  <c r="H55" i="9"/>
  <c r="H53" i="9"/>
  <c r="H52" i="9"/>
  <c r="H51" i="9"/>
  <c r="H30" i="9"/>
  <c r="H60" i="10"/>
  <c r="H59" i="10"/>
  <c r="H54" i="10"/>
  <c r="H30" i="10"/>
  <c r="H51" i="11"/>
  <c r="H34" i="11"/>
  <c r="H55" i="13"/>
  <c r="H42" i="13"/>
  <c r="H41" i="13"/>
  <c r="H36" i="13"/>
  <c r="H22" i="13"/>
  <c r="H21" i="13"/>
  <c r="H54" i="14"/>
  <c r="H32" i="14"/>
  <c r="H55" i="15"/>
  <c r="H54" i="15"/>
  <c r="H53" i="15"/>
  <c r="H51" i="15"/>
  <c r="H50" i="15"/>
  <c r="H32" i="15"/>
  <c r="H30" i="15"/>
  <c r="H21" i="15"/>
  <c r="H20" i="15"/>
  <c r="H58" i="16"/>
  <c r="H48" i="16"/>
  <c r="H46" i="16"/>
  <c r="H36" i="16"/>
  <c r="H34" i="16"/>
  <c r="H20" i="17"/>
  <c r="H33" i="18"/>
  <c r="H65" i="19"/>
  <c r="H34" i="19"/>
  <c r="H45" i="20"/>
  <c r="H43" i="20"/>
  <c r="H41" i="20"/>
  <c r="H39" i="20"/>
  <c r="H35" i="20"/>
  <c r="H62" i="21"/>
  <c r="H30" i="21"/>
  <c r="H60" i="22"/>
  <c r="H59" i="22"/>
  <c r="H47" i="22"/>
  <c r="H46" i="22"/>
  <c r="H40" i="22"/>
  <c r="H39" i="22"/>
  <c r="H58" i="23"/>
  <c r="H52" i="23"/>
  <c r="H30" i="23"/>
  <c r="H63" i="24"/>
  <c r="H58" i="24"/>
  <c r="H48" i="24"/>
  <c r="H42" i="24"/>
  <c r="H41" i="24"/>
  <c r="H39" i="24"/>
  <c r="H31" i="24"/>
  <c r="H58" i="25"/>
  <c r="H42" i="25"/>
  <c r="H41" i="25"/>
  <c r="H40" i="25"/>
  <c r="H39" i="25"/>
  <c r="H39" i="28"/>
  <c r="H56" i="29"/>
  <c r="H55" i="29"/>
  <c r="H54" i="29"/>
  <c r="H39" i="29"/>
  <c r="H22" i="29"/>
  <c r="H56" i="30"/>
  <c r="H54" i="30"/>
  <c r="H28" i="30"/>
  <c r="H132" i="34"/>
  <c r="H127" i="34"/>
  <c r="H126" i="34"/>
  <c r="H104" i="34"/>
  <c r="H101" i="34"/>
  <c r="H100" i="34"/>
  <c r="H147" i="1"/>
  <c r="H118" i="1"/>
  <c r="H117" i="1"/>
  <c r="H107" i="1"/>
  <c r="H106" i="1"/>
  <c r="H104" i="1"/>
  <c r="H101" i="1"/>
  <c r="H95" i="1"/>
  <c r="H75" i="1"/>
  <c r="H73" i="1"/>
  <c r="H141" i="2"/>
  <c r="H131" i="2"/>
  <c r="H121" i="3"/>
  <c r="H77" i="3"/>
  <c r="H101" i="4"/>
  <c r="H96" i="4"/>
  <c r="H95" i="4"/>
  <c r="H132" i="5"/>
  <c r="H121" i="5"/>
  <c r="H150" i="6"/>
  <c r="H134" i="6"/>
  <c r="H118" i="6"/>
  <c r="H102" i="6"/>
  <c r="G18" i="16"/>
  <c r="H18" i="16" s="1"/>
  <c r="H28" i="34"/>
  <c r="H50" i="3"/>
  <c r="H57" i="10"/>
  <c r="H62" i="12"/>
  <c r="H23" i="18"/>
  <c r="E123" i="16"/>
  <c r="H123" i="16" s="1"/>
  <c r="E145" i="16"/>
  <c r="H145" i="16" s="1"/>
  <c r="H139" i="34"/>
  <c r="H141" i="3"/>
  <c r="H141" i="4"/>
  <c r="H84" i="4"/>
  <c r="H119" i="5"/>
  <c r="H111" i="6"/>
  <c r="H151" i="7"/>
  <c r="H134" i="7"/>
  <c r="H132" i="7"/>
  <c r="H121" i="7"/>
  <c r="H149" i="8"/>
  <c r="H150" i="11"/>
  <c r="H128" i="13"/>
  <c r="E80" i="13"/>
  <c r="H80" i="13" s="1"/>
  <c r="E137" i="16"/>
  <c r="H137" i="16" s="1"/>
  <c r="E223" i="33"/>
  <c r="H223" i="33" s="1"/>
  <c r="E233" i="33"/>
  <c r="H233" i="33" s="1"/>
  <c r="E207" i="33"/>
  <c r="H207" i="33" s="1"/>
  <c r="E319" i="33"/>
  <c r="H319" i="33" s="1"/>
  <c r="G161" i="24"/>
  <c r="H161" i="24" s="1"/>
  <c r="G161" i="27"/>
  <c r="H161" i="27" s="1"/>
  <c r="H267" i="9"/>
  <c r="H309" i="14"/>
  <c r="H302" i="14"/>
  <c r="H296" i="14"/>
  <c r="H244" i="14"/>
  <c r="H184" i="14"/>
  <c r="H286" i="15"/>
  <c r="H285" i="15"/>
  <c r="H277" i="15"/>
  <c r="H184" i="15"/>
  <c r="H265" i="21"/>
  <c r="H231" i="21"/>
  <c r="H233" i="26"/>
  <c r="H194" i="27"/>
  <c r="H233" i="32"/>
  <c r="E330" i="6"/>
  <c r="H330" i="6" s="1"/>
  <c r="G329" i="32"/>
  <c r="H526" i="1"/>
  <c r="H524" i="1"/>
  <c r="H516" i="1"/>
  <c r="H515" i="1"/>
  <c r="H514" i="1"/>
  <c r="H508" i="1"/>
  <c r="H452" i="1"/>
  <c r="H82" i="7"/>
  <c r="H81" i="7"/>
  <c r="H76" i="7"/>
  <c r="H137" i="10"/>
  <c r="H115" i="10"/>
  <c r="H149" i="11"/>
  <c r="H147" i="11"/>
  <c r="H101" i="11"/>
  <c r="H96" i="11"/>
  <c r="H141" i="12"/>
  <c r="H143" i="13"/>
  <c r="H142" i="13"/>
  <c r="H101" i="13"/>
  <c r="H97" i="13"/>
  <c r="H96" i="13"/>
  <c r="H113" i="14"/>
  <c r="H143" i="15"/>
  <c r="H142" i="15"/>
  <c r="H135" i="15"/>
  <c r="H132" i="15"/>
  <c r="H110" i="15"/>
  <c r="H102" i="15"/>
  <c r="H75" i="15"/>
  <c r="H95" i="16"/>
  <c r="H138" i="18"/>
  <c r="H113" i="18"/>
  <c r="H132" i="19"/>
  <c r="H151" i="20"/>
  <c r="H150" i="20"/>
  <c r="H149" i="20"/>
  <c r="H141" i="20"/>
  <c r="H112" i="20"/>
  <c r="H150" i="21"/>
  <c r="H113" i="22"/>
  <c r="H82" i="23"/>
  <c r="H141" i="24"/>
  <c r="H134" i="24"/>
  <c r="H133" i="24"/>
  <c r="H82" i="24"/>
  <c r="H81" i="24"/>
  <c r="H82" i="25"/>
  <c r="H134" i="26"/>
  <c r="H139" i="27"/>
  <c r="H82" i="27"/>
  <c r="H121" i="28"/>
  <c r="H138" i="30"/>
  <c r="H113" i="30"/>
  <c r="G161" i="18"/>
  <c r="H161" i="18" s="1"/>
  <c r="E358" i="2"/>
  <c r="E492" i="2"/>
  <c r="H492" i="2" s="1"/>
  <c r="E493" i="2"/>
  <c r="E507" i="2"/>
  <c r="H507" i="2" s="1"/>
  <c r="H364" i="34"/>
  <c r="H533" i="1"/>
  <c r="H531" i="1"/>
  <c r="E438" i="1"/>
  <c r="H438" i="1" s="1"/>
  <c r="E354" i="1"/>
  <c r="H354" i="1" s="1"/>
  <c r="E535" i="2"/>
  <c r="H535" i="2" s="1"/>
  <c r="E533" i="2"/>
  <c r="H533" i="2" s="1"/>
  <c r="E523" i="2"/>
  <c r="H523" i="2" s="1"/>
  <c r="E470" i="2"/>
  <c r="H470" i="2" s="1"/>
  <c r="E429" i="2"/>
  <c r="H429" i="2" s="1"/>
  <c r="E427" i="2"/>
  <c r="H427" i="2" s="1"/>
  <c r="E407" i="2"/>
  <c r="H407" i="2" s="1"/>
  <c r="H396" i="4"/>
  <c r="H485" i="3"/>
  <c r="H530" i="4"/>
  <c r="H502" i="4"/>
  <c r="H501" i="4"/>
  <c r="H500" i="4"/>
  <c r="H499" i="4"/>
  <c r="H458" i="4"/>
  <c r="H455" i="4"/>
  <c r="H434" i="4"/>
  <c r="H395" i="4"/>
  <c r="H394" i="4"/>
  <c r="H373" i="4"/>
  <c r="H347" i="4"/>
  <c r="H536" i="5"/>
  <c r="H518" i="5"/>
  <c r="H384" i="5"/>
  <c r="H430" i="6"/>
  <c r="H434" i="8"/>
  <c r="H373" i="8"/>
  <c r="H522" i="9"/>
  <c r="H475" i="9"/>
  <c r="H471" i="9"/>
  <c r="H456" i="9"/>
  <c r="H496" i="10"/>
  <c r="H493" i="11"/>
  <c r="H440" i="11"/>
  <c r="H485" i="13"/>
  <c r="H519" i="14"/>
  <c r="H403" i="14"/>
  <c r="H447" i="15"/>
  <c r="H437" i="15"/>
  <c r="H351" i="15"/>
  <c r="H405" i="16"/>
  <c r="H404" i="16"/>
  <c r="H401" i="16"/>
  <c r="H397" i="16"/>
  <c r="H408" i="17"/>
  <c r="H358" i="17"/>
  <c r="H351" i="18"/>
  <c r="H472" i="19"/>
  <c r="H466" i="19"/>
  <c r="H373" i="19"/>
  <c r="H356" i="19"/>
  <c r="H334" i="20"/>
  <c r="H518" i="22"/>
  <c r="H517" i="22"/>
  <c r="H472" i="22"/>
  <c r="H454" i="22"/>
  <c r="H520" i="23"/>
  <c r="H471" i="23"/>
  <c r="H536" i="24"/>
  <c r="H534" i="24"/>
  <c r="H430" i="24"/>
  <c r="H392" i="24"/>
  <c r="H391" i="24"/>
  <c r="H514" i="25"/>
  <c r="H362" i="27"/>
  <c r="H411" i="30"/>
  <c r="E554" i="6"/>
  <c r="G552" i="9"/>
  <c r="H552" i="9" s="1"/>
  <c r="E570" i="30"/>
  <c r="E554" i="32"/>
  <c r="H554" i="32" s="1"/>
  <c r="H574" i="3"/>
  <c r="H569" i="6"/>
  <c r="H569" i="8"/>
  <c r="H561" i="9"/>
  <c r="H574" i="12"/>
  <c r="H577" i="14"/>
  <c r="H569" i="15"/>
  <c r="H566" i="15"/>
  <c r="H565" i="15"/>
  <c r="H560" i="15"/>
  <c r="H558" i="15"/>
  <c r="H557" i="15"/>
  <c r="H569" i="16"/>
  <c r="H576" i="24"/>
  <c r="H575" i="24"/>
  <c r="H574" i="24"/>
  <c r="G552" i="6"/>
  <c r="H552" i="6" s="1"/>
  <c r="C13" i="32"/>
  <c r="G13" i="25"/>
  <c r="H570" i="9"/>
  <c r="H579" i="16"/>
  <c r="H568" i="22"/>
  <c r="H579" i="34"/>
  <c r="H578" i="34"/>
  <c r="H574" i="34"/>
  <c r="H565" i="3"/>
  <c r="H574" i="4"/>
  <c r="H558" i="24"/>
  <c r="H553" i="7"/>
  <c r="H561" i="34"/>
  <c r="H569" i="1"/>
  <c r="H569" i="2"/>
  <c r="H579" i="4"/>
  <c r="H577" i="8"/>
  <c r="H574" i="9"/>
  <c r="H572" i="9"/>
  <c r="H577" i="11"/>
  <c r="H577" i="12"/>
  <c r="H566" i="13"/>
  <c r="H573" i="15"/>
  <c r="H572" i="15"/>
  <c r="H571" i="15"/>
  <c r="H558" i="16"/>
  <c r="H566" i="20"/>
  <c r="H574" i="21"/>
  <c r="H576" i="23"/>
  <c r="G12" i="17"/>
  <c r="H370" i="34"/>
  <c r="H330" i="11"/>
  <c r="H330" i="34"/>
  <c r="H357" i="34"/>
  <c r="H356" i="34"/>
  <c r="H355" i="34"/>
  <c r="H504" i="1"/>
  <c r="H502" i="1"/>
  <c r="H499" i="1"/>
  <c r="H495" i="1"/>
  <c r="H493" i="1"/>
  <c r="H489" i="1"/>
  <c r="H488" i="1"/>
  <c r="H487" i="1"/>
  <c r="H483" i="1"/>
  <c r="H477" i="1"/>
  <c r="H476" i="1"/>
  <c r="H475" i="1"/>
  <c r="H474" i="1"/>
  <c r="H471" i="1"/>
  <c r="H470" i="1"/>
  <c r="H448" i="1"/>
  <c r="H447" i="1"/>
  <c r="H446" i="1"/>
  <c r="H445" i="1"/>
  <c r="H349" i="16"/>
  <c r="H470" i="11"/>
  <c r="H464" i="11"/>
  <c r="H508" i="12"/>
  <c r="H386" i="12"/>
  <c r="H523" i="13"/>
  <c r="H518" i="13"/>
  <c r="H498" i="13"/>
  <c r="H447" i="13"/>
  <c r="H427" i="14"/>
  <c r="H539" i="20"/>
  <c r="H470" i="25"/>
  <c r="H458" i="25"/>
  <c r="H444" i="1"/>
  <c r="H441" i="1"/>
  <c r="H439" i="1"/>
  <c r="H424" i="1"/>
  <c r="H393" i="1"/>
  <c r="H391" i="1"/>
  <c r="H378" i="1"/>
  <c r="H376" i="1"/>
  <c r="H497" i="2"/>
  <c r="H496" i="2"/>
  <c r="H527" i="3"/>
  <c r="H463" i="4"/>
  <c r="H461" i="4"/>
  <c r="H450" i="4"/>
  <c r="H407" i="4"/>
  <c r="H405" i="4"/>
  <c r="H402" i="4"/>
  <c r="H545" i="5"/>
  <c r="H516" i="5"/>
  <c r="H389" i="5"/>
  <c r="H512" i="6"/>
  <c r="H511" i="6"/>
  <c r="H479" i="6"/>
  <c r="H473" i="6"/>
  <c r="H471" i="6"/>
  <c r="H469" i="6"/>
  <c r="H341" i="6"/>
  <c r="H421" i="7"/>
  <c r="H541" i="9"/>
  <c r="H358" i="11"/>
  <c r="H441" i="12"/>
  <c r="H440" i="12"/>
  <c r="H539" i="13"/>
  <c r="H516" i="13"/>
  <c r="H503" i="13"/>
  <c r="H483" i="13"/>
  <c r="H401" i="13"/>
  <c r="H397" i="13"/>
  <c r="H371" i="13"/>
  <c r="H496" i="14"/>
  <c r="H466" i="14"/>
  <c r="H348" i="14"/>
  <c r="H492" i="15"/>
  <c r="H491" i="15"/>
  <c r="H488" i="15"/>
  <c r="H517" i="16"/>
  <c r="H516" i="16"/>
  <c r="H476" i="16"/>
  <c r="H456" i="16"/>
  <c r="H426" i="16"/>
  <c r="H425" i="16"/>
  <c r="H362" i="16"/>
  <c r="H431" i="17"/>
  <c r="H348" i="18"/>
  <c r="H543" i="19"/>
  <c r="H542" i="19"/>
  <c r="H524" i="20"/>
  <c r="H389" i="20"/>
  <c r="H331" i="20"/>
  <c r="H493" i="21"/>
  <c r="H441" i="22"/>
  <c r="H528" i="23"/>
  <c r="H408" i="24"/>
  <c r="H520" i="25"/>
  <c r="H511" i="26"/>
  <c r="H464" i="26"/>
  <c r="H546" i="29"/>
  <c r="H539" i="29"/>
  <c r="H492" i="29"/>
  <c r="H500" i="32"/>
  <c r="H492" i="32"/>
  <c r="H421" i="32"/>
  <c r="H162" i="8"/>
  <c r="H162" i="17"/>
  <c r="H311" i="34"/>
  <c r="H310" i="34"/>
  <c r="H309" i="34"/>
  <c r="H306" i="34"/>
  <c r="H287" i="2"/>
  <c r="H196" i="7"/>
  <c r="H314" i="34"/>
  <c r="H249" i="34"/>
  <c r="H220" i="34"/>
  <c r="H217" i="34"/>
  <c r="H170" i="34"/>
  <c r="H307" i="1"/>
  <c r="H304" i="1"/>
  <c r="H292" i="1"/>
  <c r="H291" i="1"/>
  <c r="H267" i="2"/>
  <c r="H231" i="2"/>
  <c r="H204" i="2"/>
  <c r="H184" i="2"/>
  <c r="H171" i="2"/>
  <c r="H309" i="3"/>
  <c r="H267" i="4"/>
  <c r="H208" i="4"/>
  <c r="H206" i="4"/>
  <c r="H307" i="5"/>
  <c r="H291" i="6"/>
  <c r="H288" i="6"/>
  <c r="H285" i="6"/>
  <c r="H268" i="6"/>
  <c r="H247" i="6"/>
  <c r="H237" i="6"/>
  <c r="H165" i="6"/>
  <c r="H319" i="7"/>
  <c r="H318" i="7"/>
  <c r="H316" i="7"/>
  <c r="H273" i="7"/>
  <c r="H254" i="7"/>
  <c r="H244" i="7"/>
  <c r="H236" i="7"/>
  <c r="H212" i="7"/>
  <c r="H311" i="8"/>
  <c r="H310" i="8"/>
  <c r="H296" i="8"/>
  <c r="H242" i="8"/>
  <c r="H312" i="9"/>
  <c r="H311" i="9"/>
  <c r="H302" i="34"/>
  <c r="H298" i="34"/>
  <c r="H294" i="34"/>
  <c r="H293" i="34"/>
  <c r="H292" i="34"/>
  <c r="H290" i="34"/>
  <c r="H270" i="34"/>
  <c r="H241" i="34"/>
  <c r="H229" i="34"/>
  <c r="H211" i="34"/>
  <c r="H200" i="34"/>
  <c r="H196" i="34"/>
  <c r="H192" i="34"/>
  <c r="H164" i="34"/>
  <c r="H286" i="1"/>
  <c r="H183" i="1"/>
  <c r="H320" i="2"/>
  <c r="H232" i="2"/>
  <c r="H241" i="3"/>
  <c r="H240" i="4"/>
  <c r="H238" i="4"/>
  <c r="H234" i="4"/>
  <c r="H229" i="4"/>
  <c r="H210" i="5"/>
  <c r="H193" i="6"/>
  <c r="H192" i="6"/>
  <c r="H179" i="6"/>
  <c r="H320" i="8"/>
  <c r="H305" i="8"/>
  <c r="H282" i="8"/>
  <c r="H272" i="8"/>
  <c r="H265" i="8"/>
  <c r="H170" i="8"/>
  <c r="H220" i="9"/>
  <c r="H170" i="10"/>
  <c r="H290" i="11"/>
  <c r="H209" i="11"/>
  <c r="H208" i="11"/>
  <c r="H204" i="11"/>
  <c r="H295" i="13"/>
  <c r="H320" i="14"/>
  <c r="H313" i="15"/>
  <c r="H292" i="15"/>
  <c r="H291" i="15"/>
  <c r="H287" i="15"/>
  <c r="H240" i="15"/>
  <c r="H239" i="15"/>
  <c r="H236" i="15"/>
  <c r="H235" i="15"/>
  <c r="H232" i="15"/>
  <c r="H210" i="15"/>
  <c r="H207" i="15"/>
  <c r="H186" i="15"/>
  <c r="H317" i="17"/>
  <c r="H309" i="17"/>
  <c r="H300" i="17"/>
  <c r="H247" i="17"/>
  <c r="H244" i="17"/>
  <c r="H243" i="17"/>
  <c r="H169" i="18"/>
  <c r="H237" i="20"/>
  <c r="H311" i="21"/>
  <c r="H304" i="21"/>
  <c r="H303" i="21"/>
  <c r="H286" i="21"/>
  <c r="H199" i="21"/>
  <c r="H240" i="23"/>
  <c r="H281" i="24"/>
  <c r="H241" i="25"/>
  <c r="H207" i="25"/>
  <c r="H254" i="29"/>
  <c r="H313" i="30"/>
  <c r="H312" i="30"/>
  <c r="H310" i="30"/>
  <c r="H196" i="30"/>
  <c r="H194" i="30"/>
  <c r="H291" i="32"/>
  <c r="H289" i="32"/>
  <c r="H254" i="10"/>
  <c r="H300" i="12"/>
  <c r="H252" i="12"/>
  <c r="H276" i="15"/>
  <c r="H240" i="16"/>
  <c r="H185" i="16"/>
  <c r="H276" i="17"/>
  <c r="H218" i="17"/>
  <c r="H300" i="18"/>
  <c r="H291" i="18"/>
  <c r="H243" i="18"/>
  <c r="H236" i="18"/>
  <c r="H226" i="18"/>
  <c r="H296" i="19"/>
  <c r="H228" i="19"/>
  <c r="H221" i="20"/>
  <c r="H171" i="20"/>
  <c r="H320" i="21"/>
  <c r="H319" i="21"/>
  <c r="H291" i="21"/>
  <c r="H165" i="22"/>
  <c r="H312" i="24"/>
  <c r="H303" i="24"/>
  <c r="H173" i="24"/>
  <c r="H215" i="25"/>
  <c r="H165" i="25"/>
  <c r="H164" i="25"/>
  <c r="H173" i="30"/>
  <c r="E12" i="1"/>
  <c r="H12" i="1" s="1"/>
  <c r="H115" i="1"/>
  <c r="H83" i="1"/>
  <c r="H88" i="4"/>
  <c r="H89" i="5"/>
  <c r="H81" i="5"/>
  <c r="H76" i="5"/>
  <c r="H112" i="8"/>
  <c r="H108" i="34"/>
  <c r="H107" i="34"/>
  <c r="H91" i="34"/>
  <c r="H89" i="34"/>
  <c r="H88" i="34"/>
  <c r="H85" i="34"/>
  <c r="H82" i="34"/>
  <c r="H79" i="34"/>
  <c r="H143" i="1"/>
  <c r="H121" i="1"/>
  <c r="H114" i="1"/>
  <c r="H77" i="2"/>
  <c r="H119" i="3"/>
  <c r="H151" i="4"/>
  <c r="H114" i="4"/>
  <c r="H146" i="8"/>
  <c r="H131" i="8"/>
  <c r="H96" i="9"/>
  <c r="H151" i="10"/>
  <c r="H150" i="10"/>
  <c r="H147" i="10"/>
  <c r="H143" i="10"/>
  <c r="H145" i="11"/>
  <c r="H148" i="12"/>
  <c r="H113" i="12"/>
  <c r="H151" i="13"/>
  <c r="H150" i="13"/>
  <c r="H141" i="14"/>
  <c r="H146" i="15"/>
  <c r="H141" i="15"/>
  <c r="H123" i="15"/>
  <c r="H113" i="15"/>
  <c r="H112" i="15"/>
  <c r="H101" i="15"/>
  <c r="H79" i="15"/>
  <c r="H134" i="16"/>
  <c r="H139" i="17"/>
  <c r="H138" i="17"/>
  <c r="H127" i="17"/>
  <c r="H97" i="17"/>
  <c r="H94" i="17"/>
  <c r="H91" i="17"/>
  <c r="H88" i="17"/>
  <c r="H82" i="17"/>
  <c r="H148" i="18"/>
  <c r="H84" i="19"/>
  <c r="H80" i="19"/>
  <c r="H123" i="22"/>
  <c r="H144" i="30"/>
  <c r="H72" i="5"/>
  <c r="H148" i="34"/>
  <c r="H147" i="34"/>
  <c r="H146" i="34"/>
  <c r="H138" i="34"/>
  <c r="H135" i="34"/>
  <c r="H117" i="34"/>
  <c r="H116" i="34"/>
  <c r="H139" i="1"/>
  <c r="H128" i="3"/>
  <c r="H144" i="4"/>
  <c r="H143" i="4"/>
  <c r="H113" i="4"/>
  <c r="H82" i="4"/>
  <c r="H145" i="5"/>
  <c r="H128" i="5"/>
  <c r="H122" i="5"/>
  <c r="H140" i="6"/>
  <c r="H139" i="6"/>
  <c r="H138" i="6"/>
  <c r="H136" i="6"/>
  <c r="H129" i="6"/>
  <c r="H106" i="6"/>
  <c r="H84" i="6"/>
  <c r="H148" i="7"/>
  <c r="H140" i="7"/>
  <c r="H101" i="7"/>
  <c r="H96" i="7"/>
  <c r="H85" i="7"/>
  <c r="H142" i="8"/>
  <c r="H138" i="8"/>
  <c r="H121" i="8"/>
  <c r="H98" i="8"/>
  <c r="H81" i="8"/>
  <c r="H132" i="9"/>
  <c r="H126" i="9"/>
  <c r="H83" i="9"/>
  <c r="H135" i="10"/>
  <c r="H118" i="25"/>
  <c r="H108" i="30"/>
  <c r="H97" i="31"/>
  <c r="H73" i="32"/>
  <c r="H113" i="10"/>
  <c r="H107" i="10"/>
  <c r="H88" i="10"/>
  <c r="H84" i="10"/>
  <c r="H143" i="11"/>
  <c r="H142" i="11"/>
  <c r="H82" i="11"/>
  <c r="H95" i="12"/>
  <c r="H132" i="13"/>
  <c r="H121" i="13"/>
  <c r="H82" i="13"/>
  <c r="H81" i="13"/>
  <c r="H77" i="13"/>
  <c r="H148" i="14"/>
  <c r="H138" i="14"/>
  <c r="H134" i="14"/>
  <c r="H106" i="15"/>
  <c r="H98" i="15"/>
  <c r="H88" i="15"/>
  <c r="H82" i="15"/>
  <c r="H79" i="16"/>
  <c r="H146" i="17"/>
  <c r="H143" i="17"/>
  <c r="H107" i="17"/>
  <c r="H106" i="17"/>
  <c r="H102" i="17"/>
  <c r="H73" i="17"/>
  <c r="H95" i="18"/>
  <c r="H94" i="18"/>
  <c r="H81" i="18"/>
  <c r="H150" i="19"/>
  <c r="H149" i="19"/>
  <c r="H113" i="19"/>
  <c r="H109" i="19"/>
  <c r="H97" i="19"/>
  <c r="H96" i="19"/>
  <c r="H95" i="19"/>
  <c r="H79" i="19"/>
  <c r="H136" i="20"/>
  <c r="H85" i="20"/>
  <c r="H147" i="21"/>
  <c r="H99" i="22"/>
  <c r="H91" i="22"/>
  <c r="H111" i="23"/>
  <c r="H79" i="23"/>
  <c r="H148" i="24"/>
  <c r="H145" i="24"/>
  <c r="H101" i="24"/>
  <c r="H100" i="24"/>
  <c r="H113" i="26"/>
  <c r="H151" i="30"/>
  <c r="H105" i="30"/>
  <c r="H101" i="30"/>
  <c r="H81" i="30"/>
  <c r="H80" i="30"/>
  <c r="H143" i="31"/>
  <c r="H112" i="32"/>
  <c r="E9" i="1"/>
  <c r="E11" i="1"/>
  <c r="E13" i="28"/>
  <c r="E9" i="28"/>
  <c r="H62" i="6"/>
  <c r="H64" i="8"/>
  <c r="H35" i="8"/>
  <c r="H59" i="11"/>
  <c r="H63" i="12"/>
  <c r="H61" i="13"/>
  <c r="H28" i="13"/>
  <c r="H57" i="3"/>
  <c r="H32" i="3"/>
  <c r="H35" i="4"/>
  <c r="H30" i="4"/>
  <c r="H45" i="5"/>
  <c r="H48" i="8"/>
  <c r="H47" i="8"/>
  <c r="H45" i="8"/>
  <c r="H34" i="8"/>
  <c r="H33" i="8"/>
  <c r="H32" i="8"/>
  <c r="H31" i="8"/>
  <c r="H46" i="9"/>
  <c r="H45" i="9"/>
  <c r="H44" i="9"/>
  <c r="H42" i="9"/>
  <c r="H41" i="9"/>
  <c r="H40" i="9"/>
  <c r="H38" i="9"/>
  <c r="H37" i="9"/>
  <c r="H28" i="9"/>
  <c r="H21" i="9"/>
  <c r="H20" i="9"/>
  <c r="H51" i="10"/>
  <c r="H45" i="10"/>
  <c r="H63" i="11"/>
  <c r="H39" i="11"/>
  <c r="H56" i="12"/>
  <c r="H41" i="12"/>
  <c r="H33" i="12"/>
  <c r="H50" i="13"/>
  <c r="H49" i="13"/>
  <c r="H19" i="34"/>
  <c r="H19" i="9"/>
  <c r="H29" i="34"/>
  <c r="H27" i="34"/>
  <c r="H26" i="34"/>
  <c r="H24" i="34"/>
  <c r="H23" i="34"/>
  <c r="H22" i="34"/>
  <c r="H21" i="34"/>
  <c r="H64" i="1"/>
  <c r="H62" i="1"/>
  <c r="H61" i="1"/>
  <c r="H58" i="1"/>
  <c r="H57" i="1"/>
  <c r="H28" i="1"/>
  <c r="H27" i="1"/>
  <c r="H58" i="2"/>
  <c r="H47" i="3"/>
  <c r="H46" i="3"/>
  <c r="H45" i="3"/>
  <c r="H42" i="3"/>
  <c r="H40" i="3"/>
  <c r="H37" i="3"/>
  <c r="H34" i="3"/>
  <c r="H33" i="3"/>
  <c r="H22" i="3"/>
  <c r="H21" i="3"/>
  <c r="H63" i="4"/>
  <c r="H62" i="4"/>
  <c r="H59" i="4"/>
  <c r="H58" i="4"/>
  <c r="H55" i="4"/>
  <c r="H54" i="4"/>
  <c r="H44" i="6"/>
  <c r="H32" i="6"/>
  <c r="H31" i="6"/>
  <c r="H58" i="7"/>
  <c r="H48" i="7"/>
  <c r="H47" i="7"/>
  <c r="H46" i="7"/>
  <c r="H40" i="7"/>
  <c r="H59" i="8"/>
  <c r="H58" i="8"/>
  <c r="H27" i="19"/>
  <c r="H58" i="22"/>
  <c r="H61" i="25"/>
  <c r="H37" i="13"/>
  <c r="H34" i="13"/>
  <c r="H32" i="13"/>
  <c r="H52" i="14"/>
  <c r="H51" i="14"/>
  <c r="H42" i="16"/>
  <c r="H21" i="16"/>
  <c r="H63" i="17"/>
  <c r="H62" i="17"/>
  <c r="H58" i="17"/>
  <c r="H55" i="17"/>
  <c r="H53" i="17"/>
  <c r="H50" i="17"/>
  <c r="H48" i="17"/>
  <c r="H46" i="17"/>
  <c r="H44" i="17"/>
  <c r="H43" i="17"/>
  <c r="H41" i="17"/>
  <c r="H36" i="17"/>
  <c r="H34" i="17"/>
  <c r="H33" i="17"/>
  <c r="H32" i="17"/>
  <c r="H30" i="17"/>
  <c r="H56" i="18"/>
  <c r="H45" i="18"/>
  <c r="H42" i="18"/>
  <c r="H55" i="19"/>
  <c r="H54" i="19"/>
  <c r="H37" i="19"/>
  <c r="H50" i="20"/>
  <c r="H55" i="21"/>
  <c r="H50" i="21"/>
  <c r="H40" i="21"/>
  <c r="H39" i="21"/>
  <c r="H24" i="21"/>
  <c r="H52" i="22"/>
  <c r="H51" i="22"/>
  <c r="H50" i="22"/>
  <c r="H43" i="22"/>
  <c r="H33" i="22"/>
  <c r="H32" i="22"/>
  <c r="H50" i="23"/>
  <c r="H49" i="23"/>
  <c r="H52" i="24"/>
  <c r="H32" i="25"/>
  <c r="H57" i="26"/>
  <c r="H56" i="26"/>
  <c r="H45" i="26"/>
  <c r="H44" i="26"/>
  <c r="H32" i="26"/>
  <c r="H41" i="27"/>
  <c r="H40" i="27"/>
  <c r="H38" i="27"/>
  <c r="H30" i="27"/>
  <c r="H42" i="28"/>
  <c r="H65" i="30"/>
  <c r="H64" i="30"/>
  <c r="H52" i="30"/>
  <c r="H40" i="30"/>
  <c r="H23" i="30"/>
  <c r="H20" i="30"/>
  <c r="H57" i="31"/>
  <c r="H46" i="31"/>
  <c r="H42" i="31"/>
  <c r="H60" i="32"/>
  <c r="H59" i="32"/>
  <c r="H58" i="32"/>
  <c r="H55" i="32"/>
  <c r="H54" i="32"/>
  <c r="H51" i="32"/>
  <c r="H50" i="32"/>
  <c r="H47" i="32"/>
  <c r="H46" i="32"/>
  <c r="H39" i="32"/>
  <c r="H38" i="32"/>
  <c r="H31" i="32"/>
  <c r="H26" i="32"/>
  <c r="H21" i="32"/>
  <c r="H20" i="32"/>
  <c r="H41" i="8"/>
  <c r="H29" i="8"/>
  <c r="H21" i="8"/>
  <c r="H64" i="9"/>
  <c r="H23" i="9"/>
  <c r="H62" i="10"/>
  <c r="H21" i="10"/>
  <c r="H20" i="10"/>
  <c r="H55" i="11"/>
  <c r="H54" i="11"/>
  <c r="H48" i="11"/>
  <c r="H47" i="11"/>
  <c r="H37" i="11"/>
  <c r="H36" i="11"/>
  <c r="H51" i="12"/>
  <c r="H45" i="12"/>
  <c r="H44" i="12"/>
  <c r="H35" i="12"/>
  <c r="H27" i="12"/>
  <c r="H21" i="12"/>
  <c r="H48" i="13"/>
  <c r="H30" i="13"/>
  <c r="H29" i="13"/>
  <c r="H62" i="14"/>
  <c r="H56" i="14"/>
  <c r="H47" i="14"/>
  <c r="H46" i="14"/>
  <c r="H40" i="14"/>
  <c r="H28" i="14"/>
  <c r="H21" i="14"/>
  <c r="H20" i="14"/>
  <c r="H64" i="15"/>
  <c r="H41" i="15"/>
  <c r="H24" i="15"/>
  <c r="H51" i="16"/>
  <c r="H50" i="16"/>
  <c r="H40" i="18"/>
  <c r="H39" i="18"/>
  <c r="H24" i="18"/>
  <c r="H58" i="19"/>
  <c r="H57" i="19"/>
  <c r="H50" i="19"/>
  <c r="H42" i="19"/>
  <c r="H41" i="19"/>
  <c r="H36" i="19"/>
  <c r="H64" i="20"/>
  <c r="H56" i="20"/>
  <c r="H55" i="20"/>
  <c r="H48" i="21"/>
  <c r="H47" i="21"/>
  <c r="H46" i="21"/>
  <c r="H45" i="21"/>
  <c r="H36" i="21"/>
  <c r="H56" i="22"/>
  <c r="H36" i="22"/>
  <c r="H28" i="22"/>
  <c r="H23" i="22"/>
  <c r="H54" i="23"/>
  <c r="H46" i="23"/>
  <c r="H42" i="23"/>
  <c r="H34" i="24"/>
  <c r="H21" i="24"/>
  <c r="H64" i="25"/>
  <c r="H48" i="25"/>
  <c r="H44" i="25"/>
  <c r="H36" i="25"/>
  <c r="H22" i="25"/>
  <c r="H60" i="26"/>
  <c r="H41" i="26"/>
  <c r="H24" i="26"/>
  <c r="H62" i="27"/>
  <c r="H46" i="27"/>
  <c r="H44" i="30"/>
  <c r="F27" i="2"/>
  <c r="F27" i="7"/>
  <c r="F44" i="3"/>
  <c r="F53" i="3"/>
  <c r="H27" i="4"/>
  <c r="F18" i="34"/>
  <c r="D9" i="34"/>
  <c r="H49" i="2"/>
  <c r="F72" i="1"/>
  <c r="D10" i="1"/>
  <c r="F133" i="1"/>
  <c r="F125" i="1"/>
  <c r="F115" i="1"/>
  <c r="F100" i="1"/>
  <c r="F85" i="1"/>
  <c r="F81" i="1"/>
  <c r="F146" i="8"/>
  <c r="F119" i="8"/>
  <c r="F108" i="8"/>
  <c r="F87" i="10"/>
  <c r="F116" i="10"/>
  <c r="F131" i="10"/>
  <c r="F123" i="7"/>
  <c r="F76" i="6"/>
  <c r="H124" i="5"/>
  <c r="H38" i="3"/>
  <c r="H90" i="2"/>
  <c r="H107" i="2"/>
  <c r="H147" i="2"/>
  <c r="F563" i="14"/>
  <c r="F563" i="32"/>
  <c r="F563" i="16"/>
  <c r="F431" i="12"/>
  <c r="F431" i="13"/>
  <c r="F431" i="22"/>
  <c r="F431" i="2"/>
  <c r="F431" i="10"/>
  <c r="F431" i="14"/>
  <c r="F242" i="19"/>
  <c r="F242" i="25"/>
  <c r="F242" i="2"/>
  <c r="F242" i="3"/>
  <c r="F242" i="22"/>
  <c r="F174" i="10"/>
  <c r="F198" i="10"/>
  <c r="F212" i="10"/>
  <c r="F191" i="10"/>
  <c r="F270" i="10"/>
  <c r="F284" i="10"/>
  <c r="F297" i="10"/>
  <c r="F162" i="10"/>
  <c r="F197" i="10"/>
  <c r="F262" i="10"/>
  <c r="F190" i="9"/>
  <c r="F282" i="9"/>
  <c r="F201" i="4"/>
  <c r="F299" i="4"/>
  <c r="D11" i="34"/>
  <c r="G161" i="22"/>
  <c r="H161" i="22" s="1"/>
  <c r="F161" i="18"/>
  <c r="G161" i="10"/>
  <c r="H161" i="10" s="1"/>
  <c r="F161" i="3"/>
  <c r="F212" i="34"/>
  <c r="F161" i="33"/>
  <c r="F239" i="2"/>
  <c r="F239" i="22"/>
  <c r="F239" i="1"/>
  <c r="F212" i="33"/>
  <c r="F223" i="31"/>
  <c r="F99" i="17"/>
  <c r="F99" i="15"/>
  <c r="H576" i="34"/>
  <c r="F529" i="34"/>
  <c r="F423" i="34"/>
  <c r="F422" i="34"/>
  <c r="H389" i="34"/>
  <c r="F370" i="34"/>
  <c r="F345" i="34"/>
  <c r="F333" i="34"/>
  <c r="H413" i="34"/>
  <c r="H409" i="34"/>
  <c r="H174" i="34"/>
  <c r="F165" i="34"/>
  <c r="F201" i="34"/>
  <c r="H190" i="34"/>
  <c r="H75" i="34"/>
  <c r="F149" i="34"/>
  <c r="H128" i="34"/>
  <c r="H410" i="1"/>
  <c r="H385" i="1"/>
  <c r="H579" i="1"/>
  <c r="H575" i="1"/>
  <c r="H571" i="1"/>
  <c r="D9" i="17"/>
  <c r="G9" i="17" s="1"/>
  <c r="F90" i="9"/>
  <c r="D10" i="9"/>
  <c r="G10" i="9" s="1"/>
  <c r="F38" i="7"/>
  <c r="F57" i="7"/>
  <c r="F64" i="7"/>
  <c r="F80" i="5"/>
  <c r="F77" i="5"/>
  <c r="F127" i="5"/>
  <c r="D10" i="3"/>
  <c r="G10" i="3" s="1"/>
  <c r="F76" i="3"/>
  <c r="F89" i="3"/>
  <c r="F98" i="3"/>
  <c r="F120" i="3"/>
  <c r="F127" i="3"/>
  <c r="H114" i="3"/>
  <c r="H135" i="3"/>
  <c r="F76" i="2"/>
  <c r="F88" i="2"/>
  <c r="F107" i="2"/>
  <c r="F114" i="2"/>
  <c r="F122" i="2"/>
  <c r="F127" i="2"/>
  <c r="F135" i="2"/>
  <c r="F53" i="2"/>
  <c r="H99" i="1"/>
  <c r="H111" i="1"/>
  <c r="G71" i="20"/>
  <c r="F71" i="3"/>
  <c r="H60" i="1"/>
  <c r="F150" i="1"/>
  <c r="F320" i="2"/>
  <c r="H368" i="1"/>
  <c r="H453" i="1"/>
  <c r="H498" i="1"/>
  <c r="H497" i="1"/>
  <c r="H490" i="1"/>
  <c r="H482" i="1"/>
  <c r="H481" i="1"/>
  <c r="H478" i="1"/>
  <c r="H473" i="1"/>
  <c r="H469" i="1"/>
  <c r="F376" i="1"/>
  <c r="F330" i="1"/>
  <c r="F164" i="1"/>
  <c r="H144" i="1"/>
  <c r="H123" i="1"/>
  <c r="F76" i="1"/>
  <c r="F135" i="1"/>
  <c r="H87" i="1"/>
  <c r="H133" i="1"/>
  <c r="H126" i="1"/>
  <c r="F137" i="1"/>
  <c r="F29" i="3"/>
  <c r="F35" i="2"/>
  <c r="F44" i="2"/>
  <c r="H51" i="2"/>
  <c r="D9" i="5"/>
  <c r="F63" i="5"/>
  <c r="F37" i="5"/>
  <c r="F28" i="5"/>
  <c r="F18" i="6"/>
  <c r="F49" i="6"/>
  <c r="H44" i="7"/>
  <c r="F29" i="5"/>
  <c r="H330" i="4"/>
  <c r="F63" i="3"/>
  <c r="H553" i="2"/>
  <c r="F23" i="2"/>
  <c r="H72" i="2"/>
  <c r="F64" i="2"/>
  <c r="F18" i="2"/>
  <c r="D9" i="2"/>
  <c r="F38" i="2"/>
  <c r="F28" i="2"/>
  <c r="F37" i="3"/>
  <c r="F49" i="3"/>
  <c r="F38" i="3"/>
  <c r="F27" i="3"/>
  <c r="F23" i="8"/>
  <c r="F61" i="8"/>
  <c r="F71" i="6"/>
  <c r="F108" i="6"/>
  <c r="F87" i="6"/>
  <c r="F126" i="7"/>
  <c r="F94" i="7"/>
  <c r="F87" i="7"/>
  <c r="H124" i="6"/>
  <c r="F119" i="5"/>
  <c r="H94" i="5"/>
  <c r="F109" i="5"/>
  <c r="F73" i="5"/>
  <c r="F111" i="5"/>
  <c r="F144" i="5"/>
  <c r="F131" i="5"/>
  <c r="F116" i="5"/>
  <c r="F73" i="4"/>
  <c r="F73" i="3"/>
  <c r="F83" i="3"/>
  <c r="F88" i="3"/>
  <c r="F108" i="3"/>
  <c r="F114" i="3"/>
  <c r="F118" i="3"/>
  <c r="F123" i="3"/>
  <c r="F128" i="3"/>
  <c r="F136" i="3"/>
  <c r="F144" i="3"/>
  <c r="H44" i="3"/>
  <c r="H88" i="3"/>
  <c r="H107" i="3"/>
  <c r="F75" i="2"/>
  <c r="F83" i="2"/>
  <c r="F90" i="2"/>
  <c r="F106" i="2"/>
  <c r="F110" i="2"/>
  <c r="F116" i="2"/>
  <c r="F120" i="2"/>
  <c r="F125" i="2"/>
  <c r="F137" i="2"/>
  <c r="F140" i="2"/>
  <c r="H29" i="2"/>
  <c r="H38" i="2"/>
  <c r="H123" i="2"/>
  <c r="H126" i="2"/>
  <c r="H134" i="2"/>
  <c r="D10" i="2"/>
  <c r="F71" i="4"/>
  <c r="G71" i="2"/>
  <c r="H397" i="2"/>
  <c r="F574" i="2"/>
  <c r="F569" i="2"/>
  <c r="F553" i="2"/>
  <c r="F507" i="2"/>
  <c r="F493" i="2"/>
  <c r="F491" i="2"/>
  <c r="F411" i="2"/>
  <c r="F402" i="2"/>
  <c r="F358" i="2"/>
  <c r="F334" i="2"/>
  <c r="F331" i="2"/>
  <c r="F523" i="2"/>
  <c r="F488" i="2"/>
  <c r="F440" i="2"/>
  <c r="F439" i="2"/>
  <c r="F377" i="2"/>
  <c r="F359" i="2"/>
  <c r="F543" i="2"/>
  <c r="F527" i="2"/>
  <c r="F522" i="2"/>
  <c r="F502" i="2"/>
  <c r="F495" i="2"/>
  <c r="F445" i="2"/>
  <c r="F404" i="2"/>
  <c r="F310" i="2"/>
  <c r="F285" i="2"/>
  <c r="F249" i="2"/>
  <c r="F232" i="2"/>
  <c r="F217" i="2"/>
  <c r="F183" i="2"/>
  <c r="F174" i="2"/>
  <c r="F314" i="2"/>
  <c r="F294" i="2"/>
  <c r="H285" i="2"/>
  <c r="H244" i="2"/>
  <c r="H243" i="2"/>
  <c r="F225" i="2"/>
  <c r="F203" i="2"/>
  <c r="F179" i="2"/>
  <c r="F289" i="2"/>
  <c r="F237" i="2"/>
  <c r="F216" i="2"/>
  <c r="F214" i="2"/>
  <c r="F200" i="2"/>
  <c r="F148" i="2"/>
  <c r="F143" i="2"/>
  <c r="F141" i="2"/>
  <c r="F134" i="2"/>
  <c r="F73" i="2"/>
  <c r="F96" i="2"/>
  <c r="F133" i="2"/>
  <c r="F62" i="2"/>
  <c r="F59" i="2"/>
  <c r="F26" i="3"/>
  <c r="F52" i="3"/>
  <c r="F61" i="3"/>
  <c r="F65" i="3"/>
  <c r="H29" i="3"/>
  <c r="H61" i="3"/>
  <c r="F18" i="3"/>
  <c r="F554" i="3"/>
  <c r="H553" i="3"/>
  <c r="F441" i="3"/>
  <c r="F440" i="3"/>
  <c r="F412" i="3"/>
  <c r="F344" i="3"/>
  <c r="H341" i="3"/>
  <c r="F494" i="3"/>
  <c r="F464" i="3"/>
  <c r="F459" i="3"/>
  <c r="F429" i="3"/>
  <c r="F378" i="3"/>
  <c r="F360" i="3"/>
  <c r="F470" i="3"/>
  <c r="F468" i="3"/>
  <c r="F427" i="3"/>
  <c r="F313" i="3"/>
  <c r="F286" i="3"/>
  <c r="F209" i="3"/>
  <c r="F193" i="3"/>
  <c r="F170" i="3"/>
  <c r="F294" i="3"/>
  <c r="F222" i="3"/>
  <c r="H165" i="3"/>
  <c r="F282" i="3"/>
  <c r="F183" i="3"/>
  <c r="F81" i="3"/>
  <c r="F134" i="3"/>
  <c r="F105" i="3"/>
  <c r="F62" i="3"/>
  <c r="F33" i="3"/>
  <c r="F28" i="3"/>
  <c r="F40" i="3"/>
  <c r="F50" i="3"/>
  <c r="H72" i="11"/>
  <c r="H28" i="11"/>
  <c r="H35" i="11"/>
  <c r="H64" i="11"/>
  <c r="F77" i="9"/>
  <c r="F89" i="9"/>
  <c r="F107" i="9"/>
  <c r="F119" i="9"/>
  <c r="F72" i="9"/>
  <c r="H109" i="8"/>
  <c r="H91" i="7"/>
  <c r="H122" i="7"/>
  <c r="F18" i="7"/>
  <c r="F29" i="7"/>
  <c r="F61" i="7"/>
  <c r="H62" i="7"/>
  <c r="H76" i="6"/>
  <c r="H149" i="6"/>
  <c r="H330" i="5"/>
  <c r="F83" i="5"/>
  <c r="F107" i="5"/>
  <c r="H139" i="5"/>
  <c r="H117" i="5"/>
  <c r="F90" i="5"/>
  <c r="F117" i="5"/>
  <c r="F75" i="5"/>
  <c r="F105" i="5"/>
  <c r="F123" i="5"/>
  <c r="F139" i="5"/>
  <c r="F149" i="5"/>
  <c r="F125" i="5"/>
  <c r="F120" i="5"/>
  <c r="F90" i="4"/>
  <c r="G18" i="7"/>
  <c r="F71" i="26"/>
  <c r="F71" i="5"/>
  <c r="H85" i="4"/>
  <c r="H358" i="6"/>
  <c r="H569" i="4"/>
  <c r="F331" i="4"/>
  <c r="F450" i="4"/>
  <c r="F334" i="4"/>
  <c r="F481" i="4"/>
  <c r="F456" i="4"/>
  <c r="F427" i="4"/>
  <c r="F402" i="4"/>
  <c r="F396" i="4"/>
  <c r="F293" i="4"/>
  <c r="F217" i="4"/>
  <c r="F216" i="4"/>
  <c r="F284" i="4"/>
  <c r="F190" i="4"/>
  <c r="F115" i="4"/>
  <c r="F125" i="4"/>
  <c r="D10" i="4"/>
  <c r="G71" i="4"/>
  <c r="H71" i="4" s="1"/>
  <c r="F133" i="4"/>
  <c r="F104" i="4"/>
  <c r="F94" i="4"/>
  <c r="F75" i="4"/>
  <c r="F98" i="4"/>
  <c r="F135" i="4"/>
  <c r="F136" i="4"/>
  <c r="F108" i="4"/>
  <c r="F83" i="4"/>
  <c r="H37" i="4"/>
  <c r="H170" i="6"/>
  <c r="F29" i="14"/>
  <c r="F35" i="14"/>
  <c r="F27" i="12"/>
  <c r="F49" i="12"/>
  <c r="F64" i="12"/>
  <c r="H553" i="11"/>
  <c r="H22" i="11"/>
  <c r="H27" i="11"/>
  <c r="H31" i="11"/>
  <c r="H42" i="11"/>
  <c r="H330" i="7"/>
  <c r="F26" i="7"/>
  <c r="F35" i="7"/>
  <c r="F49" i="7"/>
  <c r="F63" i="7"/>
  <c r="H35" i="7"/>
  <c r="H53" i="6"/>
  <c r="F94" i="5"/>
  <c r="F114" i="5"/>
  <c r="F128" i="5"/>
  <c r="H110" i="5"/>
  <c r="H88" i="5"/>
  <c r="F85" i="5"/>
  <c r="F104" i="5"/>
  <c r="F122" i="5"/>
  <c r="F76" i="5"/>
  <c r="F91" i="5"/>
  <c r="F106" i="5"/>
  <c r="F118" i="5"/>
  <c r="F136" i="5"/>
  <c r="F148" i="5"/>
  <c r="F26" i="5"/>
  <c r="F53" i="5"/>
  <c r="F100" i="5"/>
  <c r="F72" i="5"/>
  <c r="H553" i="5"/>
  <c r="F84" i="5"/>
  <c r="D10" i="5"/>
  <c r="G71" i="14"/>
  <c r="H218" i="5"/>
  <c r="F570" i="5"/>
  <c r="F569" i="5"/>
  <c r="F576" i="5"/>
  <c r="F535" i="5"/>
  <c r="F533" i="5"/>
  <c r="F511" i="5"/>
  <c r="F441" i="5"/>
  <c r="F440" i="5"/>
  <c r="F429" i="5"/>
  <c r="F416" i="5"/>
  <c r="F401" i="5"/>
  <c r="F392" i="5"/>
  <c r="F373" i="5"/>
  <c r="F331" i="5"/>
  <c r="F516" i="5"/>
  <c r="F515" i="5"/>
  <c r="F514" i="5"/>
  <c r="F468" i="5"/>
  <c r="F363" i="5"/>
  <c r="F334" i="5"/>
  <c r="F542" i="5"/>
  <c r="F484" i="5"/>
  <c r="F480" i="5"/>
  <c r="F413" i="5"/>
  <c r="F292" i="5"/>
  <c r="F281" i="5"/>
  <c r="F277" i="5"/>
  <c r="F265" i="5"/>
  <c r="F246" i="5"/>
  <c r="F231" i="5"/>
  <c r="F288" i="5"/>
  <c r="F238" i="5"/>
  <c r="F234" i="5"/>
  <c r="F229" i="5"/>
  <c r="F199" i="5"/>
  <c r="F185" i="5"/>
  <c r="F183" i="5"/>
  <c r="F172" i="5"/>
  <c r="F211" i="5"/>
  <c r="F162" i="5"/>
  <c r="F151" i="5"/>
  <c r="F135" i="5"/>
  <c r="F34" i="5"/>
  <c r="F59" i="5"/>
  <c r="F46" i="5"/>
  <c r="F36" i="5"/>
  <c r="H162" i="18"/>
  <c r="H49" i="10"/>
  <c r="H29" i="9"/>
  <c r="H52" i="7"/>
  <c r="H34" i="6"/>
  <c r="F61" i="6"/>
  <c r="F71" i="30"/>
  <c r="F71" i="19"/>
  <c r="F71" i="11"/>
  <c r="H344" i="6"/>
  <c r="F556" i="6"/>
  <c r="F554" i="9"/>
  <c r="F167" i="6"/>
  <c r="F203" i="6"/>
  <c r="F202" i="6"/>
  <c r="F535" i="6"/>
  <c r="F462" i="6"/>
  <c r="F412" i="6"/>
  <c r="F364" i="6"/>
  <c r="F332" i="6"/>
  <c r="F446" i="6"/>
  <c r="F433" i="6"/>
  <c r="F423" i="6"/>
  <c r="F354" i="6"/>
  <c r="F333" i="6"/>
  <c r="F538" i="6"/>
  <c r="F525" i="6"/>
  <c r="F452" i="6"/>
  <c r="F424" i="6"/>
  <c r="F387" i="6"/>
  <c r="H264" i="6"/>
  <c r="F273" i="6"/>
  <c r="H292" i="6"/>
  <c r="F276" i="6"/>
  <c r="F188" i="6"/>
  <c r="F115" i="6"/>
  <c r="F127" i="6"/>
  <c r="F88" i="6"/>
  <c r="F75" i="6"/>
  <c r="F85" i="6"/>
  <c r="D10" i="6"/>
  <c r="G10" i="6" s="1"/>
  <c r="F41" i="6"/>
  <c r="F39" i="6"/>
  <c r="F35" i="6"/>
  <c r="F24" i="6"/>
  <c r="F53" i="6"/>
  <c r="F43" i="6"/>
  <c r="H162" i="16"/>
  <c r="F29" i="12"/>
  <c r="F44" i="12"/>
  <c r="F61" i="12"/>
  <c r="F75" i="10"/>
  <c r="F88" i="10"/>
  <c r="F114" i="10"/>
  <c r="F27" i="8"/>
  <c r="H162" i="7"/>
  <c r="H139" i="7"/>
  <c r="F108" i="7"/>
  <c r="F106" i="7"/>
  <c r="F85" i="7"/>
  <c r="F80" i="7"/>
  <c r="D9" i="21"/>
  <c r="F24" i="8"/>
  <c r="F63" i="10"/>
  <c r="F44" i="10"/>
  <c r="F29" i="10"/>
  <c r="F49" i="8"/>
  <c r="F26" i="8"/>
  <c r="F71" i="7"/>
  <c r="F107" i="7"/>
  <c r="F83" i="7"/>
  <c r="F88" i="7"/>
  <c r="F116" i="7"/>
  <c r="F71" i="10"/>
  <c r="G71" i="10"/>
  <c r="D10" i="10"/>
  <c r="G10" i="10" s="1"/>
  <c r="F76" i="10"/>
  <c r="F146" i="10"/>
  <c r="F127" i="10"/>
  <c r="F119" i="10"/>
  <c r="F109" i="10"/>
  <c r="F98" i="10"/>
  <c r="F135" i="13"/>
  <c r="F71" i="13"/>
  <c r="F288" i="7"/>
  <c r="F282" i="7"/>
  <c r="F277" i="7"/>
  <c r="H239" i="7"/>
  <c r="H265" i="9"/>
  <c r="H28" i="10"/>
  <c r="H61" i="10"/>
  <c r="H65" i="10"/>
  <c r="H91" i="10"/>
  <c r="H119" i="10"/>
  <c r="H330" i="9"/>
  <c r="F77" i="8"/>
  <c r="F220" i="7"/>
  <c r="H75" i="7"/>
  <c r="H79" i="7"/>
  <c r="H98" i="7"/>
  <c r="H100" i="7"/>
  <c r="H110" i="7"/>
  <c r="H116" i="7"/>
  <c r="H126" i="7"/>
  <c r="F186" i="7"/>
  <c r="F191" i="7"/>
  <c r="F162" i="7"/>
  <c r="F176" i="7"/>
  <c r="F270" i="7"/>
  <c r="H61" i="7"/>
  <c r="H51" i="7"/>
  <c r="H24" i="9"/>
  <c r="F216" i="7"/>
  <c r="F214" i="7"/>
  <c r="F203" i="7"/>
  <c r="H570" i="7"/>
  <c r="H558" i="7"/>
  <c r="F576" i="7"/>
  <c r="F338" i="7"/>
  <c r="F530" i="7"/>
  <c r="F486" i="7"/>
  <c r="F335" i="7"/>
  <c r="F543" i="7"/>
  <c r="F502" i="7"/>
  <c r="F470" i="7"/>
  <c r="F467" i="7"/>
  <c r="F421" i="7"/>
  <c r="F494" i="7"/>
  <c r="F474" i="7"/>
  <c r="F461" i="7"/>
  <c r="H307" i="7"/>
  <c r="H243" i="7"/>
  <c r="H315" i="7"/>
  <c r="F173" i="7"/>
  <c r="F201" i="7"/>
  <c r="F230" i="7"/>
  <c r="F264" i="7"/>
  <c r="F276" i="7"/>
  <c r="F313" i="7"/>
  <c r="H270" i="7"/>
  <c r="H301" i="7"/>
  <c r="H182" i="7"/>
  <c r="H309" i="7"/>
  <c r="F294" i="7"/>
  <c r="F290" i="7"/>
  <c r="F224" i="7"/>
  <c r="F117" i="7"/>
  <c r="F112" i="7"/>
  <c r="F110" i="7"/>
  <c r="F138" i="7"/>
  <c r="F100" i="7"/>
  <c r="F149" i="7"/>
  <c r="D10" i="7"/>
  <c r="F37" i="7"/>
  <c r="F44" i="7"/>
  <c r="F24" i="11"/>
  <c r="F18" i="11"/>
  <c r="F44" i="14"/>
  <c r="F26" i="14"/>
  <c r="F26" i="15"/>
  <c r="F49" i="15"/>
  <c r="F38" i="10"/>
  <c r="F64" i="10"/>
  <c r="F43" i="13"/>
  <c r="F28" i="13"/>
  <c r="F38" i="16"/>
  <c r="F29" i="16"/>
  <c r="F83" i="14"/>
  <c r="F111" i="14"/>
  <c r="F119" i="14"/>
  <c r="H60" i="14"/>
  <c r="F87" i="14"/>
  <c r="F98" i="14"/>
  <c r="F107" i="14"/>
  <c r="F122" i="14"/>
  <c r="F140" i="14"/>
  <c r="H27" i="13"/>
  <c r="H19" i="13"/>
  <c r="H76" i="12"/>
  <c r="H85" i="12"/>
  <c r="H106" i="12"/>
  <c r="H29" i="12"/>
  <c r="F111" i="11"/>
  <c r="F127" i="11"/>
  <c r="H135" i="11"/>
  <c r="H94" i="11"/>
  <c r="H61" i="11"/>
  <c r="H62" i="11"/>
  <c r="F90" i="10"/>
  <c r="F96" i="10"/>
  <c r="F111" i="10"/>
  <c r="F117" i="10"/>
  <c r="F123" i="10"/>
  <c r="F128" i="10"/>
  <c r="F145" i="10"/>
  <c r="H32" i="10"/>
  <c r="F77" i="10"/>
  <c r="F87" i="8"/>
  <c r="F114" i="8"/>
  <c r="H111" i="8"/>
  <c r="H30" i="8"/>
  <c r="G71" i="8"/>
  <c r="H71" i="8" s="1"/>
  <c r="F292" i="8"/>
  <c r="F288" i="8"/>
  <c r="F249" i="8"/>
  <c r="F230" i="8"/>
  <c r="H371" i="11"/>
  <c r="F557" i="8"/>
  <c r="F198" i="8"/>
  <c r="F186" i="8"/>
  <c r="F568" i="9"/>
  <c r="F465" i="8"/>
  <c r="F454" i="8"/>
  <c r="F371" i="8"/>
  <c r="F542" i="8"/>
  <c r="F525" i="8"/>
  <c r="F510" i="8"/>
  <c r="F502" i="8"/>
  <c r="F479" i="8"/>
  <c r="F440" i="8"/>
  <c r="H227" i="8"/>
  <c r="H285" i="8"/>
  <c r="F170" i="8"/>
  <c r="H269" i="8"/>
  <c r="F307" i="8"/>
  <c r="F297" i="8"/>
  <c r="F222" i="8"/>
  <c r="F219" i="8"/>
  <c r="F76" i="8"/>
  <c r="F85" i="8"/>
  <c r="F89" i="8"/>
  <c r="F107" i="8"/>
  <c r="F122" i="8"/>
  <c r="F125" i="8"/>
  <c r="F131" i="8"/>
  <c r="F73" i="8"/>
  <c r="F111" i="8"/>
  <c r="F106" i="8"/>
  <c r="F137" i="8"/>
  <c r="F136" i="8"/>
  <c r="F126" i="8"/>
  <c r="F75" i="8"/>
  <c r="F83" i="8"/>
  <c r="F88" i="8"/>
  <c r="F98" i="8"/>
  <c r="F105" i="8"/>
  <c r="F109" i="8"/>
  <c r="F115" i="8"/>
  <c r="F72" i="8"/>
  <c r="D10" i="8"/>
  <c r="F71" i="8"/>
  <c r="H26" i="8"/>
  <c r="H302" i="9"/>
  <c r="H231" i="9"/>
  <c r="F28" i="11"/>
  <c r="H29" i="10"/>
  <c r="H40" i="10"/>
  <c r="D9" i="12"/>
  <c r="G9" i="12" s="1"/>
  <c r="F562" i="9"/>
  <c r="F520" i="9"/>
  <c r="F497" i="9"/>
  <c r="F422" i="9"/>
  <c r="F402" i="9"/>
  <c r="F379" i="9"/>
  <c r="F360" i="9"/>
  <c r="F337" i="9"/>
  <c r="F352" i="9"/>
  <c r="F189" i="9"/>
  <c r="F201" i="9"/>
  <c r="F224" i="9"/>
  <c r="F248" i="9"/>
  <c r="F276" i="9"/>
  <c r="F303" i="9"/>
  <c r="H291" i="9"/>
  <c r="H287" i="9"/>
  <c r="F272" i="9"/>
  <c r="H243" i="9"/>
  <c r="F230" i="9"/>
  <c r="F227" i="9"/>
  <c r="H210" i="9"/>
  <c r="F196" i="9"/>
  <c r="F163" i="9"/>
  <c r="F167" i="9"/>
  <c r="F191" i="9"/>
  <c r="F261" i="9"/>
  <c r="F318" i="9"/>
  <c r="F222" i="9"/>
  <c r="F197" i="9"/>
  <c r="F192" i="9"/>
  <c r="F186" i="9"/>
  <c r="H162" i="9"/>
  <c r="F146" i="9"/>
  <c r="F85" i="9"/>
  <c r="F76" i="9"/>
  <c r="F100" i="9"/>
  <c r="F91" i="9"/>
  <c r="G18" i="9"/>
  <c r="F27" i="9"/>
  <c r="F63" i="9"/>
  <c r="D9" i="9"/>
  <c r="F22" i="9"/>
  <c r="H61" i="18"/>
  <c r="F61" i="16"/>
  <c r="F29" i="15"/>
  <c r="H63" i="15"/>
  <c r="F27" i="14"/>
  <c r="F53" i="14"/>
  <c r="F75" i="13"/>
  <c r="F85" i="13"/>
  <c r="F131" i="13"/>
  <c r="F144" i="13"/>
  <c r="F35" i="11"/>
  <c r="F43" i="11"/>
  <c r="F64" i="11"/>
  <c r="H38" i="11"/>
  <c r="F85" i="10"/>
  <c r="F89" i="10"/>
  <c r="F94" i="10"/>
  <c r="F100" i="10"/>
  <c r="F110" i="10"/>
  <c r="F115" i="10"/>
  <c r="F118" i="10"/>
  <c r="F122" i="10"/>
  <c r="F126" i="10"/>
  <c r="F136" i="10"/>
  <c r="F144" i="10"/>
  <c r="H63" i="10"/>
  <c r="H112" i="10"/>
  <c r="H76" i="10"/>
  <c r="F72" i="10"/>
  <c r="F26" i="10"/>
  <c r="F49" i="10"/>
  <c r="F61" i="10"/>
  <c r="H330" i="10"/>
  <c r="F435" i="11"/>
  <c r="F425" i="11"/>
  <c r="H24" i="10"/>
  <c r="F124" i="10"/>
  <c r="F112" i="10"/>
  <c r="F487" i="11"/>
  <c r="F360" i="10"/>
  <c r="F488" i="10"/>
  <c r="F474" i="10"/>
  <c r="H341" i="10"/>
  <c r="F516" i="10"/>
  <c r="F508" i="10"/>
  <c r="F486" i="10"/>
  <c r="F377" i="10"/>
  <c r="F293" i="10"/>
  <c r="F264" i="10"/>
  <c r="F196" i="10"/>
  <c r="F222" i="10"/>
  <c r="F141" i="10"/>
  <c r="F108" i="10"/>
  <c r="F73" i="10"/>
  <c r="F134" i="10"/>
  <c r="H58" i="10"/>
  <c r="F58" i="10"/>
  <c r="F43" i="10"/>
  <c r="F31" i="10"/>
  <c r="H35" i="10"/>
  <c r="F28" i="10"/>
  <c r="F533" i="11"/>
  <c r="F456" i="11"/>
  <c r="F454" i="11"/>
  <c r="F448" i="11"/>
  <c r="F381" i="11"/>
  <c r="H514" i="13"/>
  <c r="H553" i="13"/>
  <c r="F35" i="13"/>
  <c r="F49" i="13"/>
  <c r="F64" i="13"/>
  <c r="H49" i="12"/>
  <c r="F27" i="11"/>
  <c r="F49" i="11"/>
  <c r="F63" i="11"/>
  <c r="H23" i="11"/>
  <c r="F29" i="11"/>
  <c r="F18" i="13"/>
  <c r="D9" i="14"/>
  <c r="F71" i="17"/>
  <c r="H403" i="12"/>
  <c r="H558" i="11"/>
  <c r="F282" i="13"/>
  <c r="F567" i="11"/>
  <c r="F539" i="11"/>
  <c r="F443" i="11"/>
  <c r="F526" i="11"/>
  <c r="H504" i="11"/>
  <c r="F501" i="11"/>
  <c r="F462" i="11"/>
  <c r="F420" i="11"/>
  <c r="F385" i="11"/>
  <c r="F376" i="11"/>
  <c r="F313" i="11"/>
  <c r="F293" i="11"/>
  <c r="F288" i="11"/>
  <c r="F243" i="11"/>
  <c r="F234" i="11"/>
  <c r="F203" i="11"/>
  <c r="F202" i="11"/>
  <c r="F185" i="11"/>
  <c r="F169" i="11"/>
  <c r="F168" i="11"/>
  <c r="F196" i="11"/>
  <c r="F318" i="11"/>
  <c r="F264" i="11"/>
  <c r="F197" i="11"/>
  <c r="F150" i="11"/>
  <c r="H139" i="11"/>
  <c r="F94" i="11"/>
  <c r="F77" i="11"/>
  <c r="F98" i="11"/>
  <c r="F125" i="11"/>
  <c r="G71" i="11"/>
  <c r="H100" i="11"/>
  <c r="H133" i="11"/>
  <c r="F136" i="11"/>
  <c r="F122" i="11"/>
  <c r="F107" i="11"/>
  <c r="D10" i="11"/>
  <c r="F105" i="11"/>
  <c r="F22" i="11"/>
  <c r="F59" i="11"/>
  <c r="H55" i="12"/>
  <c r="H62" i="15"/>
  <c r="F494" i="12"/>
  <c r="F491" i="12"/>
  <c r="F463" i="12"/>
  <c r="F443" i="12"/>
  <c r="F424" i="12"/>
  <c r="F355" i="12"/>
  <c r="H544" i="12"/>
  <c r="F521" i="12"/>
  <c r="F514" i="12"/>
  <c r="F377" i="12"/>
  <c r="H330" i="12"/>
  <c r="F293" i="12"/>
  <c r="F286" i="12"/>
  <c r="F269" i="12"/>
  <c r="F247" i="12"/>
  <c r="F185" i="12"/>
  <c r="F297" i="12"/>
  <c r="F313" i="12"/>
  <c r="F114" i="12"/>
  <c r="F106" i="12"/>
  <c r="F104" i="12"/>
  <c r="F95" i="12"/>
  <c r="F59" i="12"/>
  <c r="F62" i="12"/>
  <c r="F35" i="12"/>
  <c r="H330" i="14"/>
  <c r="F100" i="13"/>
  <c r="F117" i="13"/>
  <c r="F125" i="13"/>
  <c r="F29" i="13"/>
  <c r="F94" i="13"/>
  <c r="H64" i="13"/>
  <c r="F106" i="13"/>
  <c r="D10" i="13"/>
  <c r="G10" i="13" s="1"/>
  <c r="G18" i="22"/>
  <c r="H18" i="22" s="1"/>
  <c r="F71" i="15"/>
  <c r="F90" i="14"/>
  <c r="F145" i="13"/>
  <c r="F136" i="13"/>
  <c r="F133" i="13"/>
  <c r="H306" i="13"/>
  <c r="F224" i="13"/>
  <c r="F170" i="13"/>
  <c r="F332" i="13"/>
  <c r="F435" i="13"/>
  <c r="H57" i="13"/>
  <c r="F299" i="15"/>
  <c r="H170" i="15"/>
  <c r="F461" i="13"/>
  <c r="H578" i="13"/>
  <c r="H555" i="13"/>
  <c r="H571" i="13"/>
  <c r="F553" i="13"/>
  <c r="H426" i="13"/>
  <c r="H363" i="13"/>
  <c r="H342" i="13"/>
  <c r="H355" i="13"/>
  <c r="H374" i="13"/>
  <c r="H378" i="13"/>
  <c r="H381" i="13"/>
  <c r="H409" i="13"/>
  <c r="H453" i="13"/>
  <c r="H456" i="13"/>
  <c r="H479" i="13"/>
  <c r="H502" i="13"/>
  <c r="H517" i="13"/>
  <c r="F503" i="13"/>
  <c r="F453" i="13"/>
  <c r="F442" i="13"/>
  <c r="F433" i="13"/>
  <c r="F331" i="13"/>
  <c r="H338" i="13"/>
  <c r="H349" i="13"/>
  <c r="H353" i="13"/>
  <c r="H361" i="13"/>
  <c r="H367" i="13"/>
  <c r="H370" i="13"/>
  <c r="H394" i="13"/>
  <c r="H423" i="13"/>
  <c r="H428" i="13"/>
  <c r="H432" i="13"/>
  <c r="H437" i="13"/>
  <c r="H446" i="13"/>
  <c r="H451" i="13"/>
  <c r="H542" i="13"/>
  <c r="H535" i="13"/>
  <c r="F510" i="13"/>
  <c r="F508" i="13"/>
  <c r="H481" i="13"/>
  <c r="H433" i="13"/>
  <c r="F425" i="13"/>
  <c r="H424" i="13"/>
  <c r="F360" i="13"/>
  <c r="H311" i="13"/>
  <c r="H231" i="13"/>
  <c r="F193" i="13"/>
  <c r="F174" i="13"/>
  <c r="F290" i="13"/>
  <c r="F269" i="13"/>
  <c r="F222" i="13"/>
  <c r="H106" i="13"/>
  <c r="H90" i="13"/>
  <c r="H127" i="13"/>
  <c r="H76" i="13"/>
  <c r="F128" i="13"/>
  <c r="F127" i="13"/>
  <c r="H87" i="13"/>
  <c r="F23" i="13"/>
  <c r="F24" i="13"/>
  <c r="F46" i="13"/>
  <c r="G18" i="13"/>
  <c r="H18" i="13" s="1"/>
  <c r="D8" i="13"/>
  <c r="F18" i="16"/>
  <c r="H90" i="20"/>
  <c r="H307" i="14"/>
  <c r="H334" i="14"/>
  <c r="F561" i="14"/>
  <c r="F575" i="14"/>
  <c r="F442" i="14"/>
  <c r="F410" i="14"/>
  <c r="F376" i="14"/>
  <c r="F500" i="14"/>
  <c r="F495" i="14"/>
  <c r="F484" i="14"/>
  <c r="F463" i="14"/>
  <c r="F462" i="14"/>
  <c r="F426" i="14"/>
  <c r="F411" i="14"/>
  <c r="F366" i="14"/>
  <c r="F363" i="14"/>
  <c r="F525" i="14"/>
  <c r="F493" i="14"/>
  <c r="F465" i="14"/>
  <c r="F163" i="14"/>
  <c r="F271" i="14"/>
  <c r="F174" i="14"/>
  <c r="F277" i="14"/>
  <c r="F230" i="14"/>
  <c r="F199" i="14"/>
  <c r="F124" i="14"/>
  <c r="F84" i="14"/>
  <c r="F136" i="14"/>
  <c r="F102" i="14"/>
  <c r="F97" i="14"/>
  <c r="F59" i="14"/>
  <c r="F58" i="14"/>
  <c r="F34" i="14"/>
  <c r="F48" i="14"/>
  <c r="F37" i="14"/>
  <c r="H72" i="25"/>
  <c r="H72" i="22"/>
  <c r="H38" i="22"/>
  <c r="H330" i="21"/>
  <c r="H330" i="18"/>
  <c r="F28" i="18"/>
  <c r="H57" i="18"/>
  <c r="F29" i="18"/>
  <c r="H50" i="18"/>
  <c r="H53" i="18"/>
  <c r="F64" i="18"/>
  <c r="H330" i="17"/>
  <c r="F27" i="16"/>
  <c r="H60" i="16"/>
  <c r="H65" i="16"/>
  <c r="H122" i="15"/>
  <c r="H144" i="15"/>
  <c r="H107" i="15"/>
  <c r="H109" i="15"/>
  <c r="G18" i="15"/>
  <c r="H18" i="15" s="1"/>
  <c r="H189" i="16"/>
  <c r="F253" i="15"/>
  <c r="H178" i="15"/>
  <c r="H544" i="15"/>
  <c r="F197" i="15"/>
  <c r="F192" i="15"/>
  <c r="F555" i="15"/>
  <c r="F530" i="15"/>
  <c r="F443" i="15"/>
  <c r="F436" i="15"/>
  <c r="F432" i="15"/>
  <c r="H426" i="15"/>
  <c r="F365" i="15"/>
  <c r="F348" i="15"/>
  <c r="F412" i="15"/>
  <c r="H225" i="15"/>
  <c r="H201" i="15"/>
  <c r="F287" i="15"/>
  <c r="F245" i="15"/>
  <c r="F188" i="15"/>
  <c r="F186" i="15"/>
  <c r="F176" i="15"/>
  <c r="F164" i="15"/>
  <c r="F162" i="15"/>
  <c r="F119" i="15"/>
  <c r="F117" i="15"/>
  <c r="F150" i="15"/>
  <c r="F128" i="15"/>
  <c r="F127" i="15"/>
  <c r="F126" i="15"/>
  <c r="F115" i="15"/>
  <c r="F111" i="15"/>
  <c r="F73" i="15"/>
  <c r="F108" i="15"/>
  <c r="F89" i="15"/>
  <c r="F87" i="15"/>
  <c r="F84" i="15"/>
  <c r="F83" i="15"/>
  <c r="D9" i="15"/>
  <c r="F23" i="15"/>
  <c r="F49" i="18"/>
  <c r="F27" i="18"/>
  <c r="F50" i="18"/>
  <c r="F53" i="18"/>
  <c r="F63" i="18"/>
  <c r="H49" i="16"/>
  <c r="F18" i="19"/>
  <c r="H388" i="16"/>
  <c r="H520" i="18"/>
  <c r="H567" i="16"/>
  <c r="H554" i="16"/>
  <c r="F579" i="16"/>
  <c r="H535" i="16"/>
  <c r="H523" i="16"/>
  <c r="F273" i="16"/>
  <c r="F290" i="16"/>
  <c r="F238" i="16"/>
  <c r="F284" i="16"/>
  <c r="F230" i="16"/>
  <c r="F216" i="16"/>
  <c r="F214" i="16"/>
  <c r="F139" i="16"/>
  <c r="F136" i="16"/>
  <c r="F135" i="16"/>
  <c r="H113" i="16"/>
  <c r="F105" i="16"/>
  <c r="H72" i="17"/>
  <c r="G18" i="17"/>
  <c r="D9" i="19"/>
  <c r="G9" i="19" s="1"/>
  <c r="F26" i="17"/>
  <c r="F556" i="17"/>
  <c r="F555" i="17"/>
  <c r="H491" i="17"/>
  <c r="H475" i="17"/>
  <c r="H459" i="17"/>
  <c r="H381" i="17"/>
  <c r="F370" i="17"/>
  <c r="F369" i="17"/>
  <c r="F529" i="17"/>
  <c r="F456" i="17"/>
  <c r="F453" i="17"/>
  <c r="F393" i="17"/>
  <c r="F338" i="17"/>
  <c r="F531" i="17"/>
  <c r="F434" i="17"/>
  <c r="F380" i="17"/>
  <c r="F263" i="17"/>
  <c r="F212" i="17"/>
  <c r="F192" i="17"/>
  <c r="F164" i="17"/>
  <c r="F225" i="17"/>
  <c r="F198" i="17"/>
  <c r="F188" i="17"/>
  <c r="F111" i="17"/>
  <c r="F148" i="17"/>
  <c r="F85" i="17"/>
  <c r="F135" i="17"/>
  <c r="F18" i="23"/>
  <c r="G18" i="18"/>
  <c r="H18" i="18" s="1"/>
  <c r="F144" i="19"/>
  <c r="H499" i="20"/>
  <c r="H495" i="20"/>
  <c r="H491" i="20"/>
  <c r="H487" i="20"/>
  <c r="H295" i="19"/>
  <c r="F557" i="18"/>
  <c r="F469" i="18"/>
  <c r="F468" i="18"/>
  <c r="F460" i="18"/>
  <c r="F429" i="18"/>
  <c r="F427" i="18"/>
  <c r="F404" i="18"/>
  <c r="F539" i="18"/>
  <c r="F521" i="18"/>
  <c r="F413" i="18"/>
  <c r="F212" i="18"/>
  <c r="F248" i="18"/>
  <c r="F264" i="18"/>
  <c r="F282" i="18"/>
  <c r="F299" i="18"/>
  <c r="D11" i="18"/>
  <c r="G11" i="18" s="1"/>
  <c r="F261" i="18"/>
  <c r="F284" i="18"/>
  <c r="F198" i="18"/>
  <c r="F193" i="18"/>
  <c r="F190" i="18"/>
  <c r="F186" i="18"/>
  <c r="F177" i="18"/>
  <c r="F173" i="18"/>
  <c r="F168" i="18"/>
  <c r="F163" i="18"/>
  <c r="F301" i="18"/>
  <c r="F202" i="18"/>
  <c r="H262" i="18"/>
  <c r="F162" i="18"/>
  <c r="H186" i="18"/>
  <c r="F313" i="18"/>
  <c r="F312" i="18"/>
  <c r="F293" i="18"/>
  <c r="F203" i="18"/>
  <c r="F185" i="18"/>
  <c r="F314" i="18"/>
  <c r="F302" i="18"/>
  <c r="F288" i="18"/>
  <c r="F286" i="18"/>
  <c r="F222" i="18"/>
  <c r="F216" i="18"/>
  <c r="F215" i="18"/>
  <c r="F200" i="18"/>
  <c r="F164" i="18"/>
  <c r="H174" i="18"/>
  <c r="H272" i="18"/>
  <c r="H294" i="18"/>
  <c r="F225" i="18"/>
  <c r="F245" i="18"/>
  <c r="F276" i="18"/>
  <c r="H303" i="18"/>
  <c r="F196" i="18"/>
  <c r="F191" i="18"/>
  <c r="F188" i="18"/>
  <c r="F182" i="18"/>
  <c r="F169" i="18"/>
  <c r="F166" i="18"/>
  <c r="H229" i="18"/>
  <c r="F238" i="18"/>
  <c r="F262" i="18"/>
  <c r="F289" i="18"/>
  <c r="F227" i="18"/>
  <c r="F253" i="18"/>
  <c r="H193" i="18"/>
  <c r="F303" i="18"/>
  <c r="F235" i="18"/>
  <c r="F234" i="18"/>
  <c r="F229" i="18"/>
  <c r="F179" i="18"/>
  <c r="F124" i="18"/>
  <c r="F98" i="18"/>
  <c r="F107" i="18"/>
  <c r="F116" i="18"/>
  <c r="F133" i="18"/>
  <c r="H87" i="18"/>
  <c r="F90" i="18"/>
  <c r="F73" i="18"/>
  <c r="F91" i="18"/>
  <c r="F104" i="18"/>
  <c r="F118" i="18"/>
  <c r="F126" i="18"/>
  <c r="F144" i="18"/>
  <c r="F72" i="18"/>
  <c r="F85" i="18"/>
  <c r="H110" i="18"/>
  <c r="D8" i="18"/>
  <c r="F80" i="18"/>
  <c r="F88" i="18"/>
  <c r="F114" i="18"/>
  <c r="F123" i="18"/>
  <c r="F146" i="18"/>
  <c r="F100" i="18"/>
  <c r="F109" i="18"/>
  <c r="F117" i="18"/>
  <c r="F125" i="18"/>
  <c r="F75" i="18"/>
  <c r="F94" i="18"/>
  <c r="F120" i="18"/>
  <c r="F128" i="18"/>
  <c r="F149" i="18"/>
  <c r="H151" i="18"/>
  <c r="F77" i="18"/>
  <c r="F57" i="18"/>
  <c r="F24" i="18"/>
  <c r="F23" i="18"/>
  <c r="F22" i="18"/>
  <c r="F58" i="18"/>
  <c r="F51" i="18"/>
  <c r="F44" i="18"/>
  <c r="F48" i="18"/>
  <c r="H47" i="18"/>
  <c r="F61" i="24"/>
  <c r="H330" i="22"/>
  <c r="F91" i="21"/>
  <c r="F108" i="21"/>
  <c r="F76" i="21"/>
  <c r="F87" i="21"/>
  <c r="H72" i="21"/>
  <c r="H72" i="20"/>
  <c r="H120" i="20"/>
  <c r="F29" i="19"/>
  <c r="H120" i="19"/>
  <c r="G71" i="26"/>
  <c r="F161" i="24"/>
  <c r="F106" i="19"/>
  <c r="H516" i="20"/>
  <c r="H469" i="22"/>
  <c r="F579" i="19"/>
  <c r="F570" i="19"/>
  <c r="F568" i="19"/>
  <c r="F331" i="19"/>
  <c r="F533" i="19"/>
  <c r="F521" i="19"/>
  <c r="F483" i="19"/>
  <c r="F411" i="19"/>
  <c r="F337" i="19"/>
  <c r="H481" i="19"/>
  <c r="F355" i="19"/>
  <c r="F338" i="19"/>
  <c r="F232" i="19"/>
  <c r="F224" i="19"/>
  <c r="H318" i="19"/>
  <c r="H317" i="19"/>
  <c r="H314" i="19"/>
  <c r="H313" i="19"/>
  <c r="H310" i="19"/>
  <c r="H309" i="19"/>
  <c r="F304" i="19"/>
  <c r="F282" i="19"/>
  <c r="F271" i="19"/>
  <c r="F263" i="19"/>
  <c r="H233" i="19"/>
  <c r="H88" i="19"/>
  <c r="H145" i="19"/>
  <c r="H123" i="19"/>
  <c r="H135" i="19"/>
  <c r="H119" i="19"/>
  <c r="H75" i="19"/>
  <c r="F146" i="19"/>
  <c r="F133" i="19"/>
  <c r="F62" i="19"/>
  <c r="F27" i="19"/>
  <c r="F44" i="19"/>
  <c r="F61" i="19"/>
  <c r="F60" i="19"/>
  <c r="F53" i="19"/>
  <c r="F57" i="19"/>
  <c r="F37" i="19"/>
  <c r="F23" i="19"/>
  <c r="H37" i="23"/>
  <c r="H241" i="20"/>
  <c r="H534" i="20"/>
  <c r="H465" i="20"/>
  <c r="F350" i="20"/>
  <c r="F524" i="20"/>
  <c r="F484" i="20"/>
  <c r="H473" i="20"/>
  <c r="F450" i="20"/>
  <c r="F354" i="20"/>
  <c r="F509" i="20"/>
  <c r="F282" i="20"/>
  <c r="F253" i="20"/>
  <c r="F264" i="20"/>
  <c r="F293" i="20"/>
  <c r="F230" i="20"/>
  <c r="F94" i="20"/>
  <c r="F119" i="20"/>
  <c r="F111" i="20"/>
  <c r="F102" i="20"/>
  <c r="F120" i="20"/>
  <c r="F75" i="20"/>
  <c r="H147" i="20"/>
  <c r="F136" i="20"/>
  <c r="F108" i="20"/>
  <c r="F53" i="20"/>
  <c r="H34" i="20"/>
  <c r="F29" i="20"/>
  <c r="G18" i="26"/>
  <c r="H18" i="26" s="1"/>
  <c r="F18" i="21"/>
  <c r="D9" i="22"/>
  <c r="G9" i="22" s="1"/>
  <c r="H397" i="21"/>
  <c r="F59" i="21"/>
  <c r="H292" i="25"/>
  <c r="H288" i="25"/>
  <c r="H504" i="23"/>
  <c r="F527" i="21"/>
  <c r="F444" i="21"/>
  <c r="F427" i="21"/>
  <c r="F332" i="21"/>
  <c r="H497" i="21"/>
  <c r="F489" i="21"/>
  <c r="F435" i="21"/>
  <c r="F430" i="21"/>
  <c r="F404" i="21"/>
  <c r="F372" i="21"/>
  <c r="F539" i="21"/>
  <c r="F521" i="21"/>
  <c r="F454" i="21"/>
  <c r="F433" i="21"/>
  <c r="F424" i="21"/>
  <c r="F412" i="21"/>
  <c r="F360" i="21"/>
  <c r="F273" i="21"/>
  <c r="F170" i="21"/>
  <c r="F293" i="21"/>
  <c r="F224" i="21"/>
  <c r="F214" i="21"/>
  <c r="F177" i="21"/>
  <c r="F246" i="21"/>
  <c r="F124" i="21"/>
  <c r="F112" i="21"/>
  <c r="F123" i="21"/>
  <c r="F89" i="21"/>
  <c r="F94" i="21"/>
  <c r="F98" i="21"/>
  <c r="F109" i="21"/>
  <c r="F118" i="21"/>
  <c r="F133" i="21"/>
  <c r="F73" i="21"/>
  <c r="F77" i="21"/>
  <c r="F83" i="21"/>
  <c r="F114" i="21"/>
  <c r="F120" i="21"/>
  <c r="F144" i="21"/>
  <c r="F71" i="21"/>
  <c r="F90" i="21"/>
  <c r="F107" i="21"/>
  <c r="F116" i="21"/>
  <c r="F125" i="21"/>
  <c r="F135" i="21"/>
  <c r="F75" i="21"/>
  <c r="F85" i="21"/>
  <c r="F119" i="21"/>
  <c r="F122" i="21"/>
  <c r="F131" i="21"/>
  <c r="H23" i="21"/>
  <c r="H28" i="21"/>
  <c r="H61" i="21"/>
  <c r="F63" i="21"/>
  <c r="F18" i="25"/>
  <c r="F18" i="22"/>
  <c r="F151" i="22"/>
  <c r="F112" i="22"/>
  <c r="F35" i="22"/>
  <c r="F556" i="22"/>
  <c r="F560" i="22"/>
  <c r="F568" i="22"/>
  <c r="F573" i="22"/>
  <c r="F526" i="22"/>
  <c r="F486" i="22"/>
  <c r="F479" i="22"/>
  <c r="F467" i="22"/>
  <c r="F409" i="22"/>
  <c r="F408" i="22"/>
  <c r="F510" i="22"/>
  <c r="F428" i="22"/>
  <c r="F488" i="22"/>
  <c r="F458" i="22"/>
  <c r="F359" i="22"/>
  <c r="F356" i="22"/>
  <c r="F247" i="22"/>
  <c r="F211" i="22"/>
  <c r="F189" i="22"/>
  <c r="H296" i="22"/>
  <c r="F227" i="22"/>
  <c r="F226" i="22"/>
  <c r="F166" i="22"/>
  <c r="F314" i="22"/>
  <c r="F235" i="22"/>
  <c r="F196" i="22"/>
  <c r="H144" i="22"/>
  <c r="H131" i="22"/>
  <c r="H139" i="22"/>
  <c r="H88" i="22"/>
  <c r="H84" i="22"/>
  <c r="H107" i="22"/>
  <c r="F83" i="22"/>
  <c r="H104" i="22"/>
  <c r="H81" i="22"/>
  <c r="H115" i="22"/>
  <c r="F107" i="22"/>
  <c r="F53" i="22"/>
  <c r="F26" i="22"/>
  <c r="H44" i="22"/>
  <c r="H553" i="23"/>
  <c r="H28" i="23"/>
  <c r="H63" i="23"/>
  <c r="F18" i="30"/>
  <c r="G71" i="28"/>
  <c r="F71" i="25"/>
  <c r="H214" i="23"/>
  <c r="F573" i="23"/>
  <c r="H484" i="23"/>
  <c r="F448" i="23"/>
  <c r="F436" i="23"/>
  <c r="F377" i="23"/>
  <c r="F503" i="23"/>
  <c r="F477" i="23"/>
  <c r="F458" i="23"/>
  <c r="F456" i="23"/>
  <c r="F410" i="23"/>
  <c r="F521" i="23"/>
  <c r="F511" i="23"/>
  <c r="F496" i="23"/>
  <c r="F463" i="23"/>
  <c r="F360" i="23"/>
  <c r="F304" i="23"/>
  <c r="F185" i="23"/>
  <c r="F174" i="23"/>
  <c r="F271" i="23"/>
  <c r="F270" i="23"/>
  <c r="F203" i="23"/>
  <c r="F202" i="23"/>
  <c r="F193" i="23"/>
  <c r="F127" i="23"/>
  <c r="F112" i="23"/>
  <c r="H96" i="23"/>
  <c r="F91" i="23"/>
  <c r="F128" i="23"/>
  <c r="F118" i="23"/>
  <c r="F117" i="23"/>
  <c r="F97" i="23"/>
  <c r="F60" i="23"/>
  <c r="F53" i="23"/>
  <c r="F35" i="23"/>
  <c r="F22" i="23"/>
  <c r="F21" i="23"/>
  <c r="F18" i="28"/>
  <c r="H286" i="25"/>
  <c r="F500" i="24"/>
  <c r="H442" i="24"/>
  <c r="F425" i="24"/>
  <c r="F424" i="24"/>
  <c r="H518" i="25"/>
  <c r="F358" i="24"/>
  <c r="F395" i="24"/>
  <c r="F381" i="24"/>
  <c r="F557" i="24"/>
  <c r="H487" i="24"/>
  <c r="H390" i="24"/>
  <c r="H342" i="24"/>
  <c r="H402" i="24"/>
  <c r="H422" i="24"/>
  <c r="H453" i="24"/>
  <c r="H479" i="24"/>
  <c r="F402" i="24"/>
  <c r="F372" i="24"/>
  <c r="H378" i="24"/>
  <c r="H509" i="24"/>
  <c r="H349" i="24"/>
  <c r="H332" i="24"/>
  <c r="H337" i="24"/>
  <c r="H346" i="24"/>
  <c r="H353" i="24"/>
  <c r="H446" i="24"/>
  <c r="H477" i="24"/>
  <c r="H521" i="24"/>
  <c r="F530" i="24"/>
  <c r="F201" i="24"/>
  <c r="H233" i="24"/>
  <c r="F197" i="24"/>
  <c r="F164" i="24"/>
  <c r="F176" i="24"/>
  <c r="F234" i="24"/>
  <c r="F215" i="24"/>
  <c r="F190" i="24"/>
  <c r="F136" i="24"/>
  <c r="F124" i="24"/>
  <c r="F108" i="24"/>
  <c r="F107" i="24"/>
  <c r="F106" i="24"/>
  <c r="F23" i="24"/>
  <c r="F105" i="25"/>
  <c r="F122" i="25"/>
  <c r="F131" i="25"/>
  <c r="F147" i="25"/>
  <c r="F109" i="25"/>
  <c r="F77" i="25"/>
  <c r="H90" i="25"/>
  <c r="D9" i="32"/>
  <c r="H570" i="30"/>
  <c r="F576" i="25"/>
  <c r="F565" i="25"/>
  <c r="F554" i="25"/>
  <c r="F572" i="25"/>
  <c r="F560" i="25"/>
  <c r="F557" i="25"/>
  <c r="F525" i="25"/>
  <c r="F502" i="25"/>
  <c r="F497" i="25"/>
  <c r="F480" i="25"/>
  <c r="F469" i="25"/>
  <c r="F442" i="25"/>
  <c r="F407" i="25"/>
  <c r="F402" i="25"/>
  <c r="F358" i="25"/>
  <c r="F536" i="25"/>
  <c r="F462" i="25"/>
  <c r="F461" i="25"/>
  <c r="F450" i="25"/>
  <c r="F447" i="25"/>
  <c r="F440" i="25"/>
  <c r="F429" i="25"/>
  <c r="F331" i="25"/>
  <c r="F472" i="25"/>
  <c r="F445" i="25"/>
  <c r="F444" i="25"/>
  <c r="F426" i="25"/>
  <c r="F373" i="25"/>
  <c r="F319" i="25"/>
  <c r="F296" i="25"/>
  <c r="F204" i="25"/>
  <c r="F285" i="25"/>
  <c r="F243" i="25"/>
  <c r="F303" i="25"/>
  <c r="F301" i="25"/>
  <c r="F216" i="25"/>
  <c r="F186" i="25"/>
  <c r="F137" i="25"/>
  <c r="F106" i="25"/>
  <c r="F85" i="25"/>
  <c r="F118" i="25"/>
  <c r="F73" i="25"/>
  <c r="F141" i="25"/>
  <c r="F140" i="25"/>
  <c r="F132" i="25"/>
  <c r="F31" i="25"/>
  <c r="F53" i="25"/>
  <c r="F28" i="25"/>
  <c r="F20" i="25"/>
  <c r="H55" i="25"/>
  <c r="F23" i="25"/>
  <c r="F515" i="26"/>
  <c r="F468" i="26"/>
  <c r="F403" i="26"/>
  <c r="F351" i="26"/>
  <c r="F331" i="26"/>
  <c r="F486" i="26"/>
  <c r="F475" i="26"/>
  <c r="F463" i="26"/>
  <c r="F465" i="26"/>
  <c r="F363" i="26"/>
  <c r="F295" i="26"/>
  <c r="F185" i="26"/>
  <c r="F282" i="26"/>
  <c r="F268" i="26"/>
  <c r="F233" i="26"/>
  <c r="F227" i="26"/>
  <c r="F211" i="26"/>
  <c r="F209" i="26"/>
  <c r="F168" i="26"/>
  <c r="F133" i="26"/>
  <c r="F22" i="26"/>
  <c r="D9" i="28"/>
  <c r="G9" i="28" s="1"/>
  <c r="F576" i="27"/>
  <c r="F567" i="27"/>
  <c r="F561" i="27"/>
  <c r="F491" i="27"/>
  <c r="F473" i="27"/>
  <c r="F346" i="27"/>
  <c r="F507" i="27"/>
  <c r="F483" i="27"/>
  <c r="F412" i="27"/>
  <c r="F403" i="27"/>
  <c r="F366" i="27"/>
  <c r="F356" i="27"/>
  <c r="F350" i="27"/>
  <c r="F338" i="27"/>
  <c r="F541" i="27"/>
  <c r="F504" i="27"/>
  <c r="F499" i="27"/>
  <c r="F487" i="27"/>
  <c r="F401" i="27"/>
  <c r="F359" i="27"/>
  <c r="F331" i="27"/>
  <c r="F286" i="27"/>
  <c r="F284" i="27"/>
  <c r="F163" i="27"/>
  <c r="F271" i="27"/>
  <c r="F226" i="27"/>
  <c r="F200" i="27"/>
  <c r="F169" i="27"/>
  <c r="F290" i="27"/>
  <c r="F289" i="27"/>
  <c r="F238" i="27"/>
  <c r="F236" i="27"/>
  <c r="F196" i="27"/>
  <c r="F183" i="27"/>
  <c r="F147" i="27"/>
  <c r="H143" i="27"/>
  <c r="F81" i="27"/>
  <c r="F145" i="27"/>
  <c r="F133" i="27"/>
  <c r="F96" i="27"/>
  <c r="F58" i="27"/>
  <c r="F52" i="27"/>
  <c r="F43" i="27"/>
  <c r="F33" i="27"/>
  <c r="F18" i="29"/>
  <c r="D9" i="29"/>
  <c r="G9" i="29" s="1"/>
  <c r="F332" i="29"/>
  <c r="F565" i="28"/>
  <c r="F534" i="28"/>
  <c r="F442" i="28"/>
  <c r="F348" i="28"/>
  <c r="F470" i="28"/>
  <c r="F407" i="28"/>
  <c r="F309" i="28"/>
  <c r="F303" i="28"/>
  <c r="F231" i="28"/>
  <c r="H220" i="28"/>
  <c r="F209" i="28"/>
  <c r="F289" i="28"/>
  <c r="F254" i="28"/>
  <c r="F211" i="28"/>
  <c r="F169" i="28"/>
  <c r="F320" i="28"/>
  <c r="F298" i="28"/>
  <c r="F252" i="28"/>
  <c r="F237" i="28"/>
  <c r="F26" i="28"/>
  <c r="F54" i="28"/>
  <c r="F33" i="28"/>
  <c r="F48" i="28"/>
  <c r="F41" i="28"/>
  <c r="F32" i="28"/>
  <c r="H522" i="29"/>
  <c r="H576" i="29"/>
  <c r="H565" i="29"/>
  <c r="F558" i="29"/>
  <c r="F568" i="29"/>
  <c r="F576" i="29"/>
  <c r="F570" i="29"/>
  <c r="F555" i="29"/>
  <c r="F573" i="29"/>
  <c r="F556" i="29"/>
  <c r="F566" i="29"/>
  <c r="F459" i="29"/>
  <c r="F429" i="29"/>
  <c r="F427" i="29"/>
  <c r="F535" i="29"/>
  <c r="F501" i="29"/>
  <c r="F404" i="29"/>
  <c r="F508" i="29"/>
  <c r="F491" i="29"/>
  <c r="F441" i="29"/>
  <c r="F401" i="29"/>
  <c r="F375" i="29"/>
  <c r="F294" i="29"/>
  <c r="F282" i="29"/>
  <c r="F216" i="29"/>
  <c r="F185" i="29"/>
  <c r="F305" i="29"/>
  <c r="F301" i="29"/>
  <c r="F312" i="29"/>
  <c r="F101" i="29"/>
  <c r="F151" i="29"/>
  <c r="F145" i="29"/>
  <c r="F95" i="29"/>
  <c r="F51" i="29"/>
  <c r="F33" i="29"/>
  <c r="F331" i="30"/>
  <c r="F108" i="30"/>
  <c r="F118" i="30"/>
  <c r="F574" i="30"/>
  <c r="F555" i="30"/>
  <c r="F568" i="30"/>
  <c r="F524" i="30"/>
  <c r="F519" i="30"/>
  <c r="F482" i="30"/>
  <c r="F427" i="30"/>
  <c r="F425" i="30"/>
  <c r="F424" i="30"/>
  <c r="F423" i="30"/>
  <c r="F354" i="30"/>
  <c r="H375" i="30"/>
  <c r="F369" i="30"/>
  <c r="F364" i="30"/>
  <c r="F509" i="30"/>
  <c r="F446" i="30"/>
  <c r="F359" i="30"/>
  <c r="F358" i="30"/>
  <c r="H330" i="30"/>
  <c r="F290" i="30"/>
  <c r="F287" i="30"/>
  <c r="F282" i="30"/>
  <c r="F281" i="30"/>
  <c r="F263" i="30"/>
  <c r="F245" i="30"/>
  <c r="F229" i="30"/>
  <c r="H225" i="30"/>
  <c r="H203" i="30"/>
  <c r="F188" i="30"/>
  <c r="F163" i="30"/>
  <c r="F273" i="30"/>
  <c r="F272" i="30"/>
  <c r="F190" i="30"/>
  <c r="F162" i="30"/>
  <c r="H99" i="30"/>
  <c r="F117" i="30"/>
  <c r="F102" i="30"/>
  <c r="F89" i="30"/>
  <c r="F88" i="30"/>
  <c r="H124" i="30"/>
  <c r="H129" i="30"/>
  <c r="H75" i="30"/>
  <c r="H120" i="30"/>
  <c r="F110" i="30"/>
  <c r="F85" i="30"/>
  <c r="F29" i="30"/>
  <c r="F44" i="30"/>
  <c r="F60" i="30"/>
  <c r="H60" i="30"/>
  <c r="F27" i="30"/>
  <c r="F26" i="30"/>
  <c r="F306" i="31"/>
  <c r="F298" i="31"/>
  <c r="F71" i="31"/>
  <c r="F79" i="31"/>
  <c r="G71" i="31"/>
  <c r="H71" i="31" s="1"/>
  <c r="H307" i="32"/>
  <c r="F491" i="32"/>
  <c r="H485" i="32"/>
  <c r="F571" i="32"/>
  <c r="F556" i="32"/>
  <c r="F513" i="32"/>
  <c r="H468" i="32"/>
  <c r="F423" i="32"/>
  <c r="F422" i="32"/>
  <c r="F358" i="32"/>
  <c r="F352" i="32"/>
  <c r="F477" i="32"/>
  <c r="F408" i="32"/>
  <c r="F394" i="32"/>
  <c r="F393" i="32"/>
  <c r="F372" i="32"/>
  <c r="F334" i="32"/>
  <c r="F375" i="32"/>
  <c r="F264" i="32"/>
  <c r="F224" i="32"/>
  <c r="F287" i="32"/>
  <c r="F248" i="32"/>
  <c r="F192" i="32"/>
  <c r="F186" i="32"/>
  <c r="F166" i="32"/>
  <c r="F225" i="32"/>
  <c r="F273" i="32"/>
  <c r="F136" i="32"/>
  <c r="F128" i="32"/>
  <c r="F100" i="32"/>
  <c r="F84" i="32"/>
  <c r="F76" i="32"/>
  <c r="F144" i="32"/>
  <c r="F115" i="32"/>
  <c r="F139" i="32"/>
  <c r="F64" i="32"/>
  <c r="F63" i="32"/>
  <c r="F61" i="32"/>
  <c r="F35" i="32"/>
  <c r="F28" i="32"/>
  <c r="D8" i="32"/>
  <c r="F469" i="33"/>
  <c r="F254" i="33"/>
  <c r="F252" i="33"/>
  <c r="F233" i="33"/>
  <c r="F319" i="33"/>
  <c r="F20" i="33"/>
  <c r="F39" i="33"/>
  <c r="H565" i="31"/>
  <c r="H562" i="32"/>
  <c r="H557" i="32"/>
  <c r="H558" i="34"/>
  <c r="H574" i="13"/>
  <c r="H557" i="17"/>
  <c r="H337" i="1"/>
  <c r="F375" i="2"/>
  <c r="F329" i="2"/>
  <c r="F364" i="19"/>
  <c r="G329" i="19"/>
  <c r="H329" i="19" s="1"/>
  <c r="F528" i="33"/>
  <c r="F329" i="33"/>
  <c r="F349" i="34"/>
  <c r="G329" i="34"/>
  <c r="F342" i="4"/>
  <c r="F329" i="4"/>
  <c r="F445" i="21"/>
  <c r="F329" i="21"/>
  <c r="H334" i="5"/>
  <c r="H541" i="34"/>
  <c r="H451" i="34"/>
  <c r="H447" i="34"/>
  <c r="H469" i="2"/>
  <c r="H483" i="6"/>
  <c r="H420" i="6"/>
  <c r="H346" i="6"/>
  <c r="H508" i="7"/>
  <c r="H507" i="7"/>
  <c r="H541" i="11"/>
  <c r="H516" i="11"/>
  <c r="H497" i="11"/>
  <c r="H397" i="11"/>
  <c r="H444" i="13"/>
  <c r="H403" i="13"/>
  <c r="H385" i="13"/>
  <c r="H476" i="14"/>
  <c r="H441" i="14"/>
  <c r="H512" i="15"/>
  <c r="H508" i="15"/>
  <c r="H412" i="17"/>
  <c r="H439" i="20"/>
  <c r="H425" i="20"/>
  <c r="H518" i="21"/>
  <c r="H347" i="24"/>
  <c r="H386" i="26"/>
  <c r="H493" i="27"/>
  <c r="H471" i="27"/>
  <c r="H484" i="29"/>
  <c r="H480" i="27"/>
  <c r="H350" i="27"/>
  <c r="H191" i="34"/>
  <c r="H281" i="34"/>
  <c r="H268" i="34"/>
  <c r="H253" i="34"/>
  <c r="H221" i="34"/>
  <c r="H312" i="1"/>
  <c r="H231" i="1"/>
  <c r="H185" i="1"/>
  <c r="H178" i="6"/>
  <c r="H295" i="9"/>
  <c r="H252" i="9"/>
  <c r="H249" i="9"/>
  <c r="H206" i="9"/>
  <c r="H168" i="9"/>
  <c r="H241" i="10"/>
  <c r="H237" i="10"/>
  <c r="H240" i="13"/>
  <c r="H236" i="13"/>
  <c r="H313" i="14"/>
  <c r="H304" i="15"/>
  <c r="H300" i="15"/>
  <c r="H313" i="20"/>
  <c r="H196" i="20"/>
  <c r="H194" i="20"/>
  <c r="H183" i="20"/>
  <c r="H228" i="23"/>
  <c r="H224" i="23"/>
  <c r="H223" i="23"/>
  <c r="H208" i="23"/>
  <c r="H196" i="23"/>
  <c r="H179" i="23"/>
  <c r="H203" i="25"/>
  <c r="H168" i="25"/>
  <c r="H307" i="27"/>
  <c r="H320" i="30"/>
  <c r="H151" i="34"/>
  <c r="H142" i="34"/>
  <c r="H134" i="34"/>
  <c r="H96" i="6"/>
  <c r="H95" i="6"/>
  <c r="H79" i="6"/>
  <c r="H96" i="16"/>
  <c r="H95" i="20"/>
  <c r="H124" i="16"/>
  <c r="H124" i="17"/>
  <c r="H95" i="21"/>
  <c r="H132" i="27"/>
  <c r="H121" i="29"/>
  <c r="F71" i="22"/>
  <c r="H96" i="34"/>
  <c r="H95" i="34"/>
  <c r="H73" i="34"/>
  <c r="H84" i="8"/>
  <c r="D9" i="7"/>
  <c r="H63" i="1"/>
  <c r="H48" i="9"/>
  <c r="H48" i="14"/>
  <c r="H59" i="15"/>
  <c r="H26" i="30"/>
  <c r="G18" i="19"/>
  <c r="H18" i="19" s="1"/>
  <c r="F18" i="18"/>
  <c r="G18" i="5"/>
  <c r="G18" i="34"/>
  <c r="D8" i="19"/>
  <c r="D9" i="18"/>
  <c r="D9" i="13"/>
  <c r="D9" i="11"/>
  <c r="G9" i="11" s="1"/>
  <c r="H19" i="30"/>
  <c r="H38" i="4"/>
  <c r="H48" i="12"/>
  <c r="H55" i="18"/>
  <c r="H45" i="27"/>
  <c r="E556" i="8"/>
  <c r="H556" i="8" s="1"/>
  <c r="E554" i="10"/>
  <c r="H554" i="10" s="1"/>
  <c r="E557" i="11"/>
  <c r="H557" i="11" s="1"/>
  <c r="E556" i="12"/>
  <c r="H556" i="12" s="1"/>
  <c r="E563" i="19"/>
  <c r="H563" i="19" s="1"/>
  <c r="E570" i="31"/>
  <c r="H570" i="31" s="1"/>
  <c r="E553" i="9"/>
  <c r="H553" i="9" s="1"/>
  <c r="E570" i="34"/>
  <c r="H570" i="34" s="1"/>
  <c r="H568" i="34"/>
  <c r="E556" i="34"/>
  <c r="H556" i="34" s="1"/>
  <c r="E561" i="2"/>
  <c r="H561" i="2" s="1"/>
  <c r="H577" i="3"/>
  <c r="H576" i="3"/>
  <c r="H571" i="3"/>
  <c r="E578" i="4"/>
  <c r="H578" i="4" s="1"/>
  <c r="H571" i="4"/>
  <c r="E568" i="4"/>
  <c r="H568" i="4" s="1"/>
  <c r="E563" i="6"/>
  <c r="H563" i="6" s="1"/>
  <c r="E561" i="6"/>
  <c r="H577" i="7"/>
  <c r="H576" i="7"/>
  <c r="H569" i="7"/>
  <c r="E576" i="8"/>
  <c r="H555" i="8"/>
  <c r="E579" i="9"/>
  <c r="H579" i="9" s="1"/>
  <c r="E567" i="11"/>
  <c r="H567" i="11" s="1"/>
  <c r="H572" i="12"/>
  <c r="H569" i="12"/>
  <c r="E569" i="13"/>
  <c r="H569" i="13" s="1"/>
  <c r="H574" i="14"/>
  <c r="E566" i="14"/>
  <c r="H566" i="14" s="1"/>
  <c r="H555" i="14"/>
  <c r="E570" i="15"/>
  <c r="H570" i="15" s="1"/>
  <c r="H568" i="15"/>
  <c r="H577" i="16"/>
  <c r="H561" i="17"/>
  <c r="E574" i="18"/>
  <c r="H574" i="18" s="1"/>
  <c r="E576" i="19"/>
  <c r="H576" i="19" s="1"/>
  <c r="H573" i="20"/>
  <c r="E572" i="21"/>
  <c r="H572" i="21" s="1"/>
  <c r="E563" i="22"/>
  <c r="H563" i="22" s="1"/>
  <c r="H554" i="22"/>
  <c r="H558" i="23"/>
  <c r="E579" i="24"/>
  <c r="H579" i="24" s="1"/>
  <c r="E563" i="24"/>
  <c r="H563" i="24" s="1"/>
  <c r="H570" i="25"/>
  <c r="E558" i="27"/>
  <c r="H558" i="27" s="1"/>
  <c r="E561" i="29"/>
  <c r="H561" i="29" s="1"/>
  <c r="H576" i="31"/>
  <c r="E561" i="31"/>
  <c r="H561" i="31" s="1"/>
  <c r="E570" i="4"/>
  <c r="H570" i="4" s="1"/>
  <c r="E557" i="21"/>
  <c r="H557" i="21" s="1"/>
  <c r="E572" i="31"/>
  <c r="H572" i="31" s="1"/>
  <c r="H579" i="33"/>
  <c r="H575" i="34"/>
  <c r="H572" i="34"/>
  <c r="E570" i="1"/>
  <c r="H570" i="1" s="1"/>
  <c r="H567" i="1"/>
  <c r="H562" i="1"/>
  <c r="H557" i="1"/>
  <c r="H572" i="2"/>
  <c r="H557" i="5"/>
  <c r="H579" i="7"/>
  <c r="H555" i="7"/>
  <c r="H558" i="10"/>
  <c r="H565" i="13"/>
  <c r="H561" i="14"/>
  <c r="H575" i="15"/>
  <c r="H574" i="15"/>
  <c r="H561" i="15"/>
  <c r="E566" i="18"/>
  <c r="H566" i="18" s="1"/>
  <c r="E565" i="18"/>
  <c r="H565" i="18" s="1"/>
  <c r="E573" i="19"/>
  <c r="H573" i="19" s="1"/>
  <c r="E561" i="19"/>
  <c r="H561" i="19" s="1"/>
  <c r="E567" i="23"/>
  <c r="H567" i="23" s="1"/>
  <c r="E557" i="23"/>
  <c r="H557" i="23" s="1"/>
  <c r="H562" i="24"/>
  <c r="E560" i="24"/>
  <c r="H560" i="24" s="1"/>
  <c r="H574" i="27"/>
  <c r="E578" i="30"/>
  <c r="E555" i="32"/>
  <c r="H555" i="32" s="1"/>
  <c r="G552" i="10"/>
  <c r="H553" i="4"/>
  <c r="H572" i="3"/>
  <c r="H576" i="5"/>
  <c r="E565" i="14"/>
  <c r="H565" i="14" s="1"/>
  <c r="E558" i="22"/>
  <c r="H558" i="22" s="1"/>
  <c r="E577" i="25"/>
  <c r="H577" i="25" s="1"/>
  <c r="H556" i="27"/>
  <c r="E579" i="30"/>
  <c r="H579" i="30" s="1"/>
  <c r="H574" i="30"/>
  <c r="E578" i="32"/>
  <c r="H578" i="32" s="1"/>
  <c r="H330" i="20"/>
  <c r="C12" i="34"/>
  <c r="E349" i="34"/>
  <c r="H349" i="34" s="1"/>
  <c r="E374" i="34"/>
  <c r="H374" i="34" s="1"/>
  <c r="E394" i="34"/>
  <c r="H394" i="34" s="1"/>
  <c r="E524" i="34"/>
  <c r="E329" i="34"/>
  <c r="E346" i="34"/>
  <c r="H346" i="34" s="1"/>
  <c r="E519" i="34"/>
  <c r="H519" i="34" s="1"/>
  <c r="E390" i="34"/>
  <c r="E526" i="34"/>
  <c r="H526" i="34" s="1"/>
  <c r="E354" i="4"/>
  <c r="H354" i="4" s="1"/>
  <c r="E408" i="4"/>
  <c r="H408" i="4" s="1"/>
  <c r="E433" i="4"/>
  <c r="H433" i="4" s="1"/>
  <c r="E457" i="4"/>
  <c r="H457" i="4" s="1"/>
  <c r="E497" i="4"/>
  <c r="H497" i="4" s="1"/>
  <c r="E343" i="4"/>
  <c r="H343" i="4" s="1"/>
  <c r="E416" i="4"/>
  <c r="E446" i="4"/>
  <c r="H446" i="4" s="1"/>
  <c r="E474" i="4"/>
  <c r="H474" i="4" s="1"/>
  <c r="E350" i="4"/>
  <c r="E357" i="4"/>
  <c r="H357" i="4" s="1"/>
  <c r="E359" i="4"/>
  <c r="H359" i="4" s="1"/>
  <c r="E362" i="4"/>
  <c r="H362" i="4" s="1"/>
  <c r="E410" i="4"/>
  <c r="H410" i="4" s="1"/>
  <c r="E412" i="4"/>
  <c r="H412" i="4" s="1"/>
  <c r="E431" i="4"/>
  <c r="E443" i="4"/>
  <c r="H443" i="4" s="1"/>
  <c r="E478" i="4"/>
  <c r="H478" i="4" s="1"/>
  <c r="E354" i="8"/>
  <c r="H354" i="8" s="1"/>
  <c r="E420" i="8"/>
  <c r="H420" i="8" s="1"/>
  <c r="E435" i="8"/>
  <c r="H435" i="8" s="1"/>
  <c r="E494" i="8"/>
  <c r="H494" i="8" s="1"/>
  <c r="E339" i="8"/>
  <c r="H339" i="8" s="1"/>
  <c r="E433" i="8"/>
  <c r="H433" i="8" s="1"/>
  <c r="E464" i="8"/>
  <c r="H464" i="8" s="1"/>
  <c r="E491" i="8"/>
  <c r="H491" i="8" s="1"/>
  <c r="E403" i="8"/>
  <c r="H403" i="8" s="1"/>
  <c r="E426" i="8"/>
  <c r="H426" i="8" s="1"/>
  <c r="E439" i="8"/>
  <c r="H439" i="8" s="1"/>
  <c r="E445" i="8"/>
  <c r="H445" i="8" s="1"/>
  <c r="E503" i="8"/>
  <c r="H503" i="8" s="1"/>
  <c r="E507" i="8"/>
  <c r="H507" i="8" s="1"/>
  <c r="E330" i="13"/>
  <c r="H330" i="13" s="1"/>
  <c r="E373" i="13"/>
  <c r="H373" i="13" s="1"/>
  <c r="E359" i="13"/>
  <c r="H359" i="13" s="1"/>
  <c r="E364" i="13"/>
  <c r="H364" i="13" s="1"/>
  <c r="E441" i="13"/>
  <c r="H441" i="13" s="1"/>
  <c r="E465" i="13"/>
  <c r="E484" i="13"/>
  <c r="E528" i="13"/>
  <c r="H528" i="13" s="1"/>
  <c r="C12" i="14"/>
  <c r="E507" i="14"/>
  <c r="H507" i="14" s="1"/>
  <c r="E355" i="14"/>
  <c r="H355" i="14" s="1"/>
  <c r="E433" i="14"/>
  <c r="H433" i="14" s="1"/>
  <c r="E461" i="14"/>
  <c r="H461" i="14" s="1"/>
  <c r="E468" i="14"/>
  <c r="H468" i="14" s="1"/>
  <c r="E338" i="20"/>
  <c r="H338" i="20" s="1"/>
  <c r="E378" i="20"/>
  <c r="H378" i="20" s="1"/>
  <c r="E428" i="20"/>
  <c r="H428" i="20" s="1"/>
  <c r="E446" i="20"/>
  <c r="H446" i="20" s="1"/>
  <c r="E443" i="20"/>
  <c r="H443" i="20" s="1"/>
  <c r="E530" i="20"/>
  <c r="H530" i="20" s="1"/>
  <c r="E542" i="20"/>
  <c r="H542" i="20" s="1"/>
  <c r="E343" i="20"/>
  <c r="H343" i="20" s="1"/>
  <c r="E374" i="20"/>
  <c r="E375" i="20"/>
  <c r="H375" i="20" s="1"/>
  <c r="E467" i="20"/>
  <c r="H467" i="20" s="1"/>
  <c r="E479" i="20"/>
  <c r="E330" i="24"/>
  <c r="H330" i="24" s="1"/>
  <c r="E374" i="24"/>
  <c r="H374" i="24" s="1"/>
  <c r="E434" i="24"/>
  <c r="H434" i="24" s="1"/>
  <c r="E452" i="24"/>
  <c r="H452" i="24" s="1"/>
  <c r="E364" i="24"/>
  <c r="H364" i="24" s="1"/>
  <c r="E376" i="24"/>
  <c r="H376" i="24" s="1"/>
  <c r="E483" i="24"/>
  <c r="H483" i="24" s="1"/>
  <c r="E408" i="29"/>
  <c r="H408" i="29" s="1"/>
  <c r="E416" i="29"/>
  <c r="H416" i="29" s="1"/>
  <c r="E460" i="29"/>
  <c r="E486" i="29"/>
  <c r="H486" i="29" s="1"/>
  <c r="E496" i="29"/>
  <c r="H496" i="29" s="1"/>
  <c r="E519" i="29"/>
  <c r="H519" i="29" s="1"/>
  <c r="E360" i="29"/>
  <c r="H360" i="29" s="1"/>
  <c r="E445" i="29"/>
  <c r="H445" i="29" s="1"/>
  <c r="E447" i="29"/>
  <c r="H447" i="29" s="1"/>
  <c r="E458" i="29"/>
  <c r="H458" i="29" s="1"/>
  <c r="E471" i="29"/>
  <c r="H471" i="29" s="1"/>
  <c r="E541" i="29"/>
  <c r="H541" i="29" s="1"/>
  <c r="E543" i="29"/>
  <c r="H543" i="29" s="1"/>
  <c r="E366" i="29"/>
  <c r="H366" i="29" s="1"/>
  <c r="E426" i="29"/>
  <c r="H426" i="29" s="1"/>
  <c r="E442" i="29"/>
  <c r="H442" i="29" s="1"/>
  <c r="E444" i="29"/>
  <c r="H444" i="29" s="1"/>
  <c r="E470" i="29"/>
  <c r="H470" i="29" s="1"/>
  <c r="E493" i="29"/>
  <c r="H493" i="29" s="1"/>
  <c r="E497" i="29"/>
  <c r="H497" i="29" s="1"/>
  <c r="E499" i="29"/>
  <c r="H499" i="29" s="1"/>
  <c r="E537" i="29"/>
  <c r="H537" i="29" s="1"/>
  <c r="E353" i="30"/>
  <c r="H353" i="30" s="1"/>
  <c r="E361" i="30"/>
  <c r="H361" i="30" s="1"/>
  <c r="E404" i="30"/>
  <c r="H404" i="30" s="1"/>
  <c r="E412" i="30"/>
  <c r="H412" i="30" s="1"/>
  <c r="E456" i="30"/>
  <c r="H456" i="30" s="1"/>
  <c r="E510" i="30"/>
  <c r="H510" i="30" s="1"/>
  <c r="E332" i="30"/>
  <c r="H332" i="30" s="1"/>
  <c r="E356" i="30"/>
  <c r="H356" i="30" s="1"/>
  <c r="E402" i="30"/>
  <c r="H402" i="30" s="1"/>
  <c r="E432" i="30"/>
  <c r="H432" i="30" s="1"/>
  <c r="E452" i="30"/>
  <c r="H452" i="30" s="1"/>
  <c r="E506" i="30"/>
  <c r="H506" i="30" s="1"/>
  <c r="E411" i="31"/>
  <c r="H411" i="31" s="1"/>
  <c r="E348" i="31"/>
  <c r="H348" i="31" s="1"/>
  <c r="E407" i="31"/>
  <c r="H407" i="31" s="1"/>
  <c r="E507" i="31"/>
  <c r="H507" i="31" s="1"/>
  <c r="H390" i="1"/>
  <c r="H361" i="1"/>
  <c r="H443" i="2"/>
  <c r="H433" i="2"/>
  <c r="H425" i="2"/>
  <c r="H362" i="2"/>
  <c r="H358" i="2"/>
  <c r="E520" i="3"/>
  <c r="H520" i="3" s="1"/>
  <c r="E511" i="3"/>
  <c r="E504" i="3"/>
  <c r="H504" i="3" s="1"/>
  <c r="E500" i="3"/>
  <c r="H500" i="3" s="1"/>
  <c r="E494" i="3"/>
  <c r="E476" i="3"/>
  <c r="E395" i="3"/>
  <c r="H395" i="3" s="1"/>
  <c r="E388" i="3"/>
  <c r="H388" i="3" s="1"/>
  <c r="E471" i="5"/>
  <c r="H471" i="5" s="1"/>
  <c r="H467" i="5"/>
  <c r="H464" i="5"/>
  <c r="E455" i="5"/>
  <c r="H455" i="5" s="1"/>
  <c r="E416" i="5"/>
  <c r="H416" i="5" s="1"/>
  <c r="H356" i="5"/>
  <c r="E540" i="6"/>
  <c r="H540" i="6" s="1"/>
  <c r="E509" i="6"/>
  <c r="H509" i="6" s="1"/>
  <c r="E499" i="6"/>
  <c r="H499" i="6" s="1"/>
  <c r="E402" i="6"/>
  <c r="E364" i="6"/>
  <c r="H364" i="6" s="1"/>
  <c r="E361" i="6"/>
  <c r="H361" i="6" s="1"/>
  <c r="E539" i="7"/>
  <c r="H539" i="7" s="1"/>
  <c r="E481" i="7"/>
  <c r="H481" i="7" s="1"/>
  <c r="E471" i="7"/>
  <c r="H471" i="7" s="1"/>
  <c r="H469" i="7"/>
  <c r="E434" i="7"/>
  <c r="H434" i="7" s="1"/>
  <c r="E429" i="7"/>
  <c r="H429" i="7" s="1"/>
  <c r="E420" i="7"/>
  <c r="H420" i="7" s="1"/>
  <c r="E373" i="7"/>
  <c r="H373" i="7" s="1"/>
  <c r="E366" i="10"/>
  <c r="H366" i="10" s="1"/>
  <c r="E401" i="10"/>
  <c r="H401" i="10" s="1"/>
  <c r="E483" i="10"/>
  <c r="H483" i="10" s="1"/>
  <c r="E408" i="10"/>
  <c r="H408" i="10" s="1"/>
  <c r="E421" i="10"/>
  <c r="H421" i="10" s="1"/>
  <c r="E521" i="10"/>
  <c r="H521" i="10" s="1"/>
  <c r="E335" i="10"/>
  <c r="H335" i="10" s="1"/>
  <c r="E468" i="10"/>
  <c r="H468" i="10" s="1"/>
  <c r="E476" i="10"/>
  <c r="H476" i="10" s="1"/>
  <c r="E539" i="10"/>
  <c r="H539" i="10" s="1"/>
  <c r="E387" i="11"/>
  <c r="H387" i="11" s="1"/>
  <c r="E410" i="11"/>
  <c r="H410" i="11" s="1"/>
  <c r="E450" i="11"/>
  <c r="H450" i="11" s="1"/>
  <c r="E479" i="11"/>
  <c r="E510" i="11"/>
  <c r="H510" i="11" s="1"/>
  <c r="E513" i="11"/>
  <c r="H513" i="11" s="1"/>
  <c r="E518" i="11"/>
  <c r="H518" i="11" s="1"/>
  <c r="E522" i="11"/>
  <c r="H522" i="11" s="1"/>
  <c r="E533" i="11"/>
  <c r="H533" i="11" s="1"/>
  <c r="E427" i="11"/>
  <c r="H427" i="11" s="1"/>
  <c r="E484" i="11"/>
  <c r="H484" i="11" s="1"/>
  <c r="E373" i="11"/>
  <c r="H373" i="11" s="1"/>
  <c r="E433" i="12"/>
  <c r="H433" i="12" s="1"/>
  <c r="E335" i="12"/>
  <c r="H335" i="12" s="1"/>
  <c r="E364" i="12"/>
  <c r="H364" i="12" s="1"/>
  <c r="E392" i="12"/>
  <c r="E443" i="12"/>
  <c r="H443" i="12" s="1"/>
  <c r="E496" i="12"/>
  <c r="H496" i="12" s="1"/>
  <c r="E500" i="12"/>
  <c r="H500" i="12" s="1"/>
  <c r="E334" i="12"/>
  <c r="H334" i="12" s="1"/>
  <c r="E429" i="12"/>
  <c r="H429" i="12" s="1"/>
  <c r="E442" i="12"/>
  <c r="H442" i="12" s="1"/>
  <c r="E478" i="12"/>
  <c r="H478" i="12" s="1"/>
  <c r="E495" i="12"/>
  <c r="H495" i="12" s="1"/>
  <c r="E375" i="19"/>
  <c r="H375" i="19" s="1"/>
  <c r="E425" i="19"/>
  <c r="H425" i="19" s="1"/>
  <c r="E448" i="19"/>
  <c r="H448" i="19" s="1"/>
  <c r="E461" i="19"/>
  <c r="H461" i="19" s="1"/>
  <c r="E463" i="19"/>
  <c r="H463" i="19" s="1"/>
  <c r="E335" i="19"/>
  <c r="H335" i="19" s="1"/>
  <c r="E337" i="19"/>
  <c r="E372" i="19"/>
  <c r="H372" i="19" s="1"/>
  <c r="E444" i="19"/>
  <c r="H444" i="19" s="1"/>
  <c r="E475" i="19"/>
  <c r="H475" i="19" s="1"/>
  <c r="E509" i="19"/>
  <c r="H509" i="19" s="1"/>
  <c r="E364" i="19"/>
  <c r="H364" i="19" s="1"/>
  <c r="E434" i="19"/>
  <c r="H434" i="19" s="1"/>
  <c r="E500" i="19"/>
  <c r="H500" i="19" s="1"/>
  <c r="E503" i="19"/>
  <c r="H503" i="19" s="1"/>
  <c r="E526" i="19"/>
  <c r="H526" i="19" s="1"/>
  <c r="E330" i="23"/>
  <c r="H330" i="23" s="1"/>
  <c r="E363" i="23"/>
  <c r="H363" i="23" s="1"/>
  <c r="E424" i="23"/>
  <c r="H424" i="23" s="1"/>
  <c r="E433" i="23"/>
  <c r="H433" i="23" s="1"/>
  <c r="E443" i="23"/>
  <c r="H443" i="23" s="1"/>
  <c r="E478" i="23"/>
  <c r="H478" i="23" s="1"/>
  <c r="E525" i="23"/>
  <c r="H525" i="23" s="1"/>
  <c r="E340" i="23"/>
  <c r="H340" i="23" s="1"/>
  <c r="E395" i="23"/>
  <c r="H395" i="23" s="1"/>
  <c r="E442" i="23"/>
  <c r="H442" i="23" s="1"/>
  <c r="E459" i="23"/>
  <c r="H459" i="23" s="1"/>
  <c r="E513" i="23"/>
  <c r="H513" i="23" s="1"/>
  <c r="E372" i="23"/>
  <c r="H372" i="23" s="1"/>
  <c r="E381" i="23"/>
  <c r="H381" i="23" s="1"/>
  <c r="E405" i="28"/>
  <c r="H405" i="28" s="1"/>
  <c r="E533" i="28"/>
  <c r="H533" i="28" s="1"/>
  <c r="E360" i="28"/>
  <c r="H360" i="28" s="1"/>
  <c r="E539" i="28"/>
  <c r="H539" i="28" s="1"/>
  <c r="E523" i="33"/>
  <c r="H523" i="33" s="1"/>
  <c r="E388" i="33"/>
  <c r="H388" i="33" s="1"/>
  <c r="H533" i="34"/>
  <c r="H527" i="34"/>
  <c r="H524" i="34"/>
  <c r="H367" i="34"/>
  <c r="H331" i="34"/>
  <c r="H536" i="1"/>
  <c r="H535" i="1"/>
  <c r="H538" i="2"/>
  <c r="H500" i="2"/>
  <c r="H493" i="2"/>
  <c r="H465" i="2"/>
  <c r="E463" i="2"/>
  <c r="H463" i="2" s="1"/>
  <c r="H448" i="2"/>
  <c r="E435" i="2"/>
  <c r="H435" i="2" s="1"/>
  <c r="H424" i="2"/>
  <c r="H421" i="2"/>
  <c r="H410" i="2"/>
  <c r="E408" i="2"/>
  <c r="H408" i="2" s="1"/>
  <c r="H354" i="2"/>
  <c r="E539" i="3"/>
  <c r="H499" i="3"/>
  <c r="H498" i="3"/>
  <c r="H497" i="3"/>
  <c r="H496" i="3"/>
  <c r="H494" i="3"/>
  <c r="H493" i="3"/>
  <c r="H490" i="3"/>
  <c r="H482" i="3"/>
  <c r="E468" i="3"/>
  <c r="H468" i="3" s="1"/>
  <c r="E411" i="3"/>
  <c r="H411" i="3" s="1"/>
  <c r="E407" i="3"/>
  <c r="H407" i="3" s="1"/>
  <c r="H384" i="3"/>
  <c r="E371" i="3"/>
  <c r="H371" i="3" s="1"/>
  <c r="H545" i="4"/>
  <c r="H544" i="4"/>
  <c r="H528" i="4"/>
  <c r="H516" i="4"/>
  <c r="H459" i="4"/>
  <c r="H439" i="4"/>
  <c r="H431" i="4"/>
  <c r="H421" i="4"/>
  <c r="H411" i="4"/>
  <c r="H389" i="4"/>
  <c r="H384" i="4"/>
  <c r="H334" i="4"/>
  <c r="E520" i="5"/>
  <c r="H520" i="5" s="1"/>
  <c r="H511" i="5"/>
  <c r="H470" i="5"/>
  <c r="H469" i="5"/>
  <c r="H451" i="5"/>
  <c r="E427" i="5"/>
  <c r="H427" i="5" s="1"/>
  <c r="H412" i="5"/>
  <c r="E392" i="5"/>
  <c r="H392" i="5" s="1"/>
  <c r="H363" i="5"/>
  <c r="E358" i="5"/>
  <c r="H358" i="5" s="1"/>
  <c r="E461" i="6"/>
  <c r="H461" i="6" s="1"/>
  <c r="E443" i="6"/>
  <c r="H443" i="6" s="1"/>
  <c r="E425" i="6"/>
  <c r="H425" i="6" s="1"/>
  <c r="H402" i="6"/>
  <c r="H395" i="6"/>
  <c r="H392" i="6"/>
  <c r="E354" i="6"/>
  <c r="H354" i="6" s="1"/>
  <c r="H534" i="7"/>
  <c r="E521" i="7"/>
  <c r="H521" i="7" s="1"/>
  <c r="E511" i="7"/>
  <c r="H511" i="7" s="1"/>
  <c r="E488" i="7"/>
  <c r="H488" i="7" s="1"/>
  <c r="E473" i="7"/>
  <c r="H473" i="7" s="1"/>
  <c r="E452" i="7"/>
  <c r="H452" i="7" s="1"/>
  <c r="E445" i="7"/>
  <c r="H445" i="7" s="1"/>
  <c r="E441" i="7"/>
  <c r="H441" i="7" s="1"/>
  <c r="E387" i="7"/>
  <c r="H387" i="7" s="1"/>
  <c r="H543" i="8"/>
  <c r="H533" i="8"/>
  <c r="H461" i="8"/>
  <c r="H447" i="8"/>
  <c r="G329" i="24"/>
  <c r="G329" i="14"/>
  <c r="H329" i="14" s="1"/>
  <c r="E329" i="30"/>
  <c r="E329" i="24"/>
  <c r="H330" i="16"/>
  <c r="E477" i="9"/>
  <c r="E346" i="9"/>
  <c r="H346" i="9" s="1"/>
  <c r="E428" i="9"/>
  <c r="H428" i="9" s="1"/>
  <c r="E486" i="9"/>
  <c r="H486" i="9" s="1"/>
  <c r="E506" i="9"/>
  <c r="H506" i="9" s="1"/>
  <c r="E525" i="9"/>
  <c r="H525" i="9" s="1"/>
  <c r="E393" i="9"/>
  <c r="H393" i="9" s="1"/>
  <c r="E446" i="9"/>
  <c r="H446" i="9" s="1"/>
  <c r="E458" i="9"/>
  <c r="H458" i="9" s="1"/>
  <c r="E519" i="9"/>
  <c r="H519" i="9" s="1"/>
  <c r="E330" i="15"/>
  <c r="H330" i="15" s="1"/>
  <c r="E332" i="15"/>
  <c r="H332" i="15" s="1"/>
  <c r="E453" i="15"/>
  <c r="H453" i="15" s="1"/>
  <c r="E331" i="15"/>
  <c r="H331" i="15" s="1"/>
  <c r="E538" i="15"/>
  <c r="H538" i="15" s="1"/>
  <c r="E333" i="15"/>
  <c r="H333" i="15" s="1"/>
  <c r="E367" i="17"/>
  <c r="E541" i="17"/>
  <c r="H541" i="17" s="1"/>
  <c r="E436" i="17"/>
  <c r="H436" i="17" s="1"/>
  <c r="E331" i="18"/>
  <c r="H331" i="18" s="1"/>
  <c r="E407" i="18"/>
  <c r="H407" i="18" s="1"/>
  <c r="E426" i="18"/>
  <c r="H426" i="18" s="1"/>
  <c r="E459" i="18"/>
  <c r="H459" i="18" s="1"/>
  <c r="E488" i="18"/>
  <c r="H488" i="18" s="1"/>
  <c r="E490" i="18"/>
  <c r="H490" i="18" s="1"/>
  <c r="E492" i="18"/>
  <c r="H492" i="18" s="1"/>
  <c r="E522" i="18"/>
  <c r="H522" i="18" s="1"/>
  <c r="E545" i="18"/>
  <c r="H545" i="18" s="1"/>
  <c r="E358" i="18"/>
  <c r="H358" i="18" s="1"/>
  <c r="E359" i="18"/>
  <c r="H359" i="18" s="1"/>
  <c r="E403" i="18"/>
  <c r="H403" i="18" s="1"/>
  <c r="E494" i="18"/>
  <c r="H494" i="18" s="1"/>
  <c r="E515" i="18"/>
  <c r="H515" i="18" s="1"/>
  <c r="E335" i="18"/>
  <c r="H335" i="18" s="1"/>
  <c r="E497" i="18"/>
  <c r="H497" i="18" s="1"/>
  <c r="E511" i="18"/>
  <c r="H511" i="18" s="1"/>
  <c r="E378" i="21"/>
  <c r="H378" i="21" s="1"/>
  <c r="E445" i="21"/>
  <c r="H445" i="21" s="1"/>
  <c r="E452" i="21"/>
  <c r="H452" i="21" s="1"/>
  <c r="E467" i="21"/>
  <c r="H467" i="21" s="1"/>
  <c r="E494" i="21"/>
  <c r="H494" i="21" s="1"/>
  <c r="E517" i="21"/>
  <c r="H517" i="21" s="1"/>
  <c r="E358" i="21"/>
  <c r="H358" i="21" s="1"/>
  <c r="E364" i="21"/>
  <c r="H364" i="21" s="1"/>
  <c r="E366" i="21"/>
  <c r="E373" i="21"/>
  <c r="H373" i="21" s="1"/>
  <c r="E396" i="21"/>
  <c r="H396" i="21" s="1"/>
  <c r="E431" i="21"/>
  <c r="H431" i="21" s="1"/>
  <c r="E350" i="21"/>
  <c r="H350" i="21" s="1"/>
  <c r="E363" i="21"/>
  <c r="H363" i="21" s="1"/>
  <c r="E331" i="22"/>
  <c r="H331" i="22" s="1"/>
  <c r="E447" i="22"/>
  <c r="H447" i="22" s="1"/>
  <c r="E473" i="22"/>
  <c r="H473" i="22" s="1"/>
  <c r="E440" i="22"/>
  <c r="H440" i="22" s="1"/>
  <c r="E471" i="22"/>
  <c r="H471" i="22" s="1"/>
  <c r="E504" i="22"/>
  <c r="H504" i="22" s="1"/>
  <c r="E357" i="25"/>
  <c r="H357" i="25" s="1"/>
  <c r="E486" i="25"/>
  <c r="H486" i="25" s="1"/>
  <c r="E493" i="25"/>
  <c r="H493" i="25" s="1"/>
  <c r="E387" i="25"/>
  <c r="H387" i="25" s="1"/>
  <c r="E441" i="25"/>
  <c r="H441" i="25" s="1"/>
  <c r="E512" i="25"/>
  <c r="H512" i="25" s="1"/>
  <c r="E435" i="25"/>
  <c r="H435" i="25" s="1"/>
  <c r="E511" i="25"/>
  <c r="H511" i="25" s="1"/>
  <c r="E523" i="25"/>
  <c r="H523" i="25" s="1"/>
  <c r="E335" i="26"/>
  <c r="H335" i="26" s="1"/>
  <c r="E344" i="26"/>
  <c r="H344" i="26" s="1"/>
  <c r="E431" i="26"/>
  <c r="H431" i="26" s="1"/>
  <c r="E467" i="26"/>
  <c r="H467" i="26" s="1"/>
  <c r="E501" i="26"/>
  <c r="H501" i="26" s="1"/>
  <c r="E539" i="26"/>
  <c r="H539" i="26" s="1"/>
  <c r="E347" i="26"/>
  <c r="H347" i="26" s="1"/>
  <c r="E360" i="26"/>
  <c r="H360" i="26" s="1"/>
  <c r="E392" i="26"/>
  <c r="H392" i="26" s="1"/>
  <c r="E441" i="26"/>
  <c r="H441" i="26" s="1"/>
  <c r="E449" i="26"/>
  <c r="H449" i="26" s="1"/>
  <c r="E411" i="26"/>
  <c r="H411" i="26" s="1"/>
  <c r="E425" i="26"/>
  <c r="H425" i="26" s="1"/>
  <c r="E410" i="27"/>
  <c r="H410" i="27" s="1"/>
  <c r="E512" i="27"/>
  <c r="H512" i="27" s="1"/>
  <c r="E514" i="27"/>
  <c r="H514" i="27" s="1"/>
  <c r="E409" i="27"/>
  <c r="H409" i="27" s="1"/>
  <c r="E439" i="27"/>
  <c r="H439" i="27" s="1"/>
  <c r="E517" i="27"/>
  <c r="H517" i="27" s="1"/>
  <c r="E544" i="27"/>
  <c r="H544" i="27" s="1"/>
  <c r="E372" i="27"/>
  <c r="H372" i="27" s="1"/>
  <c r="E376" i="27"/>
  <c r="H376" i="27" s="1"/>
  <c r="E495" i="27"/>
  <c r="H495" i="27" s="1"/>
  <c r="E498" i="27"/>
  <c r="H498" i="27" s="1"/>
  <c r="E508" i="27"/>
  <c r="H508" i="27" s="1"/>
  <c r="E516" i="27"/>
  <c r="E362" i="32"/>
  <c r="H362" i="32" s="1"/>
  <c r="E365" i="32"/>
  <c r="H365" i="32" s="1"/>
  <c r="E373" i="32"/>
  <c r="H373" i="32" s="1"/>
  <c r="E379" i="32"/>
  <c r="H379" i="32" s="1"/>
  <c r="E443" i="32"/>
  <c r="H443" i="32" s="1"/>
  <c r="E451" i="32"/>
  <c r="H451" i="32" s="1"/>
  <c r="E455" i="32"/>
  <c r="H455" i="32" s="1"/>
  <c r="E467" i="32"/>
  <c r="H467" i="32" s="1"/>
  <c r="E487" i="32"/>
  <c r="H487" i="32" s="1"/>
  <c r="E515" i="32"/>
  <c r="H515" i="32" s="1"/>
  <c r="E531" i="32"/>
  <c r="H531" i="32" s="1"/>
  <c r="E333" i="32"/>
  <c r="H333" i="32" s="1"/>
  <c r="E353" i="32"/>
  <c r="H353" i="32" s="1"/>
  <c r="E382" i="32"/>
  <c r="H382" i="32" s="1"/>
  <c r="E433" i="32"/>
  <c r="H433" i="32" s="1"/>
  <c r="E448" i="32"/>
  <c r="H448" i="32" s="1"/>
  <c r="E506" i="32"/>
  <c r="H506" i="32" s="1"/>
  <c r="E530" i="32"/>
  <c r="H530" i="32" s="1"/>
  <c r="E538" i="32"/>
  <c r="H538" i="32" s="1"/>
  <c r="H412" i="33"/>
  <c r="H343" i="33"/>
  <c r="H520" i="34"/>
  <c r="H508" i="34"/>
  <c r="H483" i="34"/>
  <c r="H479" i="34"/>
  <c r="H461" i="34"/>
  <c r="H460" i="34"/>
  <c r="H459" i="34"/>
  <c r="H457" i="34"/>
  <c r="H456" i="34"/>
  <c r="H453" i="34"/>
  <c r="H445" i="34"/>
  <c r="H442" i="34"/>
  <c r="H440" i="34"/>
  <c r="H437" i="34"/>
  <c r="H436" i="34"/>
  <c r="H435" i="34"/>
  <c r="H434" i="34"/>
  <c r="H403" i="34"/>
  <c r="H372" i="34"/>
  <c r="H366" i="34"/>
  <c r="H518" i="1"/>
  <c r="H501" i="1"/>
  <c r="H500" i="1"/>
  <c r="H496" i="1"/>
  <c r="H494" i="1"/>
  <c r="H484" i="1"/>
  <c r="H480" i="1"/>
  <c r="H468" i="1"/>
  <c r="H420" i="1"/>
  <c r="H416" i="1"/>
  <c r="H412" i="1"/>
  <c r="H408" i="1"/>
  <c r="H403" i="1"/>
  <c r="H402" i="1"/>
  <c r="H401" i="1"/>
  <c r="H396" i="1"/>
  <c r="H382" i="1"/>
  <c r="H377" i="1"/>
  <c r="H372" i="1"/>
  <c r="H364" i="1"/>
  <c r="H346" i="1"/>
  <c r="H336" i="1"/>
  <c r="E543" i="2"/>
  <c r="H543" i="2" s="1"/>
  <c r="E536" i="2"/>
  <c r="H536" i="2" s="1"/>
  <c r="H525" i="2"/>
  <c r="E515" i="2"/>
  <c r="H515" i="2" s="1"/>
  <c r="H472" i="2"/>
  <c r="H455" i="2"/>
  <c r="E426" i="2"/>
  <c r="H426" i="2" s="1"/>
  <c r="H420" i="2"/>
  <c r="E396" i="2"/>
  <c r="H396" i="2" s="1"/>
  <c r="H389" i="2"/>
  <c r="H371" i="2"/>
  <c r="E366" i="2"/>
  <c r="H366" i="2" s="1"/>
  <c r="E359" i="2"/>
  <c r="H359" i="2" s="1"/>
  <c r="H348" i="2"/>
  <c r="H331" i="2"/>
  <c r="E507" i="3"/>
  <c r="H507" i="3" s="1"/>
  <c r="E486" i="3"/>
  <c r="H486" i="3" s="1"/>
  <c r="H476" i="3"/>
  <c r="H473" i="3"/>
  <c r="H435" i="3"/>
  <c r="H392" i="3"/>
  <c r="H534" i="4"/>
  <c r="H487" i="4"/>
  <c r="H471" i="4"/>
  <c r="H467" i="4"/>
  <c r="H447" i="4"/>
  <c r="H416" i="4"/>
  <c r="H377" i="4"/>
  <c r="H368" i="4"/>
  <c r="H350" i="4"/>
  <c r="H348" i="4"/>
  <c r="H543" i="5"/>
  <c r="H542" i="5"/>
  <c r="E497" i="5"/>
  <c r="H497" i="5" s="1"/>
  <c r="H459" i="5"/>
  <c r="E444" i="5"/>
  <c r="H444" i="5" s="1"/>
  <c r="E421" i="5"/>
  <c r="H421" i="5" s="1"/>
  <c r="H376" i="5"/>
  <c r="H361" i="5"/>
  <c r="H349" i="5"/>
  <c r="H544" i="6"/>
  <c r="H543" i="6"/>
  <c r="H491" i="6"/>
  <c r="H487" i="6"/>
  <c r="H475" i="6"/>
  <c r="E464" i="6"/>
  <c r="H464" i="6" s="1"/>
  <c r="H463" i="6"/>
  <c r="H442" i="6"/>
  <c r="H441" i="6"/>
  <c r="H440" i="6"/>
  <c r="E437" i="6"/>
  <c r="H437" i="6" s="1"/>
  <c r="H435" i="6"/>
  <c r="E432" i="6"/>
  <c r="H432" i="6" s="1"/>
  <c r="E431" i="6"/>
  <c r="H431" i="6" s="1"/>
  <c r="H426" i="6"/>
  <c r="E394" i="6"/>
  <c r="H394" i="6" s="1"/>
  <c r="H537" i="7"/>
  <c r="E522" i="7"/>
  <c r="H522" i="7" s="1"/>
  <c r="H472" i="7"/>
  <c r="E426" i="7"/>
  <c r="H426" i="7" s="1"/>
  <c r="E404" i="7"/>
  <c r="H404" i="7" s="1"/>
  <c r="E359" i="7"/>
  <c r="H359" i="7" s="1"/>
  <c r="E356" i="7"/>
  <c r="H356" i="7" s="1"/>
  <c r="H337" i="7"/>
  <c r="H516" i="8"/>
  <c r="E468" i="9"/>
  <c r="H468" i="9" s="1"/>
  <c r="E463" i="9"/>
  <c r="H463" i="9" s="1"/>
  <c r="E459" i="9"/>
  <c r="H459" i="9" s="1"/>
  <c r="E424" i="9"/>
  <c r="H424" i="9" s="1"/>
  <c r="H397" i="10"/>
  <c r="H534" i="11"/>
  <c r="H520" i="11"/>
  <c r="H485" i="11"/>
  <c r="H460" i="11"/>
  <c r="H444" i="12"/>
  <c r="H371" i="12"/>
  <c r="H520" i="13"/>
  <c r="H491" i="13"/>
  <c r="H335" i="13"/>
  <c r="H536" i="14"/>
  <c r="H508" i="14"/>
  <c r="H480" i="15"/>
  <c r="H479" i="15"/>
  <c r="H359" i="15"/>
  <c r="H528" i="16"/>
  <c r="H525" i="17"/>
  <c r="H424" i="17"/>
  <c r="H374" i="17"/>
  <c r="H364" i="17"/>
  <c r="H527" i="18"/>
  <c r="H442" i="18"/>
  <c r="H525" i="19"/>
  <c r="H516" i="19"/>
  <c r="H490" i="19"/>
  <c r="H449" i="19"/>
  <c r="H426" i="19"/>
  <c r="H411" i="19"/>
  <c r="H407" i="19"/>
  <c r="H520" i="20"/>
  <c r="H432" i="12"/>
  <c r="H331" i="12"/>
  <c r="H484" i="13"/>
  <c r="H367" i="17"/>
  <c r="H481" i="9"/>
  <c r="H467" i="9"/>
  <c r="H464" i="9"/>
  <c r="H426" i="10"/>
  <c r="H537" i="11"/>
  <c r="H475" i="11"/>
  <c r="H341" i="11"/>
  <c r="H351" i="13"/>
  <c r="H523" i="14"/>
  <c r="H493" i="14"/>
  <c r="H464" i="14"/>
  <c r="H463" i="14"/>
  <c r="H358" i="14"/>
  <c r="H503" i="15"/>
  <c r="H496" i="15"/>
  <c r="H495" i="15"/>
  <c r="H545" i="16"/>
  <c r="H544" i="16"/>
  <c r="H469" i="16"/>
  <c r="H416" i="16"/>
  <c r="H413" i="16"/>
  <c r="H410" i="16"/>
  <c r="H409" i="16"/>
  <c r="H441" i="17"/>
  <c r="H386" i="17"/>
  <c r="H377" i="17"/>
  <c r="H387" i="18"/>
  <c r="H386" i="18"/>
  <c r="H507" i="19"/>
  <c r="H439" i="19"/>
  <c r="H337" i="19"/>
  <c r="H545" i="20"/>
  <c r="H374" i="20"/>
  <c r="H354" i="20"/>
  <c r="H528" i="21"/>
  <c r="H512" i="21"/>
  <c r="H391" i="21"/>
  <c r="H461" i="22"/>
  <c r="H460" i="22"/>
  <c r="H351" i="26"/>
  <c r="H527" i="27"/>
  <c r="H334" i="27"/>
  <c r="H407" i="28"/>
  <c r="H534" i="30"/>
  <c r="H388" i="32"/>
  <c r="H503" i="20"/>
  <c r="H447" i="20"/>
  <c r="H436" i="20"/>
  <c r="H435" i="20"/>
  <c r="H429" i="20"/>
  <c r="H422" i="20"/>
  <c r="H413" i="20"/>
  <c r="H409" i="20"/>
  <c r="H404" i="20"/>
  <c r="H397" i="20"/>
  <c r="H340" i="20"/>
  <c r="H523" i="21"/>
  <c r="H430" i="21"/>
  <c r="H525" i="22"/>
  <c r="H489" i="22"/>
  <c r="H444" i="22"/>
  <c r="H435" i="22"/>
  <c r="H372" i="22"/>
  <c r="H371" i="22"/>
  <c r="H492" i="23"/>
  <c r="H488" i="23"/>
  <c r="H482" i="23"/>
  <c r="H384" i="23"/>
  <c r="H441" i="24"/>
  <c r="H439" i="24"/>
  <c r="H409" i="24"/>
  <c r="H407" i="24"/>
  <c r="H403" i="24"/>
  <c r="H498" i="25"/>
  <c r="H378" i="30"/>
  <c r="H496" i="32"/>
  <c r="H347" i="23"/>
  <c r="H541" i="24"/>
  <c r="H513" i="24"/>
  <c r="H502" i="24"/>
  <c r="H420" i="24"/>
  <c r="H413" i="24"/>
  <c r="H389" i="24"/>
  <c r="H413" i="25"/>
  <c r="H496" i="27"/>
  <c r="H338" i="27"/>
  <c r="E167" i="1"/>
  <c r="H167" i="1" s="1"/>
  <c r="E182" i="1"/>
  <c r="E224" i="1"/>
  <c r="E163" i="2"/>
  <c r="H163" i="2" s="1"/>
  <c r="E169" i="3"/>
  <c r="H169" i="3" s="1"/>
  <c r="E164" i="3"/>
  <c r="H164" i="3" s="1"/>
  <c r="E232" i="3"/>
  <c r="H232" i="3" s="1"/>
  <c r="E271" i="3"/>
  <c r="H271" i="3" s="1"/>
  <c r="E288" i="3"/>
  <c r="H288" i="3" s="1"/>
  <c r="E304" i="3"/>
  <c r="H304" i="3" s="1"/>
  <c r="E182" i="4"/>
  <c r="H182" i="4" s="1"/>
  <c r="E190" i="4"/>
  <c r="H190" i="4" s="1"/>
  <c r="E224" i="4"/>
  <c r="H224" i="4" s="1"/>
  <c r="E225" i="4"/>
  <c r="H225" i="4" s="1"/>
  <c r="C11" i="6"/>
  <c r="E191" i="6"/>
  <c r="H191" i="6" s="1"/>
  <c r="E217" i="6"/>
  <c r="H217" i="6" s="1"/>
  <c r="E245" i="6"/>
  <c r="H245" i="6" s="1"/>
  <c r="E271" i="6"/>
  <c r="E165" i="7"/>
  <c r="H165" i="7" s="1"/>
  <c r="E185" i="7"/>
  <c r="H185" i="7" s="1"/>
  <c r="E237" i="7"/>
  <c r="H237" i="7" s="1"/>
  <c r="E293" i="7"/>
  <c r="H293" i="7" s="1"/>
  <c r="E292" i="7"/>
  <c r="H292" i="7" s="1"/>
  <c r="E312" i="7"/>
  <c r="H312" i="7" s="1"/>
  <c r="E174" i="7"/>
  <c r="H174" i="7" s="1"/>
  <c r="E198" i="7"/>
  <c r="E213" i="7"/>
  <c r="H213" i="7" s="1"/>
  <c r="E211" i="8"/>
  <c r="H211" i="8" s="1"/>
  <c r="E214" i="8"/>
  <c r="H214" i="8" s="1"/>
  <c r="E229" i="8"/>
  <c r="E163" i="8"/>
  <c r="H163" i="8" s="1"/>
  <c r="E298" i="8"/>
  <c r="H298" i="8" s="1"/>
  <c r="E173" i="8"/>
  <c r="H173" i="8" s="1"/>
  <c r="E186" i="8"/>
  <c r="H186" i="8" s="1"/>
  <c r="E293" i="8"/>
  <c r="H293" i="8" s="1"/>
  <c r="E176" i="9"/>
  <c r="H176" i="9" s="1"/>
  <c r="E262" i="9"/>
  <c r="H262" i="9" s="1"/>
  <c r="E272" i="9"/>
  <c r="H272" i="9" s="1"/>
  <c r="E166" i="9"/>
  <c r="H166" i="9" s="1"/>
  <c r="E170" i="9"/>
  <c r="H170" i="9" s="1"/>
  <c r="E208" i="9"/>
  <c r="H208" i="9" s="1"/>
  <c r="E227" i="9"/>
  <c r="E293" i="9"/>
  <c r="H293" i="9" s="1"/>
  <c r="E193" i="9"/>
  <c r="H193" i="9" s="1"/>
  <c r="E263" i="9"/>
  <c r="H263" i="9" s="1"/>
  <c r="E316" i="9"/>
  <c r="H316" i="9" s="1"/>
  <c r="E224" i="10"/>
  <c r="H224" i="10" s="1"/>
  <c r="E295" i="10"/>
  <c r="H295" i="10" s="1"/>
  <c r="E315" i="10"/>
  <c r="H315" i="10" s="1"/>
  <c r="E211" i="10"/>
  <c r="H211" i="10" s="1"/>
  <c r="E215" i="10"/>
  <c r="H215" i="10" s="1"/>
  <c r="E216" i="10"/>
  <c r="H216" i="10" s="1"/>
  <c r="E305" i="10"/>
  <c r="H305" i="10" s="1"/>
  <c r="E230" i="10"/>
  <c r="H230" i="10" s="1"/>
  <c r="E293" i="10"/>
  <c r="H293" i="10" s="1"/>
  <c r="E207" i="12"/>
  <c r="E223" i="12"/>
  <c r="H223" i="12" s="1"/>
  <c r="E238" i="12"/>
  <c r="H238" i="12" s="1"/>
  <c r="E297" i="12"/>
  <c r="H297" i="12" s="1"/>
  <c r="E312" i="12"/>
  <c r="H312" i="12" s="1"/>
  <c r="E315" i="12"/>
  <c r="H315" i="12" s="1"/>
  <c r="E163" i="16"/>
  <c r="E164" i="16"/>
  <c r="H164" i="16" s="1"/>
  <c r="E172" i="16"/>
  <c r="H172" i="16" s="1"/>
  <c r="E169" i="16"/>
  <c r="H169" i="16" s="1"/>
  <c r="E182" i="16"/>
  <c r="E188" i="16"/>
  <c r="H188" i="16" s="1"/>
  <c r="E193" i="16"/>
  <c r="H193" i="16" s="1"/>
  <c r="E204" i="16"/>
  <c r="H204" i="16" s="1"/>
  <c r="E247" i="16"/>
  <c r="H247" i="16" s="1"/>
  <c r="E226" i="16"/>
  <c r="H226" i="16" s="1"/>
  <c r="E271" i="16"/>
  <c r="H271" i="16" s="1"/>
  <c r="E282" i="16"/>
  <c r="H282" i="16" s="1"/>
  <c r="E319" i="16"/>
  <c r="H319" i="16" s="1"/>
  <c r="E224" i="16"/>
  <c r="H224" i="16" s="1"/>
  <c r="E272" i="16"/>
  <c r="H272" i="16" s="1"/>
  <c r="E222" i="19"/>
  <c r="H222" i="19" s="1"/>
  <c r="E164" i="19"/>
  <c r="H164" i="19" s="1"/>
  <c r="E211" i="19"/>
  <c r="H211" i="19" s="1"/>
  <c r="E230" i="19"/>
  <c r="H230" i="19" s="1"/>
  <c r="E307" i="19"/>
  <c r="H307" i="19" s="1"/>
  <c r="E224" i="19"/>
  <c r="H224" i="19" s="1"/>
  <c r="E197" i="20"/>
  <c r="H197" i="20" s="1"/>
  <c r="E227" i="20"/>
  <c r="H227" i="20" s="1"/>
  <c r="E287" i="20"/>
  <c r="H287" i="20" s="1"/>
  <c r="E233" i="22"/>
  <c r="H233" i="22" s="1"/>
  <c r="E246" i="22"/>
  <c r="H246" i="22" s="1"/>
  <c r="E221" i="22"/>
  <c r="H221" i="22" s="1"/>
  <c r="E285" i="22"/>
  <c r="H285" i="22" s="1"/>
  <c r="E293" i="22"/>
  <c r="H293" i="22" s="1"/>
  <c r="E318" i="22"/>
  <c r="H318" i="22" s="1"/>
  <c r="E199" i="22"/>
  <c r="H199" i="22" s="1"/>
  <c r="E219" i="23"/>
  <c r="H219" i="23" s="1"/>
  <c r="E299" i="23"/>
  <c r="H299" i="23" s="1"/>
  <c r="E253" i="23"/>
  <c r="H253" i="23" s="1"/>
  <c r="E297" i="23"/>
  <c r="H297" i="23" s="1"/>
  <c r="E200" i="26"/>
  <c r="H200" i="26" s="1"/>
  <c r="E221" i="26"/>
  <c r="E230" i="26"/>
  <c r="H230" i="26" s="1"/>
  <c r="E247" i="26"/>
  <c r="H247" i="26" s="1"/>
  <c r="E286" i="26"/>
  <c r="H286" i="26" s="1"/>
  <c r="E196" i="26"/>
  <c r="H196" i="26" s="1"/>
  <c r="E246" i="26"/>
  <c r="H246" i="26" s="1"/>
  <c r="E174" i="26"/>
  <c r="H174" i="26" s="1"/>
  <c r="E242" i="26"/>
  <c r="H242" i="26" s="1"/>
  <c r="E265" i="26"/>
  <c r="H265" i="26" s="1"/>
  <c r="E162" i="6"/>
  <c r="H162" i="6" s="1"/>
  <c r="E316" i="33"/>
  <c r="H316" i="33" s="1"/>
  <c r="E291" i="33"/>
  <c r="H291" i="33" s="1"/>
  <c r="H312" i="34"/>
  <c r="H286" i="34"/>
  <c r="H285" i="34"/>
  <c r="H246" i="34"/>
  <c r="H242" i="34"/>
  <c r="H238" i="34"/>
  <c r="H226" i="34"/>
  <c r="H215" i="34"/>
  <c r="H204" i="34"/>
  <c r="E172" i="34"/>
  <c r="E167" i="34"/>
  <c r="H167" i="34" s="1"/>
  <c r="E163" i="34"/>
  <c r="H163" i="34" s="1"/>
  <c r="E267" i="1"/>
  <c r="H267" i="1" s="1"/>
  <c r="H229" i="1"/>
  <c r="H226" i="1"/>
  <c r="H224" i="1"/>
  <c r="H200" i="1"/>
  <c r="H199" i="1"/>
  <c r="H178" i="1"/>
  <c r="H177" i="1"/>
  <c r="E309" i="2"/>
  <c r="H309" i="2" s="1"/>
  <c r="E292" i="2"/>
  <c r="H292" i="2" s="1"/>
  <c r="H286" i="2"/>
  <c r="H230" i="2"/>
  <c r="E213" i="2"/>
  <c r="H213" i="2" s="1"/>
  <c r="E211" i="2"/>
  <c r="H211" i="2" s="1"/>
  <c r="H165" i="2"/>
  <c r="E314" i="3"/>
  <c r="H314" i="3" s="1"/>
  <c r="E303" i="3"/>
  <c r="H303" i="3" s="1"/>
  <c r="H301" i="3"/>
  <c r="H295" i="3"/>
  <c r="H270" i="3"/>
  <c r="H263" i="3"/>
  <c r="E230" i="3"/>
  <c r="H230" i="3" s="1"/>
  <c r="H209" i="3"/>
  <c r="H207" i="3"/>
  <c r="H194" i="3"/>
  <c r="H178" i="3"/>
  <c r="H170" i="3"/>
  <c r="H232" i="4"/>
  <c r="H228" i="4"/>
  <c r="E188" i="4"/>
  <c r="H188" i="4" s="1"/>
  <c r="E303" i="5"/>
  <c r="E252" i="5"/>
  <c r="H252" i="5" s="1"/>
  <c r="E237" i="5"/>
  <c r="H237" i="5" s="1"/>
  <c r="H223" i="5"/>
  <c r="E213" i="5"/>
  <c r="H213" i="5" s="1"/>
  <c r="E263" i="6"/>
  <c r="H263" i="6" s="1"/>
  <c r="E261" i="6"/>
  <c r="H261" i="6" s="1"/>
  <c r="E234" i="2"/>
  <c r="H234" i="2" s="1"/>
  <c r="E269" i="2"/>
  <c r="H269" i="2" s="1"/>
  <c r="E290" i="2"/>
  <c r="H290" i="2" s="1"/>
  <c r="E164" i="11"/>
  <c r="H164" i="11" s="1"/>
  <c r="E199" i="11"/>
  <c r="H199" i="11" s="1"/>
  <c r="E273" i="11"/>
  <c r="H273" i="11" s="1"/>
  <c r="E294" i="11"/>
  <c r="H294" i="11" s="1"/>
  <c r="E304" i="11"/>
  <c r="H304" i="11" s="1"/>
  <c r="E214" i="11"/>
  <c r="H214" i="11" s="1"/>
  <c r="E230" i="11"/>
  <c r="H230" i="11" s="1"/>
  <c r="E198" i="17"/>
  <c r="H198" i="17" s="1"/>
  <c r="E232" i="17"/>
  <c r="H232" i="17" s="1"/>
  <c r="E191" i="17"/>
  <c r="H191" i="17" s="1"/>
  <c r="E165" i="18"/>
  <c r="H165" i="18" s="1"/>
  <c r="E194" i="18"/>
  <c r="H194" i="18" s="1"/>
  <c r="E204" i="18"/>
  <c r="H204" i="18" s="1"/>
  <c r="E214" i="18"/>
  <c r="H214" i="18" s="1"/>
  <c r="E237" i="18"/>
  <c r="H237" i="18" s="1"/>
  <c r="E242" i="18"/>
  <c r="H242" i="18" s="1"/>
  <c r="E246" i="18"/>
  <c r="H246" i="18" s="1"/>
  <c r="E292" i="18"/>
  <c r="H292" i="18" s="1"/>
  <c r="E318" i="18"/>
  <c r="H318" i="18" s="1"/>
  <c r="E178" i="18"/>
  <c r="H178" i="18" s="1"/>
  <c r="E273" i="18"/>
  <c r="H273" i="18" s="1"/>
  <c r="E286" i="18"/>
  <c r="H286" i="18" s="1"/>
  <c r="E316" i="18"/>
  <c r="H316" i="18" s="1"/>
  <c r="E288" i="18"/>
  <c r="H288" i="18" s="1"/>
  <c r="E252" i="18"/>
  <c r="H252" i="18" s="1"/>
  <c r="E246" i="21"/>
  <c r="H246" i="21" s="1"/>
  <c r="E197" i="21"/>
  <c r="H197" i="21" s="1"/>
  <c r="E209" i="21"/>
  <c r="H209" i="21" s="1"/>
  <c r="E269" i="21"/>
  <c r="H269" i="21" s="1"/>
  <c r="E289" i="21"/>
  <c r="H289" i="21" s="1"/>
  <c r="E178" i="24"/>
  <c r="H178" i="24" s="1"/>
  <c r="E249" i="24"/>
  <c r="H249" i="24" s="1"/>
  <c r="E284" i="24"/>
  <c r="H284" i="24" s="1"/>
  <c r="E169" i="24"/>
  <c r="H169" i="24" s="1"/>
  <c r="E174" i="24"/>
  <c r="H174" i="24" s="1"/>
  <c r="E242" i="24"/>
  <c r="H242" i="24" s="1"/>
  <c r="E199" i="28"/>
  <c r="H199" i="28" s="1"/>
  <c r="E223" i="28"/>
  <c r="H223" i="28" s="1"/>
  <c r="E235" i="28"/>
  <c r="H235" i="28" s="1"/>
  <c r="E211" i="28"/>
  <c r="E288" i="28"/>
  <c r="H288" i="28" s="1"/>
  <c r="E172" i="29"/>
  <c r="H172" i="29" s="1"/>
  <c r="E174" i="29"/>
  <c r="H174" i="29" s="1"/>
  <c r="E239" i="29"/>
  <c r="H239" i="29" s="1"/>
  <c r="E288" i="29"/>
  <c r="H288" i="29" s="1"/>
  <c r="E307" i="29"/>
  <c r="H307" i="29" s="1"/>
  <c r="E183" i="29"/>
  <c r="H183" i="29" s="1"/>
  <c r="E226" i="29"/>
  <c r="H226" i="29" s="1"/>
  <c r="E243" i="29"/>
  <c r="H243" i="29" s="1"/>
  <c r="E269" i="29"/>
  <c r="H269" i="29" s="1"/>
  <c r="E311" i="29"/>
  <c r="H311" i="29" s="1"/>
  <c r="E219" i="29"/>
  <c r="H219" i="29" s="1"/>
  <c r="E309" i="29"/>
  <c r="H309" i="29" s="1"/>
  <c r="E182" i="30"/>
  <c r="H182" i="30" s="1"/>
  <c r="E215" i="30"/>
  <c r="H215" i="30" s="1"/>
  <c r="E232" i="30"/>
  <c r="H232" i="30" s="1"/>
  <c r="E304" i="30"/>
  <c r="H304" i="30" s="1"/>
  <c r="E172" i="30"/>
  <c r="H172" i="30" s="1"/>
  <c r="E284" i="30"/>
  <c r="H284" i="30" s="1"/>
  <c r="E299" i="30"/>
  <c r="E186" i="30"/>
  <c r="H186" i="30" s="1"/>
  <c r="E318" i="30"/>
  <c r="H318" i="30" s="1"/>
  <c r="E234" i="31"/>
  <c r="H234" i="31" s="1"/>
  <c r="E183" i="31"/>
  <c r="H183" i="31" s="1"/>
  <c r="E213" i="31"/>
  <c r="H213" i="31" s="1"/>
  <c r="E286" i="31"/>
  <c r="H286" i="31" s="1"/>
  <c r="E229" i="31"/>
  <c r="H229" i="31" s="1"/>
  <c r="E169" i="32"/>
  <c r="H169" i="32" s="1"/>
  <c r="E227" i="32"/>
  <c r="H227" i="32" s="1"/>
  <c r="E245" i="32"/>
  <c r="H245" i="32" s="1"/>
  <c r="E272" i="32"/>
  <c r="H272" i="32" s="1"/>
  <c r="E238" i="32"/>
  <c r="H238" i="32" s="1"/>
  <c r="E262" i="32"/>
  <c r="H262" i="32" s="1"/>
  <c r="E201" i="32"/>
  <c r="H201" i="32" s="1"/>
  <c r="H184" i="33"/>
  <c r="E176" i="34"/>
  <c r="H176" i="34" s="1"/>
  <c r="H313" i="2"/>
  <c r="H304" i="2"/>
  <c r="H196" i="2"/>
  <c r="H272" i="3"/>
  <c r="E253" i="4"/>
  <c r="H253" i="4" s="1"/>
  <c r="E289" i="5"/>
  <c r="H289" i="5" s="1"/>
  <c r="E200" i="5"/>
  <c r="H200" i="5" s="1"/>
  <c r="E199" i="5"/>
  <c r="H199" i="5" s="1"/>
  <c r="E272" i="6"/>
  <c r="E202" i="6"/>
  <c r="H202" i="6" s="1"/>
  <c r="H162" i="14"/>
  <c r="E211" i="5"/>
  <c r="H211" i="5" s="1"/>
  <c r="E238" i="5"/>
  <c r="H238" i="5" s="1"/>
  <c r="E239" i="5"/>
  <c r="H239" i="5" s="1"/>
  <c r="E246" i="5"/>
  <c r="H246" i="5" s="1"/>
  <c r="E285" i="5"/>
  <c r="H285" i="5" s="1"/>
  <c r="E234" i="13"/>
  <c r="E232" i="13"/>
  <c r="H232" i="13" s="1"/>
  <c r="E290" i="13"/>
  <c r="H290" i="13" s="1"/>
  <c r="E293" i="13"/>
  <c r="H293" i="13" s="1"/>
  <c r="E220" i="13"/>
  <c r="H220" i="13" s="1"/>
  <c r="E196" i="14"/>
  <c r="H196" i="14" s="1"/>
  <c r="E203" i="14"/>
  <c r="H203" i="14" s="1"/>
  <c r="E214" i="14"/>
  <c r="H214" i="14" s="1"/>
  <c r="E216" i="14"/>
  <c r="H216" i="14" s="1"/>
  <c r="E285" i="14"/>
  <c r="H285" i="14" s="1"/>
  <c r="E170" i="14"/>
  <c r="H170" i="14" s="1"/>
  <c r="E193" i="14"/>
  <c r="H193" i="14" s="1"/>
  <c r="E211" i="14"/>
  <c r="H211" i="14" s="1"/>
  <c r="E213" i="14"/>
  <c r="H213" i="14" s="1"/>
  <c r="E294" i="14"/>
  <c r="H294" i="14" s="1"/>
  <c r="E191" i="15"/>
  <c r="H191" i="15" s="1"/>
  <c r="E261" i="15"/>
  <c r="H261" i="15" s="1"/>
  <c r="E227" i="15"/>
  <c r="H227" i="15" s="1"/>
  <c r="E182" i="15"/>
  <c r="H182" i="15" s="1"/>
  <c r="E227" i="25"/>
  <c r="H227" i="25" s="1"/>
  <c r="E238" i="25"/>
  <c r="H238" i="25" s="1"/>
  <c r="E284" i="25"/>
  <c r="H284" i="25" s="1"/>
  <c r="E314" i="25"/>
  <c r="H314" i="25" s="1"/>
  <c r="E163" i="25"/>
  <c r="H163" i="25" s="1"/>
  <c r="E213" i="25"/>
  <c r="H213" i="25" s="1"/>
  <c r="E315" i="25"/>
  <c r="H315" i="25" s="1"/>
  <c r="E318" i="25"/>
  <c r="H318" i="25" s="1"/>
  <c r="E247" i="25"/>
  <c r="E273" i="25"/>
  <c r="H273" i="25" s="1"/>
  <c r="E313" i="25"/>
  <c r="E162" i="27"/>
  <c r="H162" i="27" s="1"/>
  <c r="E291" i="27"/>
  <c r="H291" i="27" s="1"/>
  <c r="E304" i="27"/>
  <c r="H304" i="27" s="1"/>
  <c r="E265" i="27"/>
  <c r="H265" i="27" s="1"/>
  <c r="E273" i="27"/>
  <c r="H273" i="27" s="1"/>
  <c r="E163" i="27"/>
  <c r="H163" i="27" s="1"/>
  <c r="E164" i="27"/>
  <c r="H164" i="27" s="1"/>
  <c r="E196" i="27"/>
  <c r="H196" i="27" s="1"/>
  <c r="E215" i="27"/>
  <c r="H215" i="27" s="1"/>
  <c r="E234" i="27"/>
  <c r="H234" i="27" s="1"/>
  <c r="H301" i="33"/>
  <c r="H282" i="33"/>
  <c r="H318" i="34"/>
  <c r="H317" i="34"/>
  <c r="H315" i="34"/>
  <c r="E287" i="34"/>
  <c r="H287" i="34" s="1"/>
  <c r="H273" i="34"/>
  <c r="H272" i="34"/>
  <c r="H269" i="34"/>
  <c r="H263" i="34"/>
  <c r="E207" i="34"/>
  <c r="H207" i="34" s="1"/>
  <c r="E262" i="1"/>
  <c r="H262" i="1" s="1"/>
  <c r="H218" i="1"/>
  <c r="H281" i="2"/>
  <c r="H285" i="3"/>
  <c r="E227" i="3"/>
  <c r="H227" i="3" s="1"/>
  <c r="E211" i="3"/>
  <c r="H211" i="3" s="1"/>
  <c r="H189" i="3"/>
  <c r="H182" i="3"/>
  <c r="E313" i="4"/>
  <c r="H313" i="4" s="1"/>
  <c r="E290" i="4"/>
  <c r="H290" i="4" s="1"/>
  <c r="H270" i="4"/>
  <c r="E264" i="4"/>
  <c r="H264" i="4" s="1"/>
  <c r="E263" i="4"/>
  <c r="H263" i="4" s="1"/>
  <c r="E261" i="4"/>
  <c r="H261" i="4" s="1"/>
  <c r="H252" i="4"/>
  <c r="H249" i="4"/>
  <c r="E247" i="4"/>
  <c r="H247" i="4" s="1"/>
  <c r="E219" i="4"/>
  <c r="H219" i="4" s="1"/>
  <c r="H192" i="4"/>
  <c r="E219" i="5"/>
  <c r="H219" i="5" s="1"/>
  <c r="E216" i="5"/>
  <c r="H216" i="5" s="1"/>
  <c r="E185" i="5"/>
  <c r="H185" i="5" s="1"/>
  <c r="E294" i="6"/>
  <c r="H294" i="6" s="1"/>
  <c r="E174" i="6"/>
  <c r="H174" i="6" s="1"/>
  <c r="H202" i="34"/>
  <c r="H188" i="34"/>
  <c r="H183" i="34"/>
  <c r="H182" i="34"/>
  <c r="H179" i="34"/>
  <c r="H318" i="1"/>
  <c r="H310" i="1"/>
  <c r="H303" i="1"/>
  <c r="H297" i="1"/>
  <c r="H289" i="1"/>
  <c r="H288" i="1"/>
  <c r="H241" i="1"/>
  <c r="H237" i="1"/>
  <c r="H233" i="1"/>
  <c r="H210" i="1"/>
  <c r="H209" i="1"/>
  <c r="H206" i="1"/>
  <c r="H204" i="1"/>
  <c r="H300" i="2"/>
  <c r="H235" i="2"/>
  <c r="H191" i="2"/>
  <c r="H317" i="3"/>
  <c r="H265" i="3"/>
  <c r="H244" i="3"/>
  <c r="H229" i="3"/>
  <c r="H174" i="3"/>
  <c r="H167" i="3"/>
  <c r="H276" i="4"/>
  <c r="H246" i="4"/>
  <c r="H244" i="4"/>
  <c r="H237" i="4"/>
  <c r="H236" i="4"/>
  <c r="H220" i="4"/>
  <c r="H216" i="4"/>
  <c r="H214" i="4"/>
  <c r="H210" i="4"/>
  <c r="H173" i="4"/>
  <c r="H172" i="4"/>
  <c r="H169" i="4"/>
  <c r="H303" i="5"/>
  <c r="H268" i="5"/>
  <c r="H233" i="5"/>
  <c r="H221" i="5"/>
  <c r="H320" i="6"/>
  <c r="H317" i="6"/>
  <c r="H316" i="6"/>
  <c r="H307" i="6"/>
  <c r="H290" i="6"/>
  <c r="H232" i="6"/>
  <c r="H231" i="6"/>
  <c r="H216" i="6"/>
  <c r="H200" i="6"/>
  <c r="H196" i="6"/>
  <c r="H194" i="6"/>
  <c r="H185" i="6"/>
  <c r="H184" i="6"/>
  <c r="H183" i="6"/>
  <c r="H264" i="7"/>
  <c r="H202" i="7"/>
  <c r="H164" i="7"/>
  <c r="H317" i="8"/>
  <c r="H316" i="8"/>
  <c r="H246" i="8"/>
  <c r="H241" i="8"/>
  <c r="H240" i="8"/>
  <c r="H224" i="8"/>
  <c r="H212" i="8"/>
  <c r="H315" i="9"/>
  <c r="H306" i="9"/>
  <c r="H281" i="9"/>
  <c r="H277" i="9"/>
  <c r="H271" i="9"/>
  <c r="H270" i="9"/>
  <c r="H247" i="9"/>
  <c r="H235" i="9"/>
  <c r="H184" i="9"/>
  <c r="H183" i="9"/>
  <c r="H178" i="9"/>
  <c r="H177" i="9"/>
  <c r="H310" i="10"/>
  <c r="H303" i="10"/>
  <c r="H270" i="10"/>
  <c r="H248" i="10"/>
  <c r="H233" i="10"/>
  <c r="H225" i="10"/>
  <c r="H208" i="10"/>
  <c r="H198" i="10"/>
  <c r="H313" i="11"/>
  <c r="H309" i="11"/>
  <c r="H249" i="11"/>
  <c r="H313" i="13"/>
  <c r="H234" i="13"/>
  <c r="H246" i="15"/>
  <c r="H242" i="15"/>
  <c r="H241" i="15"/>
  <c r="H238" i="15"/>
  <c r="H237" i="15"/>
  <c r="H234" i="15"/>
  <c r="H223" i="15"/>
  <c r="H219" i="15"/>
  <c r="H215" i="15"/>
  <c r="H301" i="8"/>
  <c r="H229" i="8"/>
  <c r="H198" i="8"/>
  <c r="H190" i="8"/>
  <c r="H272" i="10"/>
  <c r="H207" i="12"/>
  <c r="H309" i="15"/>
  <c r="H236" i="16"/>
  <c r="H208" i="6"/>
  <c r="H207" i="6"/>
  <c r="H206" i="6"/>
  <c r="H203" i="6"/>
  <c r="H311" i="7"/>
  <c r="H291" i="7"/>
  <c r="H290" i="7"/>
  <c r="H238" i="7"/>
  <c r="H232" i="7"/>
  <c r="H226" i="8"/>
  <c r="H202" i="8"/>
  <c r="H179" i="8"/>
  <c r="H319" i="9"/>
  <c r="H306" i="10"/>
  <c r="H268" i="10"/>
  <c r="H262" i="10"/>
  <c r="H238" i="10"/>
  <c r="H234" i="10"/>
  <c r="H210" i="10"/>
  <c r="H193" i="10"/>
  <c r="H174" i="10"/>
  <c r="H168" i="10"/>
  <c r="H303" i="11"/>
  <c r="H226" i="13"/>
  <c r="H213" i="13"/>
  <c r="H165" i="13"/>
  <c r="H314" i="14"/>
  <c r="H310" i="14"/>
  <c r="H221" i="16"/>
  <c r="H218" i="16"/>
  <c r="H217" i="16"/>
  <c r="H216" i="16"/>
  <c r="H185" i="11"/>
  <c r="H184" i="11"/>
  <c r="H183" i="11"/>
  <c r="H302" i="12"/>
  <c r="H277" i="12"/>
  <c r="H254" i="12"/>
  <c r="H246" i="12"/>
  <c r="H185" i="12"/>
  <c r="H254" i="13"/>
  <c r="H229" i="13"/>
  <c r="H200" i="13"/>
  <c r="H172" i="13"/>
  <c r="H317" i="14"/>
  <c r="H304" i="14"/>
  <c r="H288" i="14"/>
  <c r="H223" i="14"/>
  <c r="H210" i="14"/>
  <c r="H189" i="14"/>
  <c r="H296" i="15"/>
  <c r="H290" i="15"/>
  <c r="H281" i="15"/>
  <c r="H231" i="15"/>
  <c r="H176" i="15"/>
  <c r="H164" i="15"/>
  <c r="H254" i="16"/>
  <c r="H211" i="16"/>
  <c r="H210" i="16"/>
  <c r="H236" i="17"/>
  <c r="H282" i="18"/>
  <c r="H222" i="18"/>
  <c r="H198" i="19"/>
  <c r="H171" i="19"/>
  <c r="H317" i="20"/>
  <c r="H300" i="20"/>
  <c r="H299" i="20"/>
  <c r="H267" i="20"/>
  <c r="H265" i="20"/>
  <c r="H252" i="20"/>
  <c r="H226" i="20"/>
  <c r="H203" i="20"/>
  <c r="H184" i="20"/>
  <c r="H237" i="21"/>
  <c r="H236" i="21"/>
  <c r="H235" i="21"/>
  <c r="H190" i="22"/>
  <c r="H302" i="23"/>
  <c r="H206" i="23"/>
  <c r="H298" i="24"/>
  <c r="H239" i="24"/>
  <c r="H223" i="24"/>
  <c r="H222" i="24"/>
  <c r="H218" i="24"/>
  <c r="H214" i="24"/>
  <c r="H199" i="24"/>
  <c r="H234" i="18"/>
  <c r="H298" i="19"/>
  <c r="H309" i="20"/>
  <c r="H305" i="20"/>
  <c r="H304" i="20"/>
  <c r="H247" i="20"/>
  <c r="H178" i="20"/>
  <c r="H315" i="21"/>
  <c r="H219" i="21"/>
  <c r="H206" i="21"/>
  <c r="H164" i="21"/>
  <c r="H305" i="22"/>
  <c r="H288" i="22"/>
  <c r="H232" i="23"/>
  <c r="H198" i="21"/>
  <c r="H164" i="22"/>
  <c r="H296" i="25"/>
  <c r="H247" i="25"/>
  <c r="H229" i="25"/>
  <c r="H320" i="27"/>
  <c r="H233" i="27"/>
  <c r="H165" i="28"/>
  <c r="H317" i="30"/>
  <c r="H236" i="30"/>
  <c r="H214" i="21"/>
  <c r="H201" i="21"/>
  <c r="H184" i="21"/>
  <c r="H320" i="22"/>
  <c r="H319" i="22"/>
  <c r="H216" i="22"/>
  <c r="H215" i="22"/>
  <c r="H178" i="22"/>
  <c r="H314" i="23"/>
  <c r="H305" i="23"/>
  <c r="H294" i="23"/>
  <c r="H226" i="23"/>
  <c r="H221" i="23"/>
  <c r="H213" i="23"/>
  <c r="H231" i="24"/>
  <c r="H208" i="24"/>
  <c r="H197" i="24"/>
  <c r="H164" i="24"/>
  <c r="H269" i="25"/>
  <c r="H268" i="25"/>
  <c r="H267" i="25"/>
  <c r="H265" i="25"/>
  <c r="H246" i="25"/>
  <c r="H185" i="25"/>
  <c r="H184" i="25"/>
  <c r="H312" i="27"/>
  <c r="H240" i="27"/>
  <c r="H237" i="27"/>
  <c r="H194" i="28"/>
  <c r="H291" i="29"/>
  <c r="H268" i="29"/>
  <c r="H261" i="29"/>
  <c r="H199" i="29"/>
  <c r="H171" i="29"/>
  <c r="H208" i="30"/>
  <c r="H319" i="32"/>
  <c r="H302" i="32"/>
  <c r="E9" i="2"/>
  <c r="E11" i="2"/>
  <c r="C10" i="34"/>
  <c r="C10" i="2"/>
  <c r="E10" i="2" s="1"/>
  <c r="E101" i="19"/>
  <c r="H101" i="19" s="1"/>
  <c r="E108" i="19"/>
  <c r="H108" i="19" s="1"/>
  <c r="E116" i="19"/>
  <c r="H116" i="19" s="1"/>
  <c r="E118" i="19"/>
  <c r="H118" i="19" s="1"/>
  <c r="E144" i="19"/>
  <c r="H144" i="19" s="1"/>
  <c r="E151" i="19"/>
  <c r="H151" i="19" s="1"/>
  <c r="E91" i="19"/>
  <c r="H91" i="19" s="1"/>
  <c r="E112" i="19"/>
  <c r="H112" i="19" s="1"/>
  <c r="E128" i="19"/>
  <c r="H128" i="19" s="1"/>
  <c r="E138" i="19"/>
  <c r="H138" i="19" s="1"/>
  <c r="E99" i="19"/>
  <c r="H99" i="19" s="1"/>
  <c r="E116" i="20"/>
  <c r="H116" i="20" s="1"/>
  <c r="E89" i="20"/>
  <c r="H89" i="20" s="1"/>
  <c r="E110" i="20"/>
  <c r="H110" i="20" s="1"/>
  <c r="E141" i="21"/>
  <c r="H141" i="21" s="1"/>
  <c r="E102" i="21"/>
  <c r="H102" i="21" s="1"/>
  <c r="E140" i="21"/>
  <c r="H140" i="21" s="1"/>
  <c r="E112" i="22"/>
  <c r="H112" i="22" s="1"/>
  <c r="E129" i="22"/>
  <c r="H129" i="22" s="1"/>
  <c r="E149" i="22"/>
  <c r="H149" i="22" s="1"/>
  <c r="E102" i="22"/>
  <c r="H102" i="22" s="1"/>
  <c r="E145" i="22"/>
  <c r="H145" i="22" s="1"/>
  <c r="E80" i="22"/>
  <c r="H80" i="22" s="1"/>
  <c r="E135" i="22"/>
  <c r="H135" i="22" s="1"/>
  <c r="E84" i="25"/>
  <c r="H84" i="25" s="1"/>
  <c r="E117" i="25"/>
  <c r="H117" i="25" s="1"/>
  <c r="E124" i="25"/>
  <c r="H124" i="25" s="1"/>
  <c r="E149" i="25"/>
  <c r="H149" i="25" s="1"/>
  <c r="E83" i="25"/>
  <c r="H83" i="25" s="1"/>
  <c r="E142" i="28"/>
  <c r="H142" i="28" s="1"/>
  <c r="E148" i="28"/>
  <c r="H148" i="28" s="1"/>
  <c r="H141" i="34"/>
  <c r="H136" i="34"/>
  <c r="H142" i="1"/>
  <c r="H132" i="2"/>
  <c r="H128" i="4"/>
  <c r="E120" i="4"/>
  <c r="H120" i="4" s="1"/>
  <c r="E118" i="4"/>
  <c r="H118" i="4" s="1"/>
  <c r="E117" i="4"/>
  <c r="H117" i="4" s="1"/>
  <c r="H110" i="4"/>
  <c r="E94" i="4"/>
  <c r="H94" i="4" s="1"/>
  <c r="E87" i="4"/>
  <c r="H87" i="4" s="1"/>
  <c r="H81" i="4"/>
  <c r="H101" i="5"/>
  <c r="E113" i="7"/>
  <c r="H113" i="7" s="1"/>
  <c r="E139" i="10"/>
  <c r="H139" i="10" s="1"/>
  <c r="E84" i="2"/>
  <c r="E145" i="2"/>
  <c r="H145" i="2" s="1"/>
  <c r="E72" i="4"/>
  <c r="H72" i="4" s="1"/>
  <c r="E76" i="4"/>
  <c r="H76" i="4" s="1"/>
  <c r="E144" i="6"/>
  <c r="H144" i="6" s="1"/>
  <c r="E94" i="6"/>
  <c r="H94" i="6" s="1"/>
  <c r="E114" i="6"/>
  <c r="H114" i="6" s="1"/>
  <c r="E132" i="6"/>
  <c r="H132" i="6" s="1"/>
  <c r="E100" i="8"/>
  <c r="H100" i="8" s="1"/>
  <c r="E90" i="8"/>
  <c r="H90" i="8" s="1"/>
  <c r="E104" i="8"/>
  <c r="H104" i="8" s="1"/>
  <c r="E145" i="8"/>
  <c r="H145" i="8" s="1"/>
  <c r="E80" i="9"/>
  <c r="H80" i="9" s="1"/>
  <c r="E136" i="9"/>
  <c r="H136" i="9" s="1"/>
  <c r="E127" i="9"/>
  <c r="H127" i="9" s="1"/>
  <c r="E122" i="9"/>
  <c r="H122" i="9" s="1"/>
  <c r="E128" i="9"/>
  <c r="E133" i="9"/>
  <c r="H133" i="9" s="1"/>
  <c r="E137" i="9"/>
  <c r="H137" i="9" s="1"/>
  <c r="E136" i="12"/>
  <c r="H136" i="12" s="1"/>
  <c r="E81" i="12"/>
  <c r="H81" i="12" s="1"/>
  <c r="E84" i="12"/>
  <c r="H84" i="12" s="1"/>
  <c r="E90" i="12"/>
  <c r="H90" i="12" s="1"/>
  <c r="E91" i="12"/>
  <c r="H91" i="12" s="1"/>
  <c r="E137" i="12"/>
  <c r="H137" i="12" s="1"/>
  <c r="E75" i="12"/>
  <c r="H75" i="12" s="1"/>
  <c r="E76" i="24"/>
  <c r="H76" i="24" s="1"/>
  <c r="E102" i="24"/>
  <c r="H102" i="24" s="1"/>
  <c r="E137" i="24"/>
  <c r="H137" i="24" s="1"/>
  <c r="E99" i="24"/>
  <c r="H99" i="24" s="1"/>
  <c r="E110" i="24"/>
  <c r="H110" i="24" s="1"/>
  <c r="E148" i="27"/>
  <c r="H148" i="27" s="1"/>
  <c r="E112" i="27"/>
  <c r="H112" i="27" s="1"/>
  <c r="E111" i="27"/>
  <c r="H111" i="27" s="1"/>
  <c r="E117" i="27"/>
  <c r="H117" i="27" s="1"/>
  <c r="E127" i="27"/>
  <c r="H127" i="27" s="1"/>
  <c r="E136" i="27"/>
  <c r="H136" i="27" s="1"/>
  <c r="E76" i="32"/>
  <c r="H76" i="32" s="1"/>
  <c r="E75" i="32"/>
  <c r="H75" i="32" s="1"/>
  <c r="E140" i="32"/>
  <c r="H140" i="32" s="1"/>
  <c r="E113" i="33"/>
  <c r="H113" i="33" s="1"/>
  <c r="E99" i="34"/>
  <c r="H99" i="34" s="1"/>
  <c r="E148" i="2"/>
  <c r="H148" i="2" s="1"/>
  <c r="E146" i="2"/>
  <c r="H146" i="2" s="1"/>
  <c r="H137" i="2"/>
  <c r="E149" i="3"/>
  <c r="H149" i="3" s="1"/>
  <c r="H129" i="3"/>
  <c r="E124" i="3"/>
  <c r="H124" i="3" s="1"/>
  <c r="E97" i="3"/>
  <c r="H97" i="3" s="1"/>
  <c r="E122" i="4"/>
  <c r="H122" i="4" s="1"/>
  <c r="E108" i="4"/>
  <c r="H108" i="4" s="1"/>
  <c r="H100" i="4"/>
  <c r="H136" i="7"/>
  <c r="E75" i="9"/>
  <c r="H75" i="9" s="1"/>
  <c r="E140" i="4"/>
  <c r="H140" i="4" s="1"/>
  <c r="E112" i="5"/>
  <c r="H112" i="5" s="1"/>
  <c r="E102" i="5"/>
  <c r="H102" i="5" s="1"/>
  <c r="E84" i="7"/>
  <c r="H84" i="7" s="1"/>
  <c r="E142" i="7"/>
  <c r="H142" i="7" s="1"/>
  <c r="E84" i="14"/>
  <c r="H84" i="14" s="1"/>
  <c r="E143" i="14"/>
  <c r="H143" i="14" s="1"/>
  <c r="E127" i="14"/>
  <c r="H127" i="14" s="1"/>
  <c r="E128" i="14"/>
  <c r="H128" i="14" s="1"/>
  <c r="E129" i="14"/>
  <c r="H129" i="14" s="1"/>
  <c r="E133" i="14"/>
  <c r="H133" i="14" s="1"/>
  <c r="E136" i="14"/>
  <c r="H136" i="14" s="1"/>
  <c r="E136" i="15"/>
  <c r="H136" i="15" s="1"/>
  <c r="E149" i="15"/>
  <c r="H149" i="15" s="1"/>
  <c r="E85" i="15"/>
  <c r="H85" i="15" s="1"/>
  <c r="E114" i="15"/>
  <c r="H114" i="15" s="1"/>
  <c r="E140" i="15"/>
  <c r="H140" i="15" s="1"/>
  <c r="E142" i="29"/>
  <c r="H142" i="29" s="1"/>
  <c r="E137" i="29"/>
  <c r="H137" i="29" s="1"/>
  <c r="E148" i="29"/>
  <c r="H148" i="29" s="1"/>
  <c r="E73" i="29"/>
  <c r="H73" i="29" s="1"/>
  <c r="E119" i="34"/>
  <c r="H119" i="34" s="1"/>
  <c r="E115" i="34"/>
  <c r="H115" i="34" s="1"/>
  <c r="H120" i="1"/>
  <c r="H91" i="1"/>
  <c r="H82" i="1"/>
  <c r="E151" i="2"/>
  <c r="H151" i="2" s="1"/>
  <c r="E149" i="2"/>
  <c r="H149" i="2" s="1"/>
  <c r="H82" i="2"/>
  <c r="H75" i="2"/>
  <c r="E150" i="3"/>
  <c r="H150" i="3" s="1"/>
  <c r="E142" i="3"/>
  <c r="H142" i="3" s="1"/>
  <c r="H125" i="3"/>
  <c r="H116" i="3"/>
  <c r="H145" i="4"/>
  <c r="E131" i="4"/>
  <c r="H131" i="4" s="1"/>
  <c r="H149" i="5"/>
  <c r="E146" i="5"/>
  <c r="H146" i="5" s="1"/>
  <c r="E75" i="6"/>
  <c r="H75" i="6" s="1"/>
  <c r="E143" i="7"/>
  <c r="H143" i="7" s="1"/>
  <c r="E133" i="13"/>
  <c r="H133" i="13" s="1"/>
  <c r="E135" i="13"/>
  <c r="H135" i="13" s="1"/>
  <c r="E99" i="16"/>
  <c r="H99" i="16" s="1"/>
  <c r="E117" i="16"/>
  <c r="H117" i="16" s="1"/>
  <c r="E108" i="16"/>
  <c r="H108" i="16" s="1"/>
  <c r="E116" i="16"/>
  <c r="H116" i="16" s="1"/>
  <c r="E149" i="16"/>
  <c r="H149" i="16" s="1"/>
  <c r="E124" i="18"/>
  <c r="H124" i="18" s="1"/>
  <c r="E112" i="18"/>
  <c r="H112" i="18" s="1"/>
  <c r="E141" i="18"/>
  <c r="H141" i="18" s="1"/>
  <c r="E142" i="18"/>
  <c r="H142" i="18" s="1"/>
  <c r="E119" i="23"/>
  <c r="H119" i="23" s="1"/>
  <c r="E107" i="23"/>
  <c r="H107" i="23" s="1"/>
  <c r="E133" i="23"/>
  <c r="H133" i="23" s="1"/>
  <c r="E145" i="23"/>
  <c r="H145" i="23" s="1"/>
  <c r="E83" i="23"/>
  <c r="H83" i="23" s="1"/>
  <c r="E90" i="23"/>
  <c r="H90" i="23" s="1"/>
  <c r="E80" i="26"/>
  <c r="H80" i="26" s="1"/>
  <c r="E136" i="26"/>
  <c r="H136" i="26" s="1"/>
  <c r="E104" i="26"/>
  <c r="H104" i="26" s="1"/>
  <c r="E141" i="26"/>
  <c r="H141" i="26" s="1"/>
  <c r="E145" i="26"/>
  <c r="H145" i="26" s="1"/>
  <c r="E115" i="30"/>
  <c r="H115" i="30" s="1"/>
  <c r="E119" i="30"/>
  <c r="H119" i="30" s="1"/>
  <c r="E109" i="30"/>
  <c r="H109" i="30" s="1"/>
  <c r="E136" i="30"/>
  <c r="H136" i="30" s="1"/>
  <c r="E79" i="31"/>
  <c r="H79" i="31" s="1"/>
  <c r="E140" i="31"/>
  <c r="H140" i="31" s="1"/>
  <c r="H124" i="34"/>
  <c r="H118" i="34"/>
  <c r="H98" i="34"/>
  <c r="H94" i="34"/>
  <c r="H80" i="34"/>
  <c r="H148" i="1"/>
  <c r="H129" i="1"/>
  <c r="H128" i="1"/>
  <c r="H127" i="1"/>
  <c r="H102" i="1"/>
  <c r="H96" i="1"/>
  <c r="H80" i="1"/>
  <c r="H121" i="2"/>
  <c r="H143" i="3"/>
  <c r="H132" i="3"/>
  <c r="H122" i="3"/>
  <c r="H82" i="3"/>
  <c r="H123" i="4"/>
  <c r="H83" i="4"/>
  <c r="H133" i="5"/>
  <c r="H116" i="5"/>
  <c r="H91" i="5"/>
  <c r="H145" i="6"/>
  <c r="H102" i="7"/>
  <c r="H88" i="7"/>
  <c r="H141" i="8"/>
  <c r="H132" i="8"/>
  <c r="H110" i="8"/>
  <c r="H101" i="8"/>
  <c r="H96" i="8"/>
  <c r="H95" i="8"/>
  <c r="H104" i="9"/>
  <c r="H99" i="9"/>
  <c r="H82" i="9"/>
  <c r="H140" i="13"/>
  <c r="H96" i="14"/>
  <c r="H100" i="15"/>
  <c r="E118" i="16"/>
  <c r="H118" i="16" s="1"/>
  <c r="H100" i="5"/>
  <c r="H97" i="5"/>
  <c r="H85" i="5"/>
  <c r="H82" i="5"/>
  <c r="H122" i="6"/>
  <c r="H97" i="6"/>
  <c r="H133" i="7"/>
  <c r="H125" i="7"/>
  <c r="H106" i="7"/>
  <c r="H128" i="8"/>
  <c r="H95" i="9"/>
  <c r="H82" i="10"/>
  <c r="H151" i="11"/>
  <c r="H148" i="11"/>
  <c r="H80" i="14"/>
  <c r="H117" i="19"/>
  <c r="H94" i="27"/>
  <c r="H112" i="16"/>
  <c r="H97" i="16"/>
  <c r="H150" i="17"/>
  <c r="H148" i="17"/>
  <c r="H147" i="17"/>
  <c r="H126" i="17"/>
  <c r="H79" i="17"/>
  <c r="H115" i="18"/>
  <c r="H136" i="22"/>
  <c r="H127" i="22"/>
  <c r="H142" i="23"/>
  <c r="H101" i="23"/>
  <c r="H147" i="24"/>
  <c r="H132" i="24"/>
  <c r="H95" i="25"/>
  <c r="H84" i="27"/>
  <c r="H82" i="30"/>
  <c r="H143" i="9"/>
  <c r="H134" i="9"/>
  <c r="H116" i="9"/>
  <c r="H142" i="10"/>
  <c r="H136" i="10"/>
  <c r="H121" i="12"/>
  <c r="H96" i="12"/>
  <c r="H131" i="14"/>
  <c r="H75" i="14"/>
  <c r="H147" i="15"/>
  <c r="H105" i="15"/>
  <c r="H97" i="15"/>
  <c r="H132" i="16"/>
  <c r="H121" i="16"/>
  <c r="H84" i="16"/>
  <c r="H98" i="17"/>
  <c r="H121" i="18"/>
  <c r="H104" i="19"/>
  <c r="H140" i="20"/>
  <c r="H147" i="22"/>
  <c r="H118" i="23"/>
  <c r="H118" i="24"/>
  <c r="H88" i="25"/>
  <c r="H142" i="26"/>
  <c r="H102" i="26"/>
  <c r="H101" i="26"/>
  <c r="H97" i="26"/>
  <c r="H147" i="27"/>
  <c r="H141" i="27"/>
  <c r="H134" i="27"/>
  <c r="H95" i="27"/>
  <c r="E18" i="1"/>
  <c r="E26" i="1"/>
  <c r="H26" i="1" s="1"/>
  <c r="E29" i="1"/>
  <c r="H29" i="1" s="1"/>
  <c r="E32" i="5"/>
  <c r="E48" i="5"/>
  <c r="H48" i="5" s="1"/>
  <c r="E58" i="5"/>
  <c r="H58" i="5" s="1"/>
  <c r="E65" i="5"/>
  <c r="H65" i="5" s="1"/>
  <c r="C8" i="5"/>
  <c r="E44" i="5"/>
  <c r="H44" i="5" s="1"/>
  <c r="E22" i="5"/>
  <c r="H22" i="5" s="1"/>
  <c r="E31" i="5"/>
  <c r="H31" i="5" s="1"/>
  <c r="E57" i="5"/>
  <c r="H57" i="5" s="1"/>
  <c r="E64" i="5"/>
  <c r="E20" i="5"/>
  <c r="H20" i="5" s="1"/>
  <c r="E21" i="5"/>
  <c r="H21" i="5" s="1"/>
  <c r="E33" i="5"/>
  <c r="H33" i="5" s="1"/>
  <c r="E56" i="5"/>
  <c r="H56" i="5" s="1"/>
  <c r="E60" i="5"/>
  <c r="H60" i="5" s="1"/>
  <c r="E23" i="6"/>
  <c r="H23" i="6" s="1"/>
  <c r="E29" i="6"/>
  <c r="H29" i="6" s="1"/>
  <c r="E48" i="6"/>
  <c r="H48" i="6" s="1"/>
  <c r="E26" i="6"/>
  <c r="H26" i="6" s="1"/>
  <c r="E41" i="7"/>
  <c r="H41" i="7" s="1"/>
  <c r="C9" i="7"/>
  <c r="E18" i="7"/>
  <c r="E49" i="7"/>
  <c r="H49" i="7" s="1"/>
  <c r="E28" i="7"/>
  <c r="H28" i="7" s="1"/>
  <c r="E50" i="7"/>
  <c r="H50" i="7" s="1"/>
  <c r="E37" i="7"/>
  <c r="H37" i="7" s="1"/>
  <c r="C8" i="10"/>
  <c r="E10" i="10" s="1"/>
  <c r="E38" i="10"/>
  <c r="H38" i="10" s="1"/>
  <c r="E44" i="11"/>
  <c r="H44" i="11" s="1"/>
  <c r="E50" i="11"/>
  <c r="H50" i="11" s="1"/>
  <c r="E60" i="11"/>
  <c r="H60" i="11" s="1"/>
  <c r="E65" i="11"/>
  <c r="H65" i="11" s="1"/>
  <c r="E22" i="15"/>
  <c r="H22" i="15" s="1"/>
  <c r="E38" i="15"/>
  <c r="H38" i="15" s="1"/>
  <c r="E64" i="22"/>
  <c r="H64" i="22" s="1"/>
  <c r="E24" i="22"/>
  <c r="H24" i="22" s="1"/>
  <c r="E51" i="23"/>
  <c r="H51" i="23" s="1"/>
  <c r="E29" i="23"/>
  <c r="H29" i="23" s="1"/>
  <c r="E57" i="23"/>
  <c r="H57" i="23" s="1"/>
  <c r="E34" i="23"/>
  <c r="H34" i="23" s="1"/>
  <c r="E38" i="23"/>
  <c r="H38" i="23" s="1"/>
  <c r="E26" i="24"/>
  <c r="H26" i="24" s="1"/>
  <c r="E32" i="24"/>
  <c r="H32" i="24" s="1"/>
  <c r="E50" i="24"/>
  <c r="E33" i="28"/>
  <c r="H33" i="28" s="1"/>
  <c r="E41" i="28"/>
  <c r="H41" i="28" s="1"/>
  <c r="E47" i="28"/>
  <c r="H47" i="28" s="1"/>
  <c r="C9" i="30"/>
  <c r="E18" i="30"/>
  <c r="E24" i="8"/>
  <c r="H24" i="8" s="1"/>
  <c r="E55" i="8"/>
  <c r="H55" i="8" s="1"/>
  <c r="E54" i="8"/>
  <c r="H54" i="8" s="1"/>
  <c r="E23" i="8"/>
  <c r="H23" i="8" s="1"/>
  <c r="E28" i="8"/>
  <c r="H28" i="8" s="1"/>
  <c r="E44" i="8"/>
  <c r="H44" i="8" s="1"/>
  <c r="E18" i="8"/>
  <c r="E38" i="8"/>
  <c r="H38" i="8" s="1"/>
  <c r="E27" i="8"/>
  <c r="H27" i="8" s="1"/>
  <c r="H19" i="5"/>
  <c r="H19" i="8"/>
  <c r="C8" i="25"/>
  <c r="E11" i="25" s="1"/>
  <c r="E38" i="25"/>
  <c r="H38" i="25" s="1"/>
  <c r="E50" i="25"/>
  <c r="H50" i="25" s="1"/>
  <c r="H45" i="34"/>
  <c r="H37" i="34"/>
  <c r="H59" i="2"/>
  <c r="H44" i="2"/>
  <c r="H64" i="5"/>
  <c r="H64" i="2"/>
  <c r="H37" i="2"/>
  <c r="H53" i="4"/>
  <c r="H32" i="5"/>
  <c r="H63" i="6"/>
  <c r="H22" i="7"/>
  <c r="E35" i="9"/>
  <c r="H35" i="9" s="1"/>
  <c r="E60" i="12"/>
  <c r="H60" i="12" s="1"/>
  <c r="E44" i="14"/>
  <c r="H44" i="14" s="1"/>
  <c r="H18" i="34"/>
  <c r="C9" i="25"/>
  <c r="H19" i="4"/>
  <c r="H19" i="18"/>
  <c r="H19" i="24"/>
  <c r="E36" i="9"/>
  <c r="H36" i="9" s="1"/>
  <c r="E65" i="9"/>
  <c r="H65" i="9" s="1"/>
  <c r="E51" i="13"/>
  <c r="H51" i="13" s="1"/>
  <c r="E62" i="13"/>
  <c r="H62" i="13" s="1"/>
  <c r="E28" i="16"/>
  <c r="H28" i="16" s="1"/>
  <c r="E53" i="16"/>
  <c r="H53" i="16" s="1"/>
  <c r="E64" i="16"/>
  <c r="H64" i="16" s="1"/>
  <c r="E58" i="18"/>
  <c r="H58" i="18" s="1"/>
  <c r="E59" i="18"/>
  <c r="H59" i="18" s="1"/>
  <c r="E60" i="18"/>
  <c r="H60" i="18" s="1"/>
  <c r="E32" i="18"/>
  <c r="H32" i="18" s="1"/>
  <c r="E48" i="18"/>
  <c r="H48" i="18" s="1"/>
  <c r="E26" i="19"/>
  <c r="H26" i="19" s="1"/>
  <c r="E46" i="19"/>
  <c r="H46" i="19" s="1"/>
  <c r="E63" i="19"/>
  <c r="H63" i="19" s="1"/>
  <c r="E23" i="19"/>
  <c r="H23" i="19" s="1"/>
  <c r="E35" i="19"/>
  <c r="H35" i="19" s="1"/>
  <c r="E64" i="19"/>
  <c r="H64" i="19" s="1"/>
  <c r="C8" i="20"/>
  <c r="E10" i="20" s="1"/>
  <c r="E32" i="20"/>
  <c r="H32" i="20" s="1"/>
  <c r="E31" i="20"/>
  <c r="H31" i="20" s="1"/>
  <c r="C9" i="21"/>
  <c r="E52" i="21"/>
  <c r="H52" i="21" s="1"/>
  <c r="E26" i="21"/>
  <c r="H26" i="21" s="1"/>
  <c r="E51" i="21"/>
  <c r="H51" i="21" s="1"/>
  <c r="E23" i="26"/>
  <c r="H23" i="26" s="1"/>
  <c r="E48" i="26"/>
  <c r="H48" i="26" s="1"/>
  <c r="E24" i="27"/>
  <c r="E23" i="27"/>
  <c r="H23" i="27" s="1"/>
  <c r="E43" i="27"/>
  <c r="H43" i="27" s="1"/>
  <c r="E51" i="27"/>
  <c r="H51" i="27" s="1"/>
  <c r="E57" i="29"/>
  <c r="H57" i="29" s="1"/>
  <c r="E62" i="29"/>
  <c r="H62" i="29" s="1"/>
  <c r="E23" i="31"/>
  <c r="H23" i="31" s="1"/>
  <c r="E30" i="31"/>
  <c r="H30" i="31" s="1"/>
  <c r="E27" i="32"/>
  <c r="H27" i="32" s="1"/>
  <c r="E36" i="32"/>
  <c r="H36" i="32" s="1"/>
  <c r="H55" i="1"/>
  <c r="H55" i="3"/>
  <c r="H43" i="3"/>
  <c r="H28" i="3"/>
  <c r="H34" i="4"/>
  <c r="H52" i="5"/>
  <c r="H38" i="5"/>
  <c r="H38" i="6"/>
  <c r="H59" i="7"/>
  <c r="E59" i="13"/>
  <c r="H59" i="13" s="1"/>
  <c r="H60" i="8"/>
  <c r="H42" i="8"/>
  <c r="H43" i="9"/>
  <c r="H39" i="9"/>
  <c r="H33" i="9"/>
  <c r="H31" i="9"/>
  <c r="H20" i="11"/>
  <c r="H57" i="12"/>
  <c r="H53" i="12"/>
  <c r="H38" i="12"/>
  <c r="H28" i="12"/>
  <c r="H20" i="12"/>
  <c r="H60" i="13"/>
  <c r="H56" i="13"/>
  <c r="H58" i="15"/>
  <c r="H46" i="15"/>
  <c r="H36" i="15"/>
  <c r="H31" i="15"/>
  <c r="H43" i="16"/>
  <c r="H40" i="16"/>
  <c r="H30" i="16"/>
  <c r="H27" i="17"/>
  <c r="H30" i="18"/>
  <c r="H45" i="19"/>
  <c r="H46" i="20"/>
  <c r="H24" i="23"/>
  <c r="H46" i="24"/>
  <c r="H45" i="24"/>
  <c r="H44" i="24"/>
  <c r="H43" i="24"/>
  <c r="H33" i="24"/>
  <c r="H63" i="27"/>
  <c r="H54" i="27"/>
  <c r="H24" i="32"/>
  <c r="H23" i="32"/>
  <c r="H62" i="8"/>
  <c r="H50" i="8"/>
  <c r="H46" i="8"/>
  <c r="H37" i="8"/>
  <c r="H36" i="8"/>
  <c r="H62" i="9"/>
  <c r="H56" i="10"/>
  <c r="H31" i="10"/>
  <c r="H40" i="11"/>
  <c r="H31" i="12"/>
  <c r="H42" i="14"/>
  <c r="H65" i="15"/>
  <c r="H43" i="15"/>
  <c r="H40" i="15"/>
  <c r="H27" i="15"/>
  <c r="H57" i="16"/>
  <c r="H24" i="16"/>
  <c r="H23" i="17"/>
  <c r="H34" i="18"/>
  <c r="H28" i="18"/>
  <c r="H21" i="18"/>
  <c r="H60" i="19"/>
  <c r="H33" i="19"/>
  <c r="H30" i="19"/>
  <c r="H21" i="19"/>
  <c r="H63" i="20"/>
  <c r="H59" i="20"/>
  <c r="H51" i="20"/>
  <c r="H38" i="20"/>
  <c r="H28" i="20"/>
  <c r="H41" i="21"/>
  <c r="H30" i="22"/>
  <c r="H20" i="22"/>
  <c r="H56" i="23"/>
  <c r="H47" i="23"/>
  <c r="H41" i="23"/>
  <c r="H39" i="23"/>
  <c r="H55" i="24"/>
  <c r="H30" i="24"/>
  <c r="H56" i="25"/>
  <c r="H52" i="25"/>
  <c r="H47" i="25"/>
  <c r="H33" i="26"/>
  <c r="H57" i="27"/>
  <c r="H42" i="27"/>
  <c r="H32" i="27"/>
  <c r="H24" i="27"/>
  <c r="H47" i="29"/>
  <c r="H30" i="29"/>
  <c r="H62" i="30"/>
  <c r="H40" i="32"/>
  <c r="H28" i="32"/>
  <c r="H54" i="26"/>
  <c r="H289" i="26"/>
  <c r="H288" i="26"/>
  <c r="H268" i="26"/>
  <c r="H254" i="26"/>
  <c r="H252" i="26"/>
  <c r="H221" i="26"/>
  <c r="H218" i="26"/>
  <c r="H473" i="26"/>
  <c r="H472" i="26"/>
  <c r="F136" i="26"/>
  <c r="H112" i="26"/>
  <c r="H222" i="26"/>
  <c r="F557" i="26"/>
  <c r="H126" i="26"/>
  <c r="H118" i="26"/>
  <c r="H105" i="26"/>
  <c r="H556" i="26"/>
  <c r="F579" i="14"/>
  <c r="F554" i="10"/>
  <c r="F575" i="10"/>
  <c r="F557" i="10"/>
  <c r="F570" i="9"/>
  <c r="F575" i="8"/>
  <c r="F578" i="8"/>
  <c r="F573" i="8"/>
  <c r="F571" i="7"/>
  <c r="F554" i="6"/>
  <c r="F556" i="5"/>
  <c r="F567" i="5"/>
  <c r="F552" i="24"/>
  <c r="F557" i="11"/>
  <c r="F570" i="11"/>
  <c r="F579" i="20"/>
  <c r="G552" i="20"/>
  <c r="H552" i="20" s="1"/>
  <c r="F568" i="21"/>
  <c r="F572" i="21"/>
  <c r="F560" i="21"/>
  <c r="F567" i="21"/>
  <c r="F579" i="21"/>
  <c r="F578" i="14"/>
  <c r="F560" i="14"/>
  <c r="F562" i="14"/>
  <c r="F554" i="14"/>
  <c r="G552" i="14"/>
  <c r="H552" i="14" s="1"/>
  <c r="F563" i="27"/>
  <c r="F558" i="27"/>
  <c r="F568" i="27"/>
  <c r="D8" i="7"/>
  <c r="H571" i="33"/>
  <c r="F570" i="27"/>
  <c r="F555" i="27"/>
  <c r="F573" i="27"/>
  <c r="D13" i="24"/>
  <c r="G13" i="24" s="1"/>
  <c r="F567" i="14"/>
  <c r="F570" i="14"/>
  <c r="D13" i="14"/>
  <c r="G13" i="14" s="1"/>
  <c r="F553" i="14"/>
  <c r="F571" i="10"/>
  <c r="F578" i="10"/>
  <c r="F562" i="7"/>
  <c r="F573" i="7"/>
  <c r="F553" i="7"/>
  <c r="F556" i="7"/>
  <c r="F574" i="7"/>
  <c r="F560" i="7"/>
  <c r="F568" i="7"/>
  <c r="F578" i="7"/>
  <c r="F552" i="27"/>
  <c r="F557" i="6"/>
  <c r="F561" i="6"/>
  <c r="F563" i="6"/>
  <c r="F560" i="6"/>
  <c r="F552" i="6"/>
  <c r="F566" i="8"/>
  <c r="G552" i="8"/>
  <c r="H552" i="8" s="1"/>
  <c r="F579" i="9"/>
  <c r="F556" i="9"/>
  <c r="F561" i="29"/>
  <c r="F557" i="29"/>
  <c r="F553" i="9"/>
  <c r="F561" i="5"/>
  <c r="F578" i="6"/>
  <c r="F576" i="8"/>
  <c r="F553" i="24"/>
  <c r="F579" i="24"/>
  <c r="F560" i="24"/>
  <c r="F563" i="24"/>
  <c r="F567" i="24"/>
  <c r="F570" i="24"/>
  <c r="G552" i="24"/>
  <c r="H552" i="24" s="1"/>
  <c r="F566" i="14"/>
  <c r="G552" i="7"/>
  <c r="H552" i="7" s="1"/>
  <c r="F566" i="27"/>
  <c r="F562" i="27"/>
  <c r="F579" i="27"/>
  <c r="F578" i="27"/>
  <c r="F571" i="24"/>
  <c r="H554" i="15"/>
  <c r="F555" i="14"/>
  <c r="F568" i="14"/>
  <c r="F573" i="14"/>
  <c r="F573" i="10"/>
  <c r="F572" i="10"/>
  <c r="F555" i="10"/>
  <c r="F570" i="10"/>
  <c r="F560" i="10"/>
  <c r="F556" i="10"/>
  <c r="F571" i="9"/>
  <c r="F568" i="8"/>
  <c r="F571" i="8"/>
  <c r="F553" i="8"/>
  <c r="F563" i="7"/>
  <c r="F575" i="7"/>
  <c r="F570" i="7"/>
  <c r="D13" i="6"/>
  <c r="G13" i="6" s="1"/>
  <c r="F578" i="5"/>
  <c r="F573" i="5"/>
  <c r="G552" i="29"/>
  <c r="H552" i="29" s="1"/>
  <c r="F552" i="10"/>
  <c r="F552" i="7"/>
  <c r="F555" i="34"/>
  <c r="F570" i="34"/>
  <c r="F556" i="34"/>
  <c r="G552" i="3"/>
  <c r="H552" i="3" s="1"/>
  <c r="F578" i="3"/>
  <c r="F571" i="3"/>
  <c r="F566" i="3"/>
  <c r="F563" i="4"/>
  <c r="F571" i="4"/>
  <c r="F568" i="4"/>
  <c r="F567" i="4"/>
  <c r="F572" i="12"/>
  <c r="F557" i="12"/>
  <c r="G552" i="12"/>
  <c r="H552" i="12" s="1"/>
  <c r="F572" i="16"/>
  <c r="F566" i="16"/>
  <c r="F570" i="16"/>
  <c r="F558" i="22"/>
  <c r="F563" i="22"/>
  <c r="F552" i="22"/>
  <c r="F561" i="23"/>
  <c r="F557" i="23"/>
  <c r="F567" i="23"/>
  <c r="F557" i="28"/>
  <c r="G552" i="28"/>
  <c r="H552" i="28" s="1"/>
  <c r="F571" i="30"/>
  <c r="F570" i="30"/>
  <c r="F579" i="30"/>
  <c r="F578" i="30"/>
  <c r="F566" i="10"/>
  <c r="H557" i="3"/>
  <c r="H555" i="2"/>
  <c r="H553" i="34"/>
  <c r="H553" i="15"/>
  <c r="H553" i="30"/>
  <c r="F570" i="1"/>
  <c r="F556" i="1"/>
  <c r="H579" i="6"/>
  <c r="H567" i="6"/>
  <c r="H579" i="17"/>
  <c r="H576" i="17"/>
  <c r="F576" i="19"/>
  <c r="F573" i="19"/>
  <c r="H566" i="22"/>
  <c r="H561" i="22"/>
  <c r="H561" i="23"/>
  <c r="F568" i="26"/>
  <c r="H569" i="27"/>
  <c r="F578" i="32"/>
  <c r="H569" i="31"/>
  <c r="H554" i="6"/>
  <c r="F554" i="13"/>
  <c r="F556" i="15"/>
  <c r="F555" i="25"/>
  <c r="F553" i="15"/>
  <c r="H554" i="34"/>
  <c r="H576" i="1"/>
  <c r="H572" i="1"/>
  <c r="H568" i="1"/>
  <c r="H563" i="1"/>
  <c r="H558" i="1"/>
  <c r="H576" i="8"/>
  <c r="H558" i="8"/>
  <c r="F570" i="15"/>
  <c r="H563" i="16"/>
  <c r="F574" i="18"/>
  <c r="F572" i="18"/>
  <c r="H561" i="24"/>
  <c r="H566" i="30"/>
  <c r="F370" i="30"/>
  <c r="F451" i="30"/>
  <c r="F336" i="30"/>
  <c r="F393" i="30"/>
  <c r="F340" i="27"/>
  <c r="F349" i="27"/>
  <c r="F358" i="27"/>
  <c r="F365" i="27"/>
  <c r="F370" i="27"/>
  <c r="F379" i="27"/>
  <c r="F390" i="27"/>
  <c r="F422" i="27"/>
  <c r="F431" i="27"/>
  <c r="F435" i="27"/>
  <c r="F440" i="27"/>
  <c r="F448" i="27"/>
  <c r="F454" i="27"/>
  <c r="F467" i="27"/>
  <c r="F529" i="27"/>
  <c r="F534" i="27"/>
  <c r="F540" i="27"/>
  <c r="F333" i="22"/>
  <c r="F342" i="22"/>
  <c r="F347" i="22"/>
  <c r="F353" i="22"/>
  <c r="F365" i="22"/>
  <c r="F370" i="22"/>
  <c r="F380" i="22"/>
  <c r="F393" i="22"/>
  <c r="F410" i="22"/>
  <c r="F424" i="22"/>
  <c r="F437" i="22"/>
  <c r="F477" i="22"/>
  <c r="F514" i="22"/>
  <c r="F531" i="22"/>
  <c r="F330" i="22"/>
  <c r="F336" i="8"/>
  <c r="F364" i="8"/>
  <c r="F422" i="8"/>
  <c r="F486" i="8"/>
  <c r="F544" i="8"/>
  <c r="F333" i="8"/>
  <c r="F369" i="8"/>
  <c r="F443" i="8"/>
  <c r="F358" i="8"/>
  <c r="F370" i="8"/>
  <c r="F402" i="8"/>
  <c r="F468" i="8"/>
  <c r="F500" i="8"/>
  <c r="H509" i="5"/>
  <c r="H463" i="5"/>
  <c r="F329" i="8"/>
  <c r="F404" i="7"/>
  <c r="F420" i="7"/>
  <c r="F434" i="7"/>
  <c r="F488" i="7"/>
  <c r="F501" i="7"/>
  <c r="F329" i="7"/>
  <c r="F331" i="7"/>
  <c r="F426" i="7"/>
  <c r="F441" i="7"/>
  <c r="F452" i="7"/>
  <c r="F473" i="7"/>
  <c r="F491" i="7"/>
  <c r="F511" i="7"/>
  <c r="F356" i="7"/>
  <c r="F387" i="7"/>
  <c r="F429" i="7"/>
  <c r="F471" i="7"/>
  <c r="F521" i="7"/>
  <c r="F499" i="7"/>
  <c r="F369" i="7"/>
  <c r="F361" i="7"/>
  <c r="F330" i="7"/>
  <c r="F364" i="7"/>
  <c r="F336" i="7"/>
  <c r="F529" i="7"/>
  <c r="F506" i="7"/>
  <c r="F479" i="7"/>
  <c r="F475" i="7"/>
  <c r="F448" i="7"/>
  <c r="F437" i="7"/>
  <c r="F431" i="7"/>
  <c r="F425" i="7"/>
  <c r="F412" i="7"/>
  <c r="F395" i="7"/>
  <c r="F382" i="7"/>
  <c r="F378" i="7"/>
  <c r="F374" i="7"/>
  <c r="F367" i="7"/>
  <c r="F370" i="7"/>
  <c r="F346" i="7"/>
  <c r="F445" i="7"/>
  <c r="F349" i="7"/>
  <c r="F337" i="7"/>
  <c r="F368" i="7"/>
  <c r="F332" i="7"/>
  <c r="F540" i="7"/>
  <c r="F513" i="7"/>
  <c r="F503" i="7"/>
  <c r="F487" i="7"/>
  <c r="F478" i="7"/>
  <c r="F465" i="7"/>
  <c r="F359" i="7"/>
  <c r="F373" i="7"/>
  <c r="F481" i="7"/>
  <c r="F489" i="7"/>
  <c r="F512" i="7"/>
  <c r="F522" i="7"/>
  <c r="F539" i="7"/>
  <c r="F542" i="7"/>
  <c r="F337" i="30"/>
  <c r="F394" i="30"/>
  <c r="F531" i="30"/>
  <c r="F367" i="30"/>
  <c r="F336" i="27"/>
  <c r="F345" i="27"/>
  <c r="F353" i="27"/>
  <c r="F361" i="27"/>
  <c r="F368" i="27"/>
  <c r="F375" i="27"/>
  <c r="F381" i="27"/>
  <c r="F424" i="27"/>
  <c r="F433" i="27"/>
  <c r="F437" i="27"/>
  <c r="F443" i="27"/>
  <c r="F451" i="27"/>
  <c r="F457" i="27"/>
  <c r="F465" i="27"/>
  <c r="F482" i="27"/>
  <c r="F506" i="27"/>
  <c r="F521" i="27"/>
  <c r="F531" i="27"/>
  <c r="F538" i="27"/>
  <c r="F330" i="27"/>
  <c r="F345" i="22"/>
  <c r="F350" i="22"/>
  <c r="F361" i="22"/>
  <c r="F368" i="22"/>
  <c r="F382" i="22"/>
  <c r="F432" i="22"/>
  <c r="F457" i="22"/>
  <c r="F509" i="22"/>
  <c r="F529" i="22"/>
  <c r="F538" i="22"/>
  <c r="F544" i="22"/>
  <c r="D12" i="22"/>
  <c r="G12" i="22" s="1"/>
  <c r="F368" i="8"/>
  <c r="F430" i="8"/>
  <c r="F446" i="8"/>
  <c r="F531" i="8"/>
  <c r="D12" i="8"/>
  <c r="G12" i="8" s="1"/>
  <c r="F337" i="8"/>
  <c r="F349" i="8"/>
  <c r="F365" i="8"/>
  <c r="F394" i="8"/>
  <c r="F423" i="8"/>
  <c r="F431" i="8"/>
  <c r="F512" i="8"/>
  <c r="F378" i="8"/>
  <c r="F452" i="8"/>
  <c r="F513" i="8"/>
  <c r="F529" i="8"/>
  <c r="F343" i="8"/>
  <c r="F425" i="8"/>
  <c r="H526" i="5"/>
  <c r="H336" i="4"/>
  <c r="H367" i="3"/>
  <c r="H393" i="3"/>
  <c r="H474" i="2"/>
  <c r="G329" i="22"/>
  <c r="F347" i="14"/>
  <c r="F433" i="14"/>
  <c r="F440" i="14"/>
  <c r="F468" i="14"/>
  <c r="F507" i="14"/>
  <c r="F452" i="14"/>
  <c r="F455" i="14"/>
  <c r="F503" i="14"/>
  <c r="F329" i="14"/>
  <c r="F335" i="14"/>
  <c r="F346" i="14"/>
  <c r="F355" i="14"/>
  <c r="F461" i="14"/>
  <c r="F422" i="14"/>
  <c r="F512" i="14"/>
  <c r="F331" i="14"/>
  <c r="F530" i="14"/>
  <c r="F426" i="8"/>
  <c r="F503" i="8"/>
  <c r="F521" i="8"/>
  <c r="F356" i="8"/>
  <c r="F381" i="8"/>
  <c r="F403" i="8"/>
  <c r="F522" i="8"/>
  <c r="F545" i="8"/>
  <c r="F354" i="8"/>
  <c r="F420" i="8"/>
  <c r="F435" i="8"/>
  <c r="F494" i="8"/>
  <c r="G329" i="8"/>
  <c r="H329" i="8" s="1"/>
  <c r="F433" i="8"/>
  <c r="F453" i="8"/>
  <c r="F491" i="8"/>
  <c r="F526" i="8"/>
  <c r="F332" i="8"/>
  <c r="F339" i="8"/>
  <c r="F436" i="8"/>
  <c r="F424" i="8"/>
  <c r="F346" i="8"/>
  <c r="F524" i="8"/>
  <c r="F499" i="8"/>
  <c r="F451" i="8"/>
  <c r="F410" i="8"/>
  <c r="F386" i="8"/>
  <c r="F439" i="8"/>
  <c r="F445" i="8"/>
  <c r="F464" i="8"/>
  <c r="F507" i="8"/>
  <c r="F351" i="22"/>
  <c r="F423" i="22"/>
  <c r="F440" i="22"/>
  <c r="F450" i="22"/>
  <c r="F482" i="22"/>
  <c r="F524" i="22"/>
  <c r="F447" i="22"/>
  <c r="F473" i="22"/>
  <c r="F504" i="22"/>
  <c r="F471" i="22"/>
  <c r="F329" i="22"/>
  <c r="F402" i="27"/>
  <c r="F409" i="27"/>
  <c r="F508" i="27"/>
  <c r="F512" i="27"/>
  <c r="F343" i="27"/>
  <c r="F357" i="27"/>
  <c r="F376" i="27"/>
  <c r="F395" i="27"/>
  <c r="F439" i="27"/>
  <c r="F486" i="27"/>
  <c r="F495" i="27"/>
  <c r="F498" i="27"/>
  <c r="F514" i="27"/>
  <c r="F535" i="27"/>
  <c r="F544" i="27"/>
  <c r="F372" i="27"/>
  <c r="F393" i="27"/>
  <c r="F462" i="27"/>
  <c r="F478" i="27"/>
  <c r="F494" i="27"/>
  <c r="F513" i="27"/>
  <c r="F517" i="27"/>
  <c r="F445" i="27"/>
  <c r="F452" i="27"/>
  <c r="F410" i="27"/>
  <c r="F516" i="27"/>
  <c r="F332" i="27"/>
  <c r="F329" i="27"/>
  <c r="F332" i="30"/>
  <c r="F356" i="30"/>
  <c r="F374" i="30"/>
  <c r="F404" i="30"/>
  <c r="F438" i="30"/>
  <c r="F506" i="30"/>
  <c r="F510" i="30"/>
  <c r="F339" i="30"/>
  <c r="F402" i="30"/>
  <c r="F345" i="30"/>
  <c r="F353" i="30"/>
  <c r="F412" i="30"/>
  <c r="F432" i="30"/>
  <c r="F361" i="30"/>
  <c r="F452" i="30"/>
  <c r="F456" i="30"/>
  <c r="G329" i="30"/>
  <c r="F519" i="9"/>
  <c r="F506" i="9"/>
  <c r="H501" i="7"/>
  <c r="H510" i="7"/>
  <c r="H544" i="7"/>
  <c r="H343" i="5"/>
  <c r="H489" i="5"/>
  <c r="H530" i="5"/>
  <c r="H498" i="5"/>
  <c r="H361" i="4"/>
  <c r="H343" i="3"/>
  <c r="H364" i="3"/>
  <c r="H368" i="3"/>
  <c r="H380" i="3"/>
  <c r="H394" i="3"/>
  <c r="H428" i="3"/>
  <c r="H475" i="3"/>
  <c r="H457" i="3"/>
  <c r="H509" i="3"/>
  <c r="H510" i="2"/>
  <c r="H356" i="2"/>
  <c r="H334" i="2"/>
  <c r="F329" i="9"/>
  <c r="F448" i="9"/>
  <c r="F486" i="9"/>
  <c r="F529" i="9"/>
  <c r="F468" i="9"/>
  <c r="F533" i="9"/>
  <c r="G329" i="9"/>
  <c r="F361" i="9"/>
  <c r="F446" i="9"/>
  <c r="F525" i="9"/>
  <c r="F342" i="9"/>
  <c r="F329" i="15"/>
  <c r="F331" i="15"/>
  <c r="F538" i="15"/>
  <c r="F342" i="15"/>
  <c r="F370" i="15"/>
  <c r="F453" i="15"/>
  <c r="F393" i="15"/>
  <c r="F395" i="15"/>
  <c r="F330" i="15"/>
  <c r="F367" i="17"/>
  <c r="F436" i="17"/>
  <c r="F438" i="17"/>
  <c r="F365" i="17"/>
  <c r="G329" i="17"/>
  <c r="F368" i="17"/>
  <c r="F541" i="17"/>
  <c r="F329" i="17"/>
  <c r="F540" i="9"/>
  <c r="F428" i="9"/>
  <c r="F424" i="9"/>
  <c r="F365" i="9"/>
  <c r="F346" i="9"/>
  <c r="F332" i="15"/>
  <c r="H456" i="8"/>
  <c r="H353" i="7"/>
  <c r="H403" i="7"/>
  <c r="H432" i="7"/>
  <c r="H457" i="7"/>
  <c r="H503" i="7"/>
  <c r="H512" i="7"/>
  <c r="H476" i="5"/>
  <c r="H486" i="5"/>
  <c r="H390" i="5"/>
  <c r="H365" i="4"/>
  <c r="H345" i="3"/>
  <c r="H356" i="3"/>
  <c r="H365" i="3"/>
  <c r="H410" i="3"/>
  <c r="H390" i="2"/>
  <c r="H436" i="2"/>
  <c r="H368" i="2"/>
  <c r="H458" i="2"/>
  <c r="F351" i="23"/>
  <c r="F433" i="23"/>
  <c r="F525" i="23"/>
  <c r="F363" i="23"/>
  <c r="F402" i="23"/>
  <c r="F442" i="23"/>
  <c r="F459" i="23"/>
  <c r="F509" i="23"/>
  <c r="F372" i="23"/>
  <c r="F381" i="23"/>
  <c r="F409" i="23"/>
  <c r="F424" i="23"/>
  <c r="F443" i="23"/>
  <c r="F513" i="23"/>
  <c r="F510" i="23"/>
  <c r="F478" i="23"/>
  <c r="F346" i="23"/>
  <c r="F395" i="23"/>
  <c r="F340" i="23"/>
  <c r="F331" i="23"/>
  <c r="F329" i="23"/>
  <c r="F335" i="26"/>
  <c r="F501" i="26"/>
  <c r="F344" i="26"/>
  <c r="F402" i="26"/>
  <c r="F441" i="26"/>
  <c r="F467" i="26"/>
  <c r="F411" i="26"/>
  <c r="F347" i="26"/>
  <c r="F360" i="26"/>
  <c r="F392" i="26"/>
  <c r="F395" i="26"/>
  <c r="F449" i="26"/>
  <c r="F500" i="26"/>
  <c r="F539" i="26"/>
  <c r="F420" i="26"/>
  <c r="F425" i="26"/>
  <c r="F431" i="26"/>
  <c r="F441" i="31"/>
  <c r="F545" i="31"/>
  <c r="F337" i="31"/>
  <c r="F329" i="31"/>
  <c r="F458" i="9"/>
  <c r="F393" i="9"/>
  <c r="F349" i="15"/>
  <c r="F333" i="15"/>
  <c r="H333" i="1"/>
  <c r="H339" i="4"/>
  <c r="H333" i="7"/>
  <c r="F335" i="10"/>
  <c r="F366" i="10"/>
  <c r="F403" i="10"/>
  <c r="F408" i="10"/>
  <c r="F421" i="10"/>
  <c r="F424" i="10"/>
  <c r="F435" i="10"/>
  <c r="F483" i="10"/>
  <c r="F521" i="10"/>
  <c r="F401" i="10"/>
  <c r="F402" i="11"/>
  <c r="F427" i="11"/>
  <c r="F479" i="11"/>
  <c r="F513" i="11"/>
  <c r="F524" i="11"/>
  <c r="F373" i="11"/>
  <c r="F510" i="11"/>
  <c r="F518" i="11"/>
  <c r="F364" i="12"/>
  <c r="F478" i="12"/>
  <c r="F495" i="12"/>
  <c r="F507" i="12"/>
  <c r="F372" i="12"/>
  <c r="F392" i="12"/>
  <c r="F402" i="12"/>
  <c r="F410" i="12"/>
  <c r="F429" i="12"/>
  <c r="F436" i="12"/>
  <c r="F421" i="18"/>
  <c r="F459" i="18"/>
  <c r="F488" i="18"/>
  <c r="F497" i="18"/>
  <c r="F522" i="18"/>
  <c r="F358" i="18"/>
  <c r="F359" i="18"/>
  <c r="F407" i="18"/>
  <c r="F426" i="18"/>
  <c r="F490" i="18"/>
  <c r="F492" i="18"/>
  <c r="F511" i="18"/>
  <c r="F335" i="18"/>
  <c r="F338" i="18"/>
  <c r="F471" i="18"/>
  <c r="F489" i="18"/>
  <c r="F494" i="18"/>
  <c r="F343" i="20"/>
  <c r="F375" i="20"/>
  <c r="F428" i="20"/>
  <c r="F446" i="20"/>
  <c r="F467" i="20"/>
  <c r="F530" i="20"/>
  <c r="F542" i="20"/>
  <c r="F338" i="20"/>
  <c r="F432" i="20"/>
  <c r="F443" i="20"/>
  <c r="F479" i="20"/>
  <c r="F477" i="20"/>
  <c r="F378" i="20"/>
  <c r="F423" i="20"/>
  <c r="F339" i="24"/>
  <c r="F364" i="24"/>
  <c r="F374" i="24"/>
  <c r="F422" i="24"/>
  <c r="F452" i="24"/>
  <c r="F423" i="24"/>
  <c r="F376" i="24"/>
  <c r="F434" i="24"/>
  <c r="F482" i="24"/>
  <c r="F410" i="24"/>
  <c r="F483" i="24"/>
  <c r="F405" i="28"/>
  <c r="F435" i="28"/>
  <c r="F449" i="28"/>
  <c r="F533" i="28"/>
  <c r="F507" i="28"/>
  <c r="F360" i="28"/>
  <c r="F371" i="28"/>
  <c r="F426" i="28"/>
  <c r="F539" i="28"/>
  <c r="F351" i="28"/>
  <c r="F333" i="32"/>
  <c r="F353" i="32"/>
  <c r="F362" i="32"/>
  <c r="F443" i="32"/>
  <c r="F467" i="32"/>
  <c r="F531" i="32"/>
  <c r="F332" i="32"/>
  <c r="F345" i="32"/>
  <c r="F373" i="32"/>
  <c r="F379" i="32"/>
  <c r="F455" i="32"/>
  <c r="F487" i="32"/>
  <c r="F515" i="32"/>
  <c r="F530" i="32"/>
  <c r="F382" i="32"/>
  <c r="F433" i="32"/>
  <c r="F448" i="32"/>
  <c r="F457" i="32"/>
  <c r="F506" i="32"/>
  <c r="F538" i="32"/>
  <c r="F369" i="32"/>
  <c r="F451" i="32"/>
  <c r="F365" i="32"/>
  <c r="F413" i="33"/>
  <c r="F524" i="34"/>
  <c r="H482" i="34"/>
  <c r="H478" i="34"/>
  <c r="H473" i="34"/>
  <c r="F394" i="34"/>
  <c r="F346" i="34"/>
  <c r="H345" i="34"/>
  <c r="F337" i="34"/>
  <c r="H334" i="34"/>
  <c r="H530" i="1"/>
  <c r="H455" i="1"/>
  <c r="H371" i="1"/>
  <c r="F535" i="2"/>
  <c r="F533" i="2"/>
  <c r="F512" i="2"/>
  <c r="F475" i="2"/>
  <c r="H473" i="2"/>
  <c r="F463" i="2"/>
  <c r="F429" i="2"/>
  <c r="F427" i="2"/>
  <c r="H413" i="2"/>
  <c r="F408" i="2"/>
  <c r="F396" i="2"/>
  <c r="F372" i="2"/>
  <c r="H533" i="3"/>
  <c r="F521" i="3"/>
  <c r="F500" i="3"/>
  <c r="F486" i="3"/>
  <c r="F476" i="3"/>
  <c r="H469" i="3"/>
  <c r="F408" i="3"/>
  <c r="F396" i="3"/>
  <c r="F355" i="3"/>
  <c r="F531" i="4"/>
  <c r="F457" i="4"/>
  <c r="F451" i="4"/>
  <c r="F432" i="4"/>
  <c r="F412" i="4"/>
  <c r="F408" i="4"/>
  <c r="F374" i="4"/>
  <c r="F362" i="4"/>
  <c r="F359" i="4"/>
  <c r="F343" i="4"/>
  <c r="F497" i="5"/>
  <c r="F488" i="5"/>
  <c r="F471" i="5"/>
  <c r="F444" i="5"/>
  <c r="F427" i="5"/>
  <c r="F421" i="5"/>
  <c r="F364" i="5"/>
  <c r="F359" i="5"/>
  <c r="F524" i="6"/>
  <c r="F499" i="6"/>
  <c r="H448" i="6"/>
  <c r="F443" i="6"/>
  <c r="F425" i="6"/>
  <c r="F379" i="6"/>
  <c r="F376" i="6"/>
  <c r="F361" i="6"/>
  <c r="F337" i="6"/>
  <c r="F331" i="6"/>
  <c r="H535" i="7"/>
  <c r="H440" i="7"/>
  <c r="F476" i="10"/>
  <c r="F484" i="11"/>
  <c r="F387" i="11"/>
  <c r="F350" i="11"/>
  <c r="F442" i="12"/>
  <c r="F335" i="12"/>
  <c r="F463" i="18"/>
  <c r="F403" i="18"/>
  <c r="F513" i="20"/>
  <c r="H329" i="1"/>
  <c r="F331" i="33"/>
  <c r="H477" i="9"/>
  <c r="F331" i="10"/>
  <c r="F331" i="11"/>
  <c r="F331" i="12"/>
  <c r="F329" i="13"/>
  <c r="F359" i="13"/>
  <c r="F375" i="13"/>
  <c r="F410" i="13"/>
  <c r="F440" i="13"/>
  <c r="F517" i="13"/>
  <c r="F544" i="13"/>
  <c r="F373" i="13"/>
  <c r="F434" i="13"/>
  <c r="F455" i="13"/>
  <c r="F465" i="13"/>
  <c r="F331" i="18"/>
  <c r="F335" i="19"/>
  <c r="F365" i="19"/>
  <c r="F375" i="19"/>
  <c r="F394" i="19"/>
  <c r="F482" i="19"/>
  <c r="F372" i="19"/>
  <c r="F381" i="19"/>
  <c r="F425" i="19"/>
  <c r="F457" i="19"/>
  <c r="F434" i="19"/>
  <c r="F461" i="19"/>
  <c r="F463" i="19"/>
  <c r="F475" i="19"/>
  <c r="F456" i="19"/>
  <c r="F513" i="19"/>
  <c r="F332" i="20"/>
  <c r="F350" i="21"/>
  <c r="F364" i="21"/>
  <c r="F366" i="21"/>
  <c r="F378" i="21"/>
  <c r="F420" i="21"/>
  <c r="F434" i="21"/>
  <c r="F358" i="21"/>
  <c r="F431" i="21"/>
  <c r="F513" i="21"/>
  <c r="F522" i="21"/>
  <c r="F363" i="21"/>
  <c r="F422" i="21"/>
  <c r="F452" i="21"/>
  <c r="F509" i="21"/>
  <c r="F517" i="21"/>
  <c r="F373" i="21"/>
  <c r="F396" i="21"/>
  <c r="F467" i="21"/>
  <c r="F494" i="21"/>
  <c r="F332" i="24"/>
  <c r="F337" i="25"/>
  <c r="F357" i="25"/>
  <c r="F493" i="25"/>
  <c r="F338" i="25"/>
  <c r="F409" i="25"/>
  <c r="F443" i="25"/>
  <c r="F448" i="25"/>
  <c r="F486" i="25"/>
  <c r="F340" i="25"/>
  <c r="F387" i="25"/>
  <c r="F433" i="25"/>
  <c r="F435" i="25"/>
  <c r="F441" i="25"/>
  <c r="F456" i="25"/>
  <c r="F511" i="25"/>
  <c r="F524" i="25"/>
  <c r="F378" i="25"/>
  <c r="F381" i="25"/>
  <c r="F523" i="25"/>
  <c r="F544" i="25"/>
  <c r="F512" i="25"/>
  <c r="F331" i="28"/>
  <c r="F360" i="29"/>
  <c r="F363" i="29"/>
  <c r="F410" i="29"/>
  <c r="F462" i="29"/>
  <c r="F470" i="29"/>
  <c r="F493" i="29"/>
  <c r="F541" i="29"/>
  <c r="F543" i="29"/>
  <c r="F545" i="29"/>
  <c r="F408" i="29"/>
  <c r="F416" i="29"/>
  <c r="F460" i="29"/>
  <c r="F497" i="29"/>
  <c r="F499" i="29"/>
  <c r="F519" i="29"/>
  <c r="F364" i="29"/>
  <c r="F413" i="29"/>
  <c r="F426" i="29"/>
  <c r="F445" i="29"/>
  <c r="F447" i="29"/>
  <c r="F486" i="29"/>
  <c r="F496" i="29"/>
  <c r="F544" i="29"/>
  <c r="F458" i="29"/>
  <c r="F490" i="29"/>
  <c r="F366" i="29"/>
  <c r="F471" i="29"/>
  <c r="F520" i="29"/>
  <c r="F537" i="29"/>
  <c r="F442" i="29"/>
  <c r="F444" i="29"/>
  <c r="F500" i="29"/>
  <c r="H537" i="34"/>
  <c r="F519" i="34"/>
  <c r="H452" i="34"/>
  <c r="H416" i="34"/>
  <c r="H410" i="34"/>
  <c r="H390" i="34"/>
  <c r="F374" i="34"/>
  <c r="H373" i="34"/>
  <c r="H360" i="34"/>
  <c r="H348" i="34"/>
  <c r="H344" i="34"/>
  <c r="H519" i="1"/>
  <c r="H454" i="1"/>
  <c r="H395" i="1"/>
  <c r="H365" i="1"/>
  <c r="F515" i="2"/>
  <c r="F471" i="2"/>
  <c r="F462" i="2"/>
  <c r="F460" i="2"/>
  <c r="F447" i="2"/>
  <c r="F435" i="2"/>
  <c r="F426" i="2"/>
  <c r="F407" i="2"/>
  <c r="F395" i="2"/>
  <c r="F387" i="2"/>
  <c r="H341" i="2"/>
  <c r="F539" i="3"/>
  <c r="H511" i="3"/>
  <c r="F426" i="3"/>
  <c r="F411" i="3"/>
  <c r="F407" i="3"/>
  <c r="F401" i="3"/>
  <c r="F395" i="3"/>
  <c r="F478" i="4"/>
  <c r="F443" i="4"/>
  <c r="F370" i="4"/>
  <c r="F364" i="4"/>
  <c r="F361" i="4"/>
  <c r="F354" i="4"/>
  <c r="F350" i="4"/>
  <c r="F476" i="5"/>
  <c r="F473" i="5"/>
  <c r="F459" i="5"/>
  <c r="F420" i="5"/>
  <c r="F376" i="5"/>
  <c r="F540" i="6"/>
  <c r="F509" i="6"/>
  <c r="H495" i="6"/>
  <c r="F461" i="6"/>
  <c r="F432" i="6"/>
  <c r="H407" i="6"/>
  <c r="H378" i="6"/>
  <c r="H347" i="6"/>
  <c r="H516" i="7"/>
  <c r="H514" i="7"/>
  <c r="F500" i="10"/>
  <c r="F468" i="10"/>
  <c r="F412" i="10"/>
  <c r="F387" i="10"/>
  <c r="F522" i="11"/>
  <c r="F465" i="11"/>
  <c r="F450" i="11"/>
  <c r="F431" i="11"/>
  <c r="F338" i="11"/>
  <c r="F334" i="12"/>
  <c r="F540" i="13"/>
  <c r="F441" i="13"/>
  <c r="F364" i="13"/>
  <c r="F545" i="18"/>
  <c r="F512" i="18"/>
  <c r="F526" i="19"/>
  <c r="H405" i="10"/>
  <c r="H384" i="10"/>
  <c r="H523" i="11"/>
  <c r="H489" i="11"/>
  <c r="H523" i="12"/>
  <c r="H476" i="13"/>
  <c r="H395" i="13"/>
  <c r="H386" i="13"/>
  <c r="H514" i="14"/>
  <c r="H500" i="14"/>
  <c r="H536" i="15"/>
  <c r="H375" i="15"/>
  <c r="H364" i="15"/>
  <c r="H458" i="16"/>
  <c r="H429" i="16"/>
  <c r="H385" i="16"/>
  <c r="H366" i="16"/>
  <c r="H388" i="10"/>
  <c r="H375" i="10"/>
  <c r="H392" i="12"/>
  <c r="H465" i="13"/>
  <c r="H489" i="14"/>
  <c r="H396" i="14"/>
  <c r="H511" i="15"/>
  <c r="H507" i="15"/>
  <c r="H443" i="15"/>
  <c r="H439" i="15"/>
  <c r="H538" i="16"/>
  <c r="H435" i="17"/>
  <c r="H449" i="18"/>
  <c r="H520" i="19"/>
  <c r="H511" i="19"/>
  <c r="H537" i="20"/>
  <c r="H533" i="20"/>
  <c r="H528" i="20"/>
  <c r="H498" i="20"/>
  <c r="H494" i="20"/>
  <c r="H490" i="20"/>
  <c r="H486" i="20"/>
  <c r="H478" i="20"/>
  <c r="H452" i="20"/>
  <c r="H442" i="20"/>
  <c r="H424" i="20"/>
  <c r="H421" i="20"/>
  <c r="H412" i="20"/>
  <c r="H408" i="20"/>
  <c r="H403" i="20"/>
  <c r="H396" i="20"/>
  <c r="H392" i="20"/>
  <c r="H366" i="20"/>
  <c r="H351" i="20"/>
  <c r="H472" i="21"/>
  <c r="H468" i="21"/>
  <c r="H464" i="21"/>
  <c r="H396" i="23"/>
  <c r="H523" i="24"/>
  <c r="H520" i="24"/>
  <c r="H427" i="24"/>
  <c r="H348" i="25"/>
  <c r="H422" i="17"/>
  <c r="H403" i="17"/>
  <c r="H392" i="17"/>
  <c r="H370" i="17"/>
  <c r="H541" i="20"/>
  <c r="H504" i="20"/>
  <c r="H481" i="20"/>
  <c r="H474" i="20"/>
  <c r="H466" i="20"/>
  <c r="H462" i="20"/>
  <c r="H454" i="20"/>
  <c r="H391" i="20"/>
  <c r="H385" i="20"/>
  <c r="H471" i="21"/>
  <c r="H366" i="21"/>
  <c r="H377" i="22"/>
  <c r="H523" i="23"/>
  <c r="H334" i="25"/>
  <c r="H535" i="26"/>
  <c r="H484" i="26"/>
  <c r="H480" i="26"/>
  <c r="H527" i="29"/>
  <c r="H542" i="32"/>
  <c r="H469" i="32"/>
  <c r="H465" i="32"/>
  <c r="H528" i="22"/>
  <c r="H466" i="23"/>
  <c r="H403" i="23"/>
  <c r="H397" i="23"/>
  <c r="H539" i="24"/>
  <c r="H537" i="24"/>
  <c r="H530" i="24"/>
  <c r="H528" i="24"/>
  <c r="H459" i="24"/>
  <c r="H428" i="24"/>
  <c r="H424" i="24"/>
  <c r="H405" i="24"/>
  <c r="H360" i="25"/>
  <c r="H543" i="26"/>
  <c r="H490" i="26"/>
  <c r="H481" i="26"/>
  <c r="H469" i="26"/>
  <c r="H441" i="27"/>
  <c r="H392" i="32"/>
  <c r="H384" i="32"/>
  <c r="H200" i="3"/>
  <c r="H182" i="22"/>
  <c r="H293" i="14"/>
  <c r="H212" i="10"/>
  <c r="H245" i="29"/>
  <c r="H173" i="28"/>
  <c r="H186" i="22"/>
  <c r="H318" i="13"/>
  <c r="H284" i="11"/>
  <c r="F217" i="3"/>
  <c r="F227" i="3"/>
  <c r="F285" i="3"/>
  <c r="F293" i="3"/>
  <c r="F211" i="3"/>
  <c r="F249" i="3"/>
  <c r="F304" i="3"/>
  <c r="F164" i="3"/>
  <c r="F271" i="3"/>
  <c r="F166" i="3"/>
  <c r="F182" i="3"/>
  <c r="F190" i="3"/>
  <c r="F197" i="3"/>
  <c r="F287" i="3"/>
  <c r="F269" i="3"/>
  <c r="F215" i="3"/>
  <c r="F230" i="3"/>
  <c r="F288" i="3"/>
  <c r="F314" i="3"/>
  <c r="G161" i="3"/>
  <c r="F162" i="3"/>
  <c r="F214" i="3"/>
  <c r="F284" i="3"/>
  <c r="F261" i="3"/>
  <c r="F163" i="3"/>
  <c r="F169" i="3"/>
  <c r="F177" i="3"/>
  <c r="F189" i="3"/>
  <c r="F202" i="3"/>
  <c r="F299" i="3"/>
  <c r="F263" i="3"/>
  <c r="F191" i="6"/>
  <c r="F261" i="6"/>
  <c r="F263" i="6"/>
  <c r="F272" i="6"/>
  <c r="F294" i="6"/>
  <c r="F201" i="6"/>
  <c r="F245" i="6"/>
  <c r="F299" i="6"/>
  <c r="F162" i="6"/>
  <c r="D11" i="6"/>
  <c r="G11" i="6" s="1"/>
  <c r="F212" i="6"/>
  <c r="F189" i="6"/>
  <c r="F176" i="6"/>
  <c r="F271" i="6"/>
  <c r="F269" i="6"/>
  <c r="F273" i="11"/>
  <c r="F294" i="11"/>
  <c r="F314" i="11"/>
  <c r="F170" i="11"/>
  <c r="F214" i="11"/>
  <c r="F227" i="11"/>
  <c r="F245" i="11"/>
  <c r="F284" i="11"/>
  <c r="F162" i="11"/>
  <c r="G161" i="11"/>
  <c r="H161" i="11" s="1"/>
  <c r="F186" i="11"/>
  <c r="F222" i="11"/>
  <c r="F304" i="11"/>
  <c r="F199" i="11"/>
  <c r="F230" i="11"/>
  <c r="F239" i="11"/>
  <c r="F191" i="11"/>
  <c r="F212" i="11"/>
  <c r="F224" i="11"/>
  <c r="F247" i="11"/>
  <c r="F262" i="11"/>
  <c r="F287" i="11"/>
  <c r="F167" i="11"/>
  <c r="F190" i="11"/>
  <c r="F201" i="11"/>
  <c r="F261" i="11"/>
  <c r="F270" i="11"/>
  <c r="D11" i="11"/>
  <c r="G11" i="11" s="1"/>
  <c r="F276" i="11"/>
  <c r="F196" i="14"/>
  <c r="F211" i="14"/>
  <c r="F213" i="14"/>
  <c r="F294" i="14"/>
  <c r="F170" i="14"/>
  <c r="F193" i="14"/>
  <c r="F270" i="14"/>
  <c r="F282" i="14"/>
  <c r="F203" i="14"/>
  <c r="F214" i="14"/>
  <c r="F216" i="14"/>
  <c r="F242" i="14"/>
  <c r="F284" i="14"/>
  <c r="F162" i="14"/>
  <c r="D11" i="14"/>
  <c r="F303" i="14"/>
  <c r="F272" i="14"/>
  <c r="F264" i="14"/>
  <c r="F253" i="14"/>
  <c r="F202" i="14"/>
  <c r="F192" i="14"/>
  <c r="F188" i="14"/>
  <c r="F177" i="14"/>
  <c r="F167" i="14"/>
  <c r="F247" i="14"/>
  <c r="F161" i="14"/>
  <c r="F297" i="14"/>
  <c r="F273" i="14"/>
  <c r="F261" i="14"/>
  <c r="F245" i="14"/>
  <c r="F224" i="14"/>
  <c r="F212" i="14"/>
  <c r="F197" i="14"/>
  <c r="F189" i="14"/>
  <c r="F182" i="14"/>
  <c r="F169" i="14"/>
  <c r="F303" i="3"/>
  <c r="F174" i="6"/>
  <c r="H225" i="3"/>
  <c r="H203" i="24"/>
  <c r="H186" i="28"/>
  <c r="H313" i="5"/>
  <c r="H296" i="2"/>
  <c r="H170" i="12"/>
  <c r="H253" i="29"/>
  <c r="F168" i="34"/>
  <c r="F172" i="34"/>
  <c r="F163" i="34"/>
  <c r="F207" i="34"/>
  <c r="F287" i="34"/>
  <c r="F167" i="34"/>
  <c r="F161" i="34"/>
  <c r="F213" i="7"/>
  <c r="F232" i="7"/>
  <c r="F293" i="7"/>
  <c r="F174" i="7"/>
  <c r="F198" i="7"/>
  <c r="F188" i="7"/>
  <c r="F312" i="7"/>
  <c r="F161" i="7"/>
  <c r="F193" i="7"/>
  <c r="F202" i="7"/>
  <c r="F304" i="7"/>
  <c r="F297" i="7"/>
  <c r="F271" i="7"/>
  <c r="F262" i="7"/>
  <c r="F248" i="7"/>
  <c r="F197" i="7"/>
  <c r="F166" i="7"/>
  <c r="F170" i="7"/>
  <c r="F196" i="7"/>
  <c r="F212" i="7"/>
  <c r="F190" i="7"/>
  <c r="F165" i="7"/>
  <c r="F237" i="7"/>
  <c r="F269" i="7"/>
  <c r="F284" i="7"/>
  <c r="F215" i="7"/>
  <c r="F307" i="7"/>
  <c r="F299" i="7"/>
  <c r="F287" i="7"/>
  <c r="F272" i="7"/>
  <c r="F263" i="7"/>
  <c r="F245" i="7"/>
  <c r="F192" i="7"/>
  <c r="F164" i="7"/>
  <c r="F169" i="7"/>
  <c r="F182" i="7"/>
  <c r="F202" i="20"/>
  <c r="F227" i="20"/>
  <c r="F197" i="20"/>
  <c r="F261" i="20"/>
  <c r="F287" i="20"/>
  <c r="F248" i="20"/>
  <c r="F188" i="20"/>
  <c r="F201" i="20"/>
  <c r="F269" i="29"/>
  <c r="F288" i="29"/>
  <c r="F309" i="29"/>
  <c r="F209" i="29"/>
  <c r="F219" i="29"/>
  <c r="F222" i="29"/>
  <c r="F226" i="29"/>
  <c r="F302" i="29"/>
  <c r="F307" i="29"/>
  <c r="F311" i="29"/>
  <c r="F161" i="29"/>
  <c r="F172" i="29"/>
  <c r="F174" i="29"/>
  <c r="F183" i="29"/>
  <c r="F243" i="29"/>
  <c r="F169" i="29"/>
  <c r="G161" i="29"/>
  <c r="H161" i="29" s="1"/>
  <c r="F239" i="29"/>
  <c r="F284" i="29"/>
  <c r="F182" i="30"/>
  <c r="F186" i="30"/>
  <c r="F191" i="30"/>
  <c r="F215" i="30"/>
  <c r="F224" i="30"/>
  <c r="F232" i="30"/>
  <c r="F202" i="30"/>
  <c r="F284" i="30"/>
  <c r="F198" i="30"/>
  <c r="F299" i="30"/>
  <c r="F318" i="30"/>
  <c r="F172" i="30"/>
  <c r="F304" i="30"/>
  <c r="F232" i="3"/>
  <c r="F315" i="7"/>
  <c r="F292" i="7"/>
  <c r="F185" i="7"/>
  <c r="H202" i="19"/>
  <c r="H293" i="18"/>
  <c r="H248" i="16"/>
  <c r="H174" i="13"/>
  <c r="H163" i="13"/>
  <c r="H315" i="13"/>
  <c r="H190" i="12"/>
  <c r="H276" i="7"/>
  <c r="F182" i="1"/>
  <c r="F262" i="1"/>
  <c r="F267" i="1"/>
  <c r="D11" i="1"/>
  <c r="G11" i="1" s="1"/>
  <c r="G161" i="1"/>
  <c r="H161" i="1" s="1"/>
  <c r="F191" i="1"/>
  <c r="F224" i="1"/>
  <c r="F253" i="4"/>
  <c r="F262" i="4"/>
  <c r="F161" i="4"/>
  <c r="F225" i="4"/>
  <c r="F261" i="4"/>
  <c r="F264" i="4"/>
  <c r="F214" i="8"/>
  <c r="F229" i="8"/>
  <c r="F301" i="8"/>
  <c r="D8" i="8"/>
  <c r="F298" i="8"/>
  <c r="D11" i="8"/>
  <c r="G11" i="8" s="1"/>
  <c r="F161" i="9"/>
  <c r="F176" i="9"/>
  <c r="F198" i="9"/>
  <c r="F170" i="9"/>
  <c r="F188" i="9"/>
  <c r="F193" i="9"/>
  <c r="F166" i="9"/>
  <c r="F262" i="9"/>
  <c r="F316" i="9"/>
  <c r="F271" i="12"/>
  <c r="F315" i="12"/>
  <c r="F223" i="12"/>
  <c r="F207" i="12"/>
  <c r="F224" i="12"/>
  <c r="F164" i="27"/>
  <c r="F246" i="27"/>
  <c r="F282" i="27"/>
  <c r="F265" i="27"/>
  <c r="F273" i="27"/>
  <c r="F304" i="27"/>
  <c r="F291" i="27"/>
  <c r="F189" i="27"/>
  <c r="F161" i="27"/>
  <c r="F162" i="9"/>
  <c r="H314" i="1"/>
  <c r="H305" i="1"/>
  <c r="H293" i="1"/>
  <c r="H277" i="1"/>
  <c r="H273" i="1"/>
  <c r="H271" i="1"/>
  <c r="H222" i="1"/>
  <c r="H216" i="1"/>
  <c r="H208" i="1"/>
  <c r="H203" i="2"/>
  <c r="F224" i="4"/>
  <c r="F219" i="4"/>
  <c r="F191" i="4"/>
  <c r="H171" i="6"/>
  <c r="F271" i="8"/>
  <c r="F211" i="8"/>
  <c r="F173" i="8"/>
  <c r="F163" i="8"/>
  <c r="H199" i="9"/>
  <c r="H285" i="10"/>
  <c r="F238" i="12"/>
  <c r="H228" i="13"/>
  <c r="H224" i="13"/>
  <c r="H201" i="9"/>
  <c r="H248" i="7"/>
  <c r="F178" i="18"/>
  <c r="F242" i="18"/>
  <c r="F252" i="18"/>
  <c r="F273" i="18"/>
  <c r="F316" i="18"/>
  <c r="F165" i="18"/>
  <c r="F214" i="18"/>
  <c r="F237" i="18"/>
  <c r="F292" i="18"/>
  <c r="F294" i="18"/>
  <c r="F246" i="18"/>
  <c r="F194" i="18"/>
  <c r="F204" i="18"/>
  <c r="F201" i="18"/>
  <c r="F169" i="22"/>
  <c r="F221" i="22"/>
  <c r="F224" i="22"/>
  <c r="F285" i="22"/>
  <c r="F174" i="22"/>
  <c r="F199" i="22"/>
  <c r="F217" i="22"/>
  <c r="F225" i="22"/>
  <c r="F246" i="22"/>
  <c r="F318" i="22"/>
  <c r="F219" i="22"/>
  <c r="F299" i="22"/>
  <c r="F198" i="22"/>
  <c r="F293" i="22"/>
  <c r="F169" i="32"/>
  <c r="F201" i="32"/>
  <c r="F245" i="32"/>
  <c r="F227" i="32"/>
  <c r="F238" i="32"/>
  <c r="F262" i="32"/>
  <c r="F162" i="32"/>
  <c r="F161" i="32"/>
  <c r="F162" i="1"/>
  <c r="H282" i="34"/>
  <c r="H254" i="34"/>
  <c r="H222" i="34"/>
  <c r="H213" i="34"/>
  <c r="H170" i="1"/>
  <c r="F313" i="4"/>
  <c r="F290" i="4"/>
  <c r="F248" i="4"/>
  <c r="H242" i="4"/>
  <c r="H179" i="4"/>
  <c r="F163" i="4"/>
  <c r="H312" i="6"/>
  <c r="H198" i="7"/>
  <c r="H296" i="9"/>
  <c r="F293" i="9"/>
  <c r="H292" i="9"/>
  <c r="H288" i="9"/>
  <c r="H284" i="9"/>
  <c r="F263" i="9"/>
  <c r="H265" i="10"/>
  <c r="H252" i="10"/>
  <c r="H244" i="10"/>
  <c r="F285" i="12"/>
  <c r="F318" i="18"/>
  <c r="F295" i="18"/>
  <c r="F233" i="22"/>
  <c r="F186" i="10"/>
  <c r="F224" i="10"/>
  <c r="F242" i="10"/>
  <c r="F315" i="10"/>
  <c r="F166" i="19"/>
  <c r="F222" i="19"/>
  <c r="F249" i="19"/>
  <c r="F307" i="19"/>
  <c r="F164" i="19"/>
  <c r="F211" i="19"/>
  <c r="F219" i="19"/>
  <c r="F163" i="23"/>
  <c r="F177" i="23"/>
  <c r="F263" i="23"/>
  <c r="F176" i="23"/>
  <c r="F186" i="23"/>
  <c r="F299" i="23"/>
  <c r="F188" i="24"/>
  <c r="F284" i="24"/>
  <c r="F287" i="24"/>
  <c r="F178" i="24"/>
  <c r="F191" i="24"/>
  <c r="F249" i="24"/>
  <c r="F272" i="24"/>
  <c r="F189" i="24"/>
  <c r="F242" i="24"/>
  <c r="F263" i="24"/>
  <c r="F169" i="25"/>
  <c r="F177" i="25"/>
  <c r="F198" i="25"/>
  <c r="F213" i="25"/>
  <c r="F313" i="25"/>
  <c r="F163" i="25"/>
  <c r="F273" i="25"/>
  <c r="F284" i="25"/>
  <c r="F314" i="25"/>
  <c r="F318" i="25"/>
  <c r="F227" i="25"/>
  <c r="F238" i="25"/>
  <c r="F247" i="25"/>
  <c r="F270" i="25"/>
  <c r="F315" i="25"/>
  <c r="F174" i="26"/>
  <c r="F242" i="26"/>
  <c r="F247" i="26"/>
  <c r="F285" i="26"/>
  <c r="F196" i="26"/>
  <c r="F221" i="26"/>
  <c r="F229" i="26"/>
  <c r="F265" i="26"/>
  <c r="F286" i="26"/>
  <c r="F246" i="26"/>
  <c r="F200" i="26"/>
  <c r="F313" i="26"/>
  <c r="H162" i="34"/>
  <c r="H162" i="21"/>
  <c r="F207" i="33"/>
  <c r="F289" i="5"/>
  <c r="F285" i="5"/>
  <c r="F273" i="5"/>
  <c r="F239" i="5"/>
  <c r="F219" i="5"/>
  <c r="F216" i="5"/>
  <c r="F184" i="5"/>
  <c r="F304" i="10"/>
  <c r="F301" i="10"/>
  <c r="F282" i="10"/>
  <c r="F315" i="13"/>
  <c r="F232" i="17"/>
  <c r="F190" i="19"/>
  <c r="F282" i="23"/>
  <c r="F253" i="23"/>
  <c r="F214" i="25"/>
  <c r="F164" i="26"/>
  <c r="F177" i="24"/>
  <c r="F174" i="24"/>
  <c r="F169" i="24"/>
  <c r="F230" i="26"/>
  <c r="F164" i="16"/>
  <c r="F188" i="16"/>
  <c r="F224" i="16"/>
  <c r="F271" i="16"/>
  <c r="F169" i="16"/>
  <c r="F182" i="16"/>
  <c r="F193" i="16"/>
  <c r="F247" i="16"/>
  <c r="F272" i="16"/>
  <c r="F169" i="21"/>
  <c r="F183" i="21"/>
  <c r="F197" i="21"/>
  <c r="F209" i="21"/>
  <c r="F232" i="21"/>
  <c r="F239" i="21"/>
  <c r="F165" i="28"/>
  <c r="F213" i="28"/>
  <c r="F223" i="28"/>
  <c r="F234" i="28"/>
  <c r="F235" i="28"/>
  <c r="F288" i="28"/>
  <c r="F294" i="28"/>
  <c r="F317" i="28"/>
  <c r="F217" i="28"/>
  <c r="F316" i="33"/>
  <c r="F291" i="33"/>
  <c r="H320" i="34"/>
  <c r="H291" i="34"/>
  <c r="H194" i="34"/>
  <c r="H186" i="34"/>
  <c r="H171" i="34"/>
  <c r="H230" i="1"/>
  <c r="H173" i="1"/>
  <c r="H169" i="1"/>
  <c r="F290" i="2"/>
  <c r="F269" i="2"/>
  <c r="F234" i="2"/>
  <c r="F213" i="2"/>
  <c r="H185" i="3"/>
  <c r="H282" i="4"/>
  <c r="H265" i="4"/>
  <c r="H178" i="4"/>
  <c r="F303" i="5"/>
  <c r="H267" i="5"/>
  <c r="F252" i="5"/>
  <c r="F237" i="5"/>
  <c r="F217" i="5"/>
  <c r="H313" i="6"/>
  <c r="H284" i="6"/>
  <c r="H271" i="6"/>
  <c r="H254" i="6"/>
  <c r="H252" i="8"/>
  <c r="H243" i="8"/>
  <c r="H227" i="9"/>
  <c r="H173" i="9"/>
  <c r="H169" i="9"/>
  <c r="F230" i="10"/>
  <c r="F216" i="10"/>
  <c r="F168" i="10"/>
  <c r="F164" i="10"/>
  <c r="H319" i="13"/>
  <c r="F293" i="13"/>
  <c r="H242" i="13"/>
  <c r="F232" i="13"/>
  <c r="F204" i="13"/>
  <c r="F198" i="13"/>
  <c r="F168" i="13"/>
  <c r="H249" i="14"/>
  <c r="H236" i="14"/>
  <c r="F227" i="15"/>
  <c r="F191" i="15"/>
  <c r="F182" i="15"/>
  <c r="F167" i="15"/>
  <c r="F319" i="16"/>
  <c r="F172" i="16"/>
  <c r="F230" i="19"/>
  <c r="F297" i="23"/>
  <c r="F297" i="24"/>
  <c r="F249" i="25"/>
  <c r="F199" i="28"/>
  <c r="H317" i="15"/>
  <c r="H244" i="16"/>
  <c r="H168" i="16"/>
  <c r="H289" i="17"/>
  <c r="H270" i="17"/>
  <c r="H211" i="17"/>
  <c r="H294" i="21"/>
  <c r="H309" i="22"/>
  <c r="H291" i="22"/>
  <c r="H298" i="23"/>
  <c r="H268" i="23"/>
  <c r="H170" i="23"/>
  <c r="H254" i="14"/>
  <c r="H241" i="14"/>
  <c r="H228" i="15"/>
  <c r="H220" i="15"/>
  <c r="H216" i="15"/>
  <c r="H270" i="16"/>
  <c r="H163" i="16"/>
  <c r="H313" i="17"/>
  <c r="H304" i="17"/>
  <c r="H288" i="17"/>
  <c r="H210" i="17"/>
  <c r="H268" i="18"/>
  <c r="H319" i="20"/>
  <c r="H269" i="20"/>
  <c r="H210" i="20"/>
  <c r="H193" i="20"/>
  <c r="H313" i="21"/>
  <c r="H242" i="22"/>
  <c r="H234" i="22"/>
  <c r="H207" i="22"/>
  <c r="H244" i="23"/>
  <c r="H307" i="24"/>
  <c r="H294" i="24"/>
  <c r="H271" i="19"/>
  <c r="H294" i="20"/>
  <c r="H204" i="20"/>
  <c r="H179" i="20"/>
  <c r="H174" i="20"/>
  <c r="H305" i="21"/>
  <c r="H230" i="21"/>
  <c r="H307" i="22"/>
  <c r="H208" i="22"/>
  <c r="H171" i="22"/>
  <c r="H173" i="23"/>
  <c r="H295" i="24"/>
  <c r="H235" i="24"/>
  <c r="H302" i="25"/>
  <c r="H233" i="25"/>
  <c r="H249" i="26"/>
  <c r="H317" i="27"/>
  <c r="H311" i="27"/>
  <c r="H254" i="27"/>
  <c r="H233" i="29"/>
  <c r="H240" i="30"/>
  <c r="H169" i="30"/>
  <c r="H204" i="32"/>
  <c r="H174" i="25"/>
  <c r="H319" i="26"/>
  <c r="H235" i="26"/>
  <c r="H244" i="27"/>
  <c r="H220" i="27"/>
  <c r="H240" i="29"/>
  <c r="H265" i="30"/>
  <c r="F111" i="27"/>
  <c r="F118" i="27"/>
  <c r="F127" i="27"/>
  <c r="F100" i="27"/>
  <c r="F126" i="27"/>
  <c r="F136" i="27"/>
  <c r="F90" i="27"/>
  <c r="F108" i="27"/>
  <c r="F112" i="27"/>
  <c r="F151" i="27"/>
  <c r="F80" i="27"/>
  <c r="F85" i="27"/>
  <c r="F128" i="27"/>
  <c r="F140" i="27"/>
  <c r="F148" i="27"/>
  <c r="F71" i="27"/>
  <c r="F75" i="27"/>
  <c r="F105" i="27"/>
  <c r="F122" i="27"/>
  <c r="F98" i="27"/>
  <c r="F89" i="27"/>
  <c r="F119" i="27"/>
  <c r="D10" i="27"/>
  <c r="F125" i="27"/>
  <c r="H105" i="34"/>
  <c r="F73" i="27"/>
  <c r="F91" i="27"/>
  <c r="F88" i="27"/>
  <c r="F114" i="27"/>
  <c r="F76" i="27"/>
  <c r="H77" i="22"/>
  <c r="D8" i="27"/>
  <c r="F144" i="24"/>
  <c r="F83" i="24"/>
  <c r="F94" i="24"/>
  <c r="F110" i="24"/>
  <c r="F73" i="24"/>
  <c r="F102" i="24"/>
  <c r="F115" i="24"/>
  <c r="F128" i="24"/>
  <c r="F85" i="24"/>
  <c r="F77" i="24"/>
  <c r="F71" i="24"/>
  <c r="G71" i="24"/>
  <c r="H71" i="24" s="1"/>
  <c r="F76" i="24"/>
  <c r="F119" i="24"/>
  <c r="F99" i="24"/>
  <c r="F117" i="27"/>
  <c r="H80" i="5"/>
  <c r="H109" i="34"/>
  <c r="F105" i="29"/>
  <c r="F114" i="29"/>
  <c r="F119" i="29"/>
  <c r="F126" i="29"/>
  <c r="F107" i="29"/>
  <c r="F89" i="29"/>
  <c r="F131" i="27"/>
  <c r="F106" i="27"/>
  <c r="F72" i="27"/>
  <c r="F114" i="24"/>
  <c r="F72" i="24"/>
  <c r="H109" i="22"/>
  <c r="H119" i="22"/>
  <c r="H140" i="18"/>
  <c r="H126" i="15"/>
  <c r="H115" i="14"/>
  <c r="H80" i="10"/>
  <c r="G71" i="27"/>
  <c r="F73" i="7"/>
  <c r="F143" i="7"/>
  <c r="F72" i="7"/>
  <c r="F79" i="7"/>
  <c r="F113" i="7"/>
  <c r="F124" i="7"/>
  <c r="F142" i="7"/>
  <c r="F145" i="7"/>
  <c r="F122" i="7"/>
  <c r="F105" i="7"/>
  <c r="F109" i="7"/>
  <c r="F114" i="7"/>
  <c r="F90" i="7"/>
  <c r="F146" i="7"/>
  <c r="F120" i="7"/>
  <c r="F99" i="7"/>
  <c r="F77" i="7"/>
  <c r="F136" i="7"/>
  <c r="F131" i="7"/>
  <c r="F115" i="7"/>
  <c r="F76" i="7"/>
  <c r="F98" i="7"/>
  <c r="F144" i="7"/>
  <c r="F125" i="7"/>
  <c r="F111" i="7"/>
  <c r="F75" i="7"/>
  <c r="F118" i="7"/>
  <c r="G71" i="7"/>
  <c r="H71" i="7" s="1"/>
  <c r="F76" i="12"/>
  <c r="G71" i="17"/>
  <c r="F125" i="17"/>
  <c r="F71" i="18"/>
  <c r="F139" i="18"/>
  <c r="F141" i="18"/>
  <c r="F142" i="18"/>
  <c r="F112" i="18"/>
  <c r="G71" i="18"/>
  <c r="F76" i="18"/>
  <c r="F150" i="18"/>
  <c r="F127" i="18"/>
  <c r="F119" i="18"/>
  <c r="F111" i="18"/>
  <c r="F84" i="18"/>
  <c r="F140" i="18"/>
  <c r="F122" i="18"/>
  <c r="F108" i="18"/>
  <c r="F99" i="18"/>
  <c r="F87" i="18"/>
  <c r="H77" i="10"/>
  <c r="F110" i="29"/>
  <c r="F137" i="29"/>
  <c r="F142" i="29"/>
  <c r="F146" i="29"/>
  <c r="F148" i="29"/>
  <c r="F117" i="29"/>
  <c r="F75" i="29"/>
  <c r="F71" i="29"/>
  <c r="G71" i="29"/>
  <c r="H71" i="29" s="1"/>
  <c r="D8" i="29"/>
  <c r="F72" i="29"/>
  <c r="F73" i="29"/>
  <c r="F108" i="29"/>
  <c r="F99" i="29"/>
  <c r="F90" i="29"/>
  <c r="F98" i="29"/>
  <c r="D10" i="29"/>
  <c r="G10" i="29" s="1"/>
  <c r="F147" i="29"/>
  <c r="F127" i="29"/>
  <c r="F122" i="29"/>
  <c r="F87" i="29"/>
  <c r="H146" i="23"/>
  <c r="F76" i="29"/>
  <c r="F115" i="29"/>
  <c r="F120" i="29"/>
  <c r="F128" i="29"/>
  <c r="F88" i="29"/>
  <c r="F91" i="29"/>
  <c r="F94" i="27"/>
  <c r="F109" i="27"/>
  <c r="F115" i="27"/>
  <c r="F129" i="27"/>
  <c r="F87" i="27"/>
  <c r="F122" i="24"/>
  <c r="F109" i="24"/>
  <c r="F75" i="24"/>
  <c r="H99" i="15"/>
  <c r="F113" i="33"/>
  <c r="F151" i="33"/>
  <c r="F148" i="33"/>
  <c r="F144" i="33"/>
  <c r="F141" i="33"/>
  <c r="F137" i="33"/>
  <c r="F133" i="33"/>
  <c r="F128" i="33"/>
  <c r="F124" i="33"/>
  <c r="F119" i="33"/>
  <c r="F115" i="33"/>
  <c r="F110" i="33"/>
  <c r="F106" i="33"/>
  <c r="F101" i="33"/>
  <c r="F97" i="33"/>
  <c r="F91" i="33"/>
  <c r="F87" i="33"/>
  <c r="F77" i="33"/>
  <c r="F71" i="33"/>
  <c r="F135" i="11"/>
  <c r="F140" i="11"/>
  <c r="F97" i="11"/>
  <c r="F72" i="11"/>
  <c r="F133" i="11"/>
  <c r="F118" i="11"/>
  <c r="F110" i="11"/>
  <c r="F99" i="11"/>
  <c r="F115" i="11"/>
  <c r="F88" i="11"/>
  <c r="F139" i="11"/>
  <c r="F114" i="11"/>
  <c r="F87" i="11"/>
  <c r="F76" i="11"/>
  <c r="F119" i="11"/>
  <c r="F83" i="11"/>
  <c r="F126" i="11"/>
  <c r="F117" i="11"/>
  <c r="F109" i="11"/>
  <c r="F123" i="11"/>
  <c r="F137" i="11"/>
  <c r="F128" i="11"/>
  <c r="F112" i="11"/>
  <c r="F85" i="11"/>
  <c r="F75" i="11"/>
  <c r="F90" i="12"/>
  <c r="F137" i="12"/>
  <c r="F84" i="12"/>
  <c r="F136" i="12"/>
  <c r="F81" i="12"/>
  <c r="G71" i="12"/>
  <c r="D10" i="12"/>
  <c r="F126" i="12"/>
  <c r="F119" i="12"/>
  <c r="F111" i="12"/>
  <c r="F102" i="12"/>
  <c r="F75" i="12"/>
  <c r="F117" i="12"/>
  <c r="F72" i="12"/>
  <c r="F135" i="12"/>
  <c r="F118" i="12"/>
  <c r="F110" i="12"/>
  <c r="F125" i="12"/>
  <c r="F123" i="12"/>
  <c r="F108" i="12"/>
  <c r="F99" i="12"/>
  <c r="F87" i="12"/>
  <c r="F105" i="12"/>
  <c r="F109" i="15"/>
  <c r="F149" i="15"/>
  <c r="F120" i="15"/>
  <c r="F140" i="15"/>
  <c r="F85" i="15"/>
  <c r="F114" i="15"/>
  <c r="F122" i="15"/>
  <c r="F137" i="15"/>
  <c r="G71" i="15"/>
  <c r="H71" i="15" s="1"/>
  <c r="F72" i="15"/>
  <c r="F125" i="15"/>
  <c r="F71" i="16"/>
  <c r="F116" i="16"/>
  <c r="F123" i="16"/>
  <c r="F127" i="16"/>
  <c r="F145" i="16"/>
  <c r="F117" i="16"/>
  <c r="F118" i="16"/>
  <c r="F99" i="16"/>
  <c r="F108" i="16"/>
  <c r="G71" i="16"/>
  <c r="H71" i="16" s="1"/>
  <c r="F72" i="16"/>
  <c r="F73" i="16"/>
  <c r="F76" i="16"/>
  <c r="F122" i="16"/>
  <c r="F145" i="23"/>
  <c r="F83" i="23"/>
  <c r="F126" i="23"/>
  <c r="F133" i="23"/>
  <c r="F71" i="23"/>
  <c r="D10" i="23"/>
  <c r="F108" i="23"/>
  <c r="F120" i="23"/>
  <c r="F77" i="23"/>
  <c r="F114" i="23"/>
  <c r="F149" i="16"/>
  <c r="F137" i="16"/>
  <c r="F126" i="16"/>
  <c r="F107" i="23"/>
  <c r="F90" i="23"/>
  <c r="F137" i="24"/>
  <c r="F131" i="24"/>
  <c r="H127" i="18"/>
  <c r="H72" i="16"/>
  <c r="H89" i="12"/>
  <c r="H89" i="1"/>
  <c r="H100" i="1"/>
  <c r="H131" i="1"/>
  <c r="H76" i="34"/>
  <c r="F99" i="34"/>
  <c r="F115" i="34"/>
  <c r="F133" i="34"/>
  <c r="F84" i="2"/>
  <c r="F146" i="2"/>
  <c r="F150" i="2"/>
  <c r="F145" i="2"/>
  <c r="F147" i="2"/>
  <c r="F149" i="2"/>
  <c r="F151" i="2"/>
  <c r="F110" i="3"/>
  <c r="F124" i="3"/>
  <c r="F149" i="3"/>
  <c r="F102" i="5"/>
  <c r="F112" i="5"/>
  <c r="F133" i="5"/>
  <c r="F146" i="5"/>
  <c r="F122" i="9"/>
  <c r="F136" i="9"/>
  <c r="F75" i="9"/>
  <c r="F80" i="9"/>
  <c r="F109" i="9"/>
  <c r="F133" i="9"/>
  <c r="F73" i="9"/>
  <c r="F140" i="10"/>
  <c r="F84" i="10"/>
  <c r="F135" i="10"/>
  <c r="F139" i="10"/>
  <c r="F106" i="10"/>
  <c r="F71" i="14"/>
  <c r="F126" i="14"/>
  <c r="F133" i="14"/>
  <c r="F108" i="14"/>
  <c r="F116" i="14"/>
  <c r="F118" i="14"/>
  <c r="F129" i="14"/>
  <c r="F141" i="21"/>
  <c r="F111" i="21"/>
  <c r="F140" i="21"/>
  <c r="F149" i="22"/>
  <c r="F80" i="22"/>
  <c r="F105" i="22"/>
  <c r="F129" i="22"/>
  <c r="F135" i="22"/>
  <c r="F140" i="22"/>
  <c r="F83" i="25"/>
  <c r="F117" i="25"/>
  <c r="F126" i="25"/>
  <c r="F124" i="25"/>
  <c r="F84" i="25"/>
  <c r="F139" i="25"/>
  <c r="F149" i="25"/>
  <c r="F89" i="25"/>
  <c r="F94" i="25"/>
  <c r="F96" i="28"/>
  <c r="F143" i="28"/>
  <c r="F148" i="28"/>
  <c r="F142" i="28"/>
  <c r="F147" i="28"/>
  <c r="F102" i="28"/>
  <c r="H129" i="34"/>
  <c r="H145" i="1"/>
  <c r="F150" i="3"/>
  <c r="F127" i="9"/>
  <c r="F127" i="21"/>
  <c r="F145" i="22"/>
  <c r="F77" i="3"/>
  <c r="F87" i="3"/>
  <c r="F94" i="3"/>
  <c r="F109" i="3"/>
  <c r="F115" i="3"/>
  <c r="F119" i="3"/>
  <c r="F125" i="3"/>
  <c r="F129" i="3"/>
  <c r="F137" i="3"/>
  <c r="F145" i="3"/>
  <c r="F80" i="2"/>
  <c r="F89" i="2"/>
  <c r="F98" i="2"/>
  <c r="F105" i="2"/>
  <c r="F109" i="2"/>
  <c r="F115" i="2"/>
  <c r="F119" i="2"/>
  <c r="F124" i="2"/>
  <c r="F128" i="2"/>
  <c r="F136" i="2"/>
  <c r="H119" i="2"/>
  <c r="H142" i="2"/>
  <c r="F72" i="2"/>
  <c r="F119" i="1"/>
  <c r="D8" i="28"/>
  <c r="G8" i="28" s="1"/>
  <c r="D8" i="22"/>
  <c r="G71" i="5"/>
  <c r="F71" i="2"/>
  <c r="F71" i="34"/>
  <c r="F114" i="4"/>
  <c r="F122" i="4"/>
  <c r="F118" i="4"/>
  <c r="F120" i="4"/>
  <c r="F131" i="4"/>
  <c r="F140" i="4"/>
  <c r="F75" i="32"/>
  <c r="F87" i="32"/>
  <c r="F140" i="32"/>
  <c r="H145" i="34"/>
  <c r="H137" i="34"/>
  <c r="F111" i="2"/>
  <c r="F95" i="2"/>
  <c r="F100" i="3"/>
  <c r="F97" i="3"/>
  <c r="F91" i="3"/>
  <c r="F80" i="3"/>
  <c r="F87" i="4"/>
  <c r="F85" i="4"/>
  <c r="H80" i="4"/>
  <c r="F76" i="4"/>
  <c r="F150" i="5"/>
  <c r="F137" i="9"/>
  <c r="F128" i="9"/>
  <c r="F127" i="14"/>
  <c r="F117" i="14"/>
  <c r="F102" i="21"/>
  <c r="F151" i="19"/>
  <c r="F138" i="19"/>
  <c r="F111" i="19"/>
  <c r="F110" i="20"/>
  <c r="F99" i="20"/>
  <c r="F91" i="20"/>
  <c r="H140" i="23"/>
  <c r="F114" i="6"/>
  <c r="F132" i="6"/>
  <c r="F144" i="6"/>
  <c r="F104" i="8"/>
  <c r="F110" i="8"/>
  <c r="F110" i="19"/>
  <c r="F128" i="19"/>
  <c r="F71" i="20"/>
  <c r="F83" i="20"/>
  <c r="F135" i="20"/>
  <c r="F144" i="20"/>
  <c r="F141" i="26"/>
  <c r="F145" i="26"/>
  <c r="F104" i="26"/>
  <c r="F107" i="26"/>
  <c r="F146" i="26"/>
  <c r="F75" i="30"/>
  <c r="F109" i="30"/>
  <c r="F115" i="30"/>
  <c r="F136" i="30"/>
  <c r="F72" i="30"/>
  <c r="H151" i="1"/>
  <c r="H116" i="1"/>
  <c r="H134" i="4"/>
  <c r="F94" i="6"/>
  <c r="F145" i="8"/>
  <c r="F80" i="8"/>
  <c r="H132" i="10"/>
  <c r="H108" i="15"/>
  <c r="H142" i="17"/>
  <c r="H140" i="17"/>
  <c r="H132" i="17"/>
  <c r="F118" i="19"/>
  <c r="F116" i="19"/>
  <c r="F112" i="19"/>
  <c r="H151" i="21"/>
  <c r="F119" i="30"/>
  <c r="F73" i="30"/>
  <c r="H97" i="2"/>
  <c r="H147" i="3"/>
  <c r="H91" i="3"/>
  <c r="H95" i="11"/>
  <c r="H141" i="17"/>
  <c r="H97" i="24"/>
  <c r="H113" i="25"/>
  <c r="H104" i="25"/>
  <c r="H97" i="25"/>
  <c r="H124" i="26"/>
  <c r="H79" i="32"/>
  <c r="H150" i="24"/>
  <c r="H112" i="24"/>
  <c r="H95" i="29"/>
  <c r="H127" i="30"/>
  <c r="F26" i="24"/>
  <c r="F32" i="24"/>
  <c r="F29" i="24"/>
  <c r="F50" i="24"/>
  <c r="D9" i="24"/>
  <c r="D9" i="31"/>
  <c r="G18" i="31"/>
  <c r="H18" i="31" s="1"/>
  <c r="H49" i="9"/>
  <c r="H63" i="9"/>
  <c r="H20" i="19"/>
  <c r="H21" i="21"/>
  <c r="H29" i="15"/>
  <c r="F49" i="31"/>
  <c r="F52" i="31"/>
  <c r="F37" i="31"/>
  <c r="F61" i="31"/>
  <c r="F30" i="31"/>
  <c r="F64" i="31"/>
  <c r="F29" i="26"/>
  <c r="F61" i="26"/>
  <c r="F63" i="26"/>
  <c r="F49" i="24"/>
  <c r="H43" i="21"/>
  <c r="H43" i="10"/>
  <c r="D9" i="26"/>
  <c r="F21" i="5"/>
  <c r="F32" i="5"/>
  <c r="F65" i="5"/>
  <c r="F23" i="5"/>
  <c r="F22" i="5"/>
  <c r="F33" i="5"/>
  <c r="F48" i="5"/>
  <c r="F56" i="5"/>
  <c r="F60" i="5"/>
  <c r="F31" i="5"/>
  <c r="F58" i="5"/>
  <c r="F18" i="5"/>
  <c r="F61" i="5"/>
  <c r="F49" i="5"/>
  <c r="F35" i="5"/>
  <c r="F27" i="5"/>
  <c r="D8" i="6"/>
  <c r="F63" i="6"/>
  <c r="F26" i="6"/>
  <c r="F29" i="6"/>
  <c r="F48" i="6"/>
  <c r="F22" i="14"/>
  <c r="F38" i="15"/>
  <c r="F18" i="15"/>
  <c r="F28" i="16"/>
  <c r="F63" i="16"/>
  <c r="F53" i="16"/>
  <c r="F64" i="16"/>
  <c r="F49" i="16"/>
  <c r="D9" i="16"/>
  <c r="F32" i="20"/>
  <c r="F31" i="20"/>
  <c r="F18" i="20"/>
  <c r="F29" i="1"/>
  <c r="F64" i="5"/>
  <c r="F38" i="5"/>
  <c r="F24" i="14"/>
  <c r="F48" i="26"/>
  <c r="F23" i="26"/>
  <c r="H48" i="27"/>
  <c r="H38" i="14"/>
  <c r="H21" i="11"/>
  <c r="D8" i="26"/>
  <c r="F26" i="31"/>
  <c r="F43" i="31"/>
  <c r="F31" i="31"/>
  <c r="F48" i="31"/>
  <c r="D8" i="30"/>
  <c r="F38" i="26"/>
  <c r="F64" i="26"/>
  <c r="F26" i="26"/>
  <c r="H61" i="23"/>
  <c r="H61" i="15"/>
  <c r="H26" i="7"/>
  <c r="F18" i="31"/>
  <c r="G18" i="24"/>
  <c r="H18" i="24" s="1"/>
  <c r="D9" i="30"/>
  <c r="F26" i="2"/>
  <c r="F57" i="2"/>
  <c r="F63" i="2"/>
  <c r="D8" i="2"/>
  <c r="F61" i="2"/>
  <c r="F49" i="2"/>
  <c r="F41" i="2"/>
  <c r="F29" i="2"/>
  <c r="H28" i="6"/>
  <c r="F38" i="8"/>
  <c r="F28" i="8"/>
  <c r="F18" i="8"/>
  <c r="F53" i="8"/>
  <c r="F35" i="8"/>
  <c r="F26" i="9"/>
  <c r="F29" i="9"/>
  <c r="F23" i="11"/>
  <c r="F26" i="11"/>
  <c r="F31" i="11"/>
  <c r="F60" i="11"/>
  <c r="F65" i="11"/>
  <c r="F44" i="11"/>
  <c r="F50" i="11"/>
  <c r="F53" i="11"/>
  <c r="G18" i="11"/>
  <c r="H18" i="11" s="1"/>
  <c r="G18" i="25"/>
  <c r="F63" i="25"/>
  <c r="F38" i="25"/>
  <c r="F50" i="25"/>
  <c r="F59" i="25"/>
  <c r="F24" i="25"/>
  <c r="F57" i="5"/>
  <c r="F52" i="5"/>
  <c r="F51" i="14"/>
  <c r="F20" i="26"/>
  <c r="F18" i="26"/>
  <c r="H53" i="30"/>
  <c r="H24" i="11"/>
  <c r="F27" i="31"/>
  <c r="F44" i="31"/>
  <c r="F29" i="31"/>
  <c r="F32" i="31"/>
  <c r="F53" i="26"/>
  <c r="F27" i="26"/>
  <c r="H49" i="24"/>
  <c r="H50" i="10"/>
  <c r="H64" i="10"/>
  <c r="G18" i="30"/>
  <c r="F18" i="24"/>
  <c r="D8" i="24"/>
  <c r="F43" i="21"/>
  <c r="F51" i="21"/>
  <c r="F52" i="21"/>
  <c r="F26" i="21"/>
  <c r="F28" i="21"/>
  <c r="F53" i="24"/>
  <c r="G18" i="27"/>
  <c r="F24" i="27"/>
  <c r="F63" i="27"/>
  <c r="F49" i="27"/>
  <c r="F44" i="27"/>
  <c r="F23" i="27"/>
  <c r="D9" i="27"/>
  <c r="F27" i="32"/>
  <c r="G18" i="32"/>
  <c r="H18" i="32" s="1"/>
  <c r="F50" i="2"/>
  <c r="F23" i="6"/>
  <c r="F54" i="8"/>
  <c r="F44" i="8"/>
  <c r="F65" i="9"/>
  <c r="F35" i="9"/>
  <c r="F27" i="24"/>
  <c r="F49" i="30"/>
  <c r="F36" i="32"/>
  <c r="H27" i="2"/>
  <c r="F47" i="33"/>
  <c r="F54" i="33"/>
  <c r="F31" i="12"/>
  <c r="F34" i="12"/>
  <c r="F22" i="12"/>
  <c r="F60" i="12"/>
  <c r="F61" i="22"/>
  <c r="F48" i="22"/>
  <c r="F24" i="22"/>
  <c r="F57" i="29"/>
  <c r="H53" i="34"/>
  <c r="H22" i="1"/>
  <c r="H59" i="3"/>
  <c r="H54" i="3"/>
  <c r="H59" i="5"/>
  <c r="H39" i="5"/>
  <c r="F41" i="7"/>
  <c r="H47" i="9"/>
  <c r="H34" i="10"/>
  <c r="H47" i="12"/>
  <c r="H39" i="12"/>
  <c r="H43" i="13"/>
  <c r="H35" i="15"/>
  <c r="H56" i="16"/>
  <c r="H39" i="16"/>
  <c r="H65" i="17"/>
  <c r="H61" i="17"/>
  <c r="H57" i="17"/>
  <c r="H49" i="17"/>
  <c r="F64" i="19"/>
  <c r="H40" i="19"/>
  <c r="F35" i="19"/>
  <c r="H36" i="20"/>
  <c r="H22" i="20"/>
  <c r="H37" i="21"/>
  <c r="H37" i="22"/>
  <c r="F63" i="23"/>
  <c r="H45" i="23"/>
  <c r="H21" i="26"/>
  <c r="F47" i="28"/>
  <c r="F34" i="28"/>
  <c r="H59" i="30"/>
  <c r="H34" i="30"/>
  <c r="H31" i="34"/>
  <c r="H61" i="34"/>
  <c r="H34" i="2"/>
  <c r="H20" i="7"/>
  <c r="H33" i="10"/>
  <c r="H42" i="12"/>
  <c r="F62" i="13"/>
  <c r="F51" i="13"/>
  <c r="H45" i="15"/>
  <c r="H42" i="15"/>
  <c r="H55" i="16"/>
  <c r="H45" i="16"/>
  <c r="H64" i="17"/>
  <c r="H60" i="17"/>
  <c r="F63" i="19"/>
  <c r="H44" i="20"/>
  <c r="H58" i="21"/>
  <c r="F51" i="23"/>
  <c r="H65" i="24"/>
  <c r="H54" i="24"/>
  <c r="H39" i="27"/>
  <c r="H33" i="32"/>
  <c r="E12" i="28"/>
  <c r="H562" i="31"/>
  <c r="H114" i="26"/>
  <c r="F161" i="5"/>
  <c r="G161" i="5"/>
  <c r="D11" i="5"/>
  <c r="E276" i="13"/>
  <c r="H276" i="13" s="1"/>
  <c r="E161" i="13"/>
  <c r="E272" i="13"/>
  <c r="H272" i="13" s="1"/>
  <c r="E284" i="13"/>
  <c r="H284" i="13" s="1"/>
  <c r="C8" i="13"/>
  <c r="E169" i="13"/>
  <c r="H169" i="13" s="1"/>
  <c r="E190" i="13"/>
  <c r="H190" i="13" s="1"/>
  <c r="E197" i="13"/>
  <c r="H197" i="13" s="1"/>
  <c r="E245" i="13"/>
  <c r="H245" i="13" s="1"/>
  <c r="E261" i="13"/>
  <c r="H261" i="13" s="1"/>
  <c r="E271" i="13"/>
  <c r="H271" i="13" s="1"/>
  <c r="C11" i="13"/>
  <c r="E297" i="13"/>
  <c r="H297" i="13" s="1"/>
  <c r="E167" i="13"/>
  <c r="H167" i="13" s="1"/>
  <c r="E188" i="13"/>
  <c r="H188" i="13" s="1"/>
  <c r="E192" i="13"/>
  <c r="H192" i="13" s="1"/>
  <c r="E201" i="13"/>
  <c r="H201" i="13" s="1"/>
  <c r="E249" i="13"/>
  <c r="H249" i="13" s="1"/>
  <c r="E263" i="13"/>
  <c r="H263" i="13" s="1"/>
  <c r="E287" i="13"/>
  <c r="H287" i="13" s="1"/>
  <c r="E162" i="13"/>
  <c r="H162" i="13" s="1"/>
  <c r="E176" i="13"/>
  <c r="H176" i="13" s="1"/>
  <c r="E189" i="13"/>
  <c r="H189" i="13" s="1"/>
  <c r="E253" i="13"/>
  <c r="H253" i="13" s="1"/>
  <c r="E264" i="13"/>
  <c r="H264" i="13" s="1"/>
  <c r="E299" i="13"/>
  <c r="H299" i="13" s="1"/>
  <c r="G161" i="15"/>
  <c r="F161" i="15"/>
  <c r="D11" i="15"/>
  <c r="G161" i="21"/>
  <c r="F161" i="21"/>
  <c r="D11" i="21"/>
  <c r="C8" i="23"/>
  <c r="E13" i="23" s="1"/>
  <c r="E161" i="23"/>
  <c r="C11" i="23"/>
  <c r="E167" i="23"/>
  <c r="H167" i="23" s="1"/>
  <c r="E201" i="23"/>
  <c r="H201" i="23" s="1"/>
  <c r="E190" i="23"/>
  <c r="H190" i="23" s="1"/>
  <c r="E182" i="23"/>
  <c r="H182" i="23" s="1"/>
  <c r="E162" i="23"/>
  <c r="H162" i="23" s="1"/>
  <c r="E188" i="23"/>
  <c r="H188" i="23" s="1"/>
  <c r="E166" i="23"/>
  <c r="H166" i="23" s="1"/>
  <c r="E192" i="23"/>
  <c r="H192" i="23" s="1"/>
  <c r="E191" i="23"/>
  <c r="H191" i="23" s="1"/>
  <c r="E189" i="23"/>
  <c r="H189" i="23" s="1"/>
  <c r="E169" i="23"/>
  <c r="H169" i="23" s="1"/>
  <c r="E197" i="23"/>
  <c r="H197" i="23" s="1"/>
  <c r="E287" i="23"/>
  <c r="H287" i="23" s="1"/>
  <c r="E198" i="23"/>
  <c r="H198" i="23" s="1"/>
  <c r="C8" i="31"/>
  <c r="E161" i="31"/>
  <c r="E264" i="31"/>
  <c r="H264" i="31" s="1"/>
  <c r="E248" i="31"/>
  <c r="H248" i="31" s="1"/>
  <c r="E299" i="31"/>
  <c r="H299" i="31" s="1"/>
  <c r="E166" i="31"/>
  <c r="H166" i="31" s="1"/>
  <c r="E168" i="31"/>
  <c r="H168" i="31" s="1"/>
  <c r="E176" i="31"/>
  <c r="H176" i="31" s="1"/>
  <c r="E188" i="31"/>
  <c r="H188" i="31" s="1"/>
  <c r="E197" i="31"/>
  <c r="H197" i="31" s="1"/>
  <c r="E214" i="31"/>
  <c r="H214" i="31" s="1"/>
  <c r="E222" i="31"/>
  <c r="H222" i="31" s="1"/>
  <c r="E169" i="31"/>
  <c r="H169" i="31" s="1"/>
  <c r="E189" i="31"/>
  <c r="H189" i="31" s="1"/>
  <c r="E215" i="31"/>
  <c r="H215" i="31" s="1"/>
  <c r="E247" i="31"/>
  <c r="H247" i="31" s="1"/>
  <c r="E272" i="31"/>
  <c r="H272" i="31" s="1"/>
  <c r="E164" i="31"/>
  <c r="H164" i="31" s="1"/>
  <c r="E190" i="31"/>
  <c r="H190" i="31" s="1"/>
  <c r="E192" i="31"/>
  <c r="H192" i="31" s="1"/>
  <c r="E201" i="31"/>
  <c r="H201" i="31" s="1"/>
  <c r="E224" i="31"/>
  <c r="H224" i="31" s="1"/>
  <c r="E232" i="31"/>
  <c r="H232" i="31" s="1"/>
  <c r="E173" i="31"/>
  <c r="H173" i="31" s="1"/>
  <c r="E227" i="31"/>
  <c r="H227" i="31" s="1"/>
  <c r="E253" i="31"/>
  <c r="H253" i="31" s="1"/>
  <c r="E281" i="31"/>
  <c r="H281" i="31" s="1"/>
  <c r="E276" i="31"/>
  <c r="H276" i="31" s="1"/>
  <c r="E249" i="31"/>
  <c r="H249" i="31" s="1"/>
  <c r="G18" i="4"/>
  <c r="H18" i="4" s="1"/>
  <c r="D8" i="4"/>
  <c r="D9" i="4"/>
  <c r="F18" i="4"/>
  <c r="E10" i="28"/>
  <c r="E11" i="28"/>
  <c r="H99" i="25"/>
  <c r="H109" i="25"/>
  <c r="E13" i="13"/>
  <c r="H60" i="9"/>
  <c r="H56" i="9"/>
  <c r="H36" i="14"/>
  <c r="H95" i="24"/>
  <c r="H101" i="25"/>
  <c r="H79" i="25"/>
  <c r="H151" i="26"/>
  <c r="H138" i="26"/>
  <c r="H138" i="27"/>
  <c r="E170" i="5"/>
  <c r="H170" i="5" s="1"/>
  <c r="E161" i="5"/>
  <c r="E318" i="5"/>
  <c r="H318" i="5" s="1"/>
  <c r="E304" i="5"/>
  <c r="H304" i="5" s="1"/>
  <c r="E299" i="5"/>
  <c r="H299" i="5" s="1"/>
  <c r="E297" i="5"/>
  <c r="H297" i="5" s="1"/>
  <c r="E287" i="5"/>
  <c r="H287" i="5" s="1"/>
  <c r="E282" i="5"/>
  <c r="H282" i="5" s="1"/>
  <c r="E270" i="5"/>
  <c r="H270" i="5" s="1"/>
  <c r="E264" i="5"/>
  <c r="H264" i="5" s="1"/>
  <c r="E261" i="5"/>
  <c r="H261" i="5" s="1"/>
  <c r="E253" i="5"/>
  <c r="H253" i="5" s="1"/>
  <c r="E248" i="5"/>
  <c r="H248" i="5" s="1"/>
  <c r="E245" i="5"/>
  <c r="H245" i="5" s="1"/>
  <c r="E230" i="5"/>
  <c r="H230" i="5" s="1"/>
  <c r="E222" i="5"/>
  <c r="H222" i="5" s="1"/>
  <c r="E215" i="5"/>
  <c r="H215" i="5" s="1"/>
  <c r="E202" i="5"/>
  <c r="H202" i="5" s="1"/>
  <c r="E198" i="5"/>
  <c r="H198" i="5" s="1"/>
  <c r="E196" i="5"/>
  <c r="H196" i="5" s="1"/>
  <c r="E192" i="5"/>
  <c r="H192" i="5" s="1"/>
  <c r="E190" i="5"/>
  <c r="H190" i="5" s="1"/>
  <c r="E188" i="5"/>
  <c r="H188" i="5" s="1"/>
  <c r="E182" i="5"/>
  <c r="H182" i="5" s="1"/>
  <c r="E177" i="5"/>
  <c r="H177" i="5" s="1"/>
  <c r="E174" i="5"/>
  <c r="H174" i="5" s="1"/>
  <c r="E167" i="5"/>
  <c r="H167" i="5" s="1"/>
  <c r="E164" i="5"/>
  <c r="H164" i="5" s="1"/>
  <c r="E315" i="5"/>
  <c r="H315" i="5" s="1"/>
  <c r="E305" i="5"/>
  <c r="H305" i="5" s="1"/>
  <c r="E301" i="5"/>
  <c r="H301" i="5" s="1"/>
  <c r="E298" i="5"/>
  <c r="H298" i="5" s="1"/>
  <c r="E293" i="5"/>
  <c r="H293" i="5" s="1"/>
  <c r="E284" i="5"/>
  <c r="H284" i="5" s="1"/>
  <c r="E276" i="5"/>
  <c r="H276" i="5" s="1"/>
  <c r="E272" i="5"/>
  <c r="H272" i="5" s="1"/>
  <c r="E269" i="5"/>
  <c r="H269" i="5" s="1"/>
  <c r="E262" i="5"/>
  <c r="H262" i="5" s="1"/>
  <c r="E247" i="5"/>
  <c r="H247" i="5" s="1"/>
  <c r="E225" i="5"/>
  <c r="H225" i="5" s="1"/>
  <c r="E212" i="5"/>
  <c r="H212" i="5" s="1"/>
  <c r="E203" i="5"/>
  <c r="H203" i="5" s="1"/>
  <c r="E201" i="5"/>
  <c r="H201" i="5" s="1"/>
  <c r="E197" i="5"/>
  <c r="H197" i="5" s="1"/>
  <c r="E193" i="5"/>
  <c r="H193" i="5" s="1"/>
  <c r="E191" i="5"/>
  <c r="H191" i="5" s="1"/>
  <c r="E189" i="5"/>
  <c r="H189" i="5" s="1"/>
  <c r="E186" i="5"/>
  <c r="H186" i="5" s="1"/>
  <c r="E178" i="5"/>
  <c r="H178" i="5" s="1"/>
  <c r="E176" i="5"/>
  <c r="H176" i="5" s="1"/>
  <c r="E168" i="5"/>
  <c r="H168" i="5" s="1"/>
  <c r="E166" i="5"/>
  <c r="H166" i="5" s="1"/>
  <c r="E163" i="5"/>
  <c r="H163" i="5" s="1"/>
  <c r="C11" i="5"/>
  <c r="E166" i="12"/>
  <c r="H166" i="12" s="1"/>
  <c r="G161" i="12"/>
  <c r="E161" i="12"/>
  <c r="E177" i="12"/>
  <c r="H177" i="12" s="1"/>
  <c r="E284" i="12"/>
  <c r="H284" i="12" s="1"/>
  <c r="E282" i="12"/>
  <c r="H282" i="12" s="1"/>
  <c r="E245" i="12"/>
  <c r="H245" i="12" s="1"/>
  <c r="E197" i="12"/>
  <c r="H197" i="12" s="1"/>
  <c r="E191" i="12"/>
  <c r="H191" i="12" s="1"/>
  <c r="E186" i="12"/>
  <c r="H186" i="12" s="1"/>
  <c r="E182" i="12"/>
  <c r="H182" i="12" s="1"/>
  <c r="E174" i="12"/>
  <c r="H174" i="12" s="1"/>
  <c r="E276" i="12"/>
  <c r="H276" i="12" s="1"/>
  <c r="E248" i="12"/>
  <c r="H248" i="12" s="1"/>
  <c r="E227" i="12"/>
  <c r="H227" i="12" s="1"/>
  <c r="E221" i="12"/>
  <c r="H221" i="12" s="1"/>
  <c r="E193" i="12"/>
  <c r="H193" i="12" s="1"/>
  <c r="E189" i="12"/>
  <c r="H189" i="12" s="1"/>
  <c r="F161" i="13"/>
  <c r="G161" i="13"/>
  <c r="D11" i="13"/>
  <c r="C8" i="15"/>
  <c r="E10" i="15" s="1"/>
  <c r="E161" i="15"/>
  <c r="G161" i="23"/>
  <c r="F161" i="23"/>
  <c r="G161" i="31"/>
  <c r="H316" i="34"/>
  <c r="H303" i="34"/>
  <c r="H299" i="34"/>
  <c r="H295" i="34"/>
  <c r="H285" i="1"/>
  <c r="H269" i="1"/>
  <c r="H264" i="1"/>
  <c r="H254" i="1"/>
  <c r="H252" i="1"/>
  <c r="H243" i="1"/>
  <c r="H235" i="1"/>
  <c r="H220" i="1"/>
  <c r="H214" i="1"/>
  <c r="H203" i="1"/>
  <c r="H190" i="1"/>
  <c r="H182" i="1"/>
  <c r="H174" i="1"/>
  <c r="H226" i="4"/>
  <c r="H221" i="4"/>
  <c r="H304" i="6"/>
  <c r="H200" i="20"/>
  <c r="H545" i="13"/>
  <c r="H242" i="10"/>
  <c r="E33" i="33"/>
  <c r="H33" i="33" s="1"/>
  <c r="E20" i="33"/>
  <c r="H20" i="33" s="1"/>
  <c r="G18" i="33"/>
  <c r="C9" i="33"/>
  <c r="E18" i="33"/>
  <c r="D8" i="1"/>
  <c r="D9" i="1"/>
  <c r="F18" i="1"/>
  <c r="E26" i="14"/>
  <c r="H26" i="14" s="1"/>
  <c r="E18" i="14"/>
  <c r="E63" i="14"/>
  <c r="H63" i="14" s="1"/>
  <c r="E61" i="14"/>
  <c r="H61" i="14" s="1"/>
  <c r="E55" i="14"/>
  <c r="H55" i="14" s="1"/>
  <c r="E29" i="14"/>
  <c r="H29" i="14" s="1"/>
  <c r="C9" i="14"/>
  <c r="E53" i="14"/>
  <c r="H53" i="14" s="1"/>
  <c r="E49" i="14"/>
  <c r="H49" i="14" s="1"/>
  <c r="C8" i="14"/>
  <c r="G552" i="30"/>
  <c r="F552" i="30"/>
  <c r="H553" i="17"/>
  <c r="H501" i="13"/>
  <c r="H510" i="13"/>
  <c r="E43" i="5"/>
  <c r="H43" i="5" s="1"/>
  <c r="E23" i="5"/>
  <c r="H23" i="5" s="1"/>
  <c r="E28" i="5"/>
  <c r="H28" i="5" s="1"/>
  <c r="E37" i="5"/>
  <c r="H37" i="5" s="1"/>
  <c r="E61" i="5"/>
  <c r="H61" i="5" s="1"/>
  <c r="E49" i="5"/>
  <c r="H49" i="5" s="1"/>
  <c r="E41" i="5"/>
  <c r="H41" i="5" s="1"/>
  <c r="E35" i="5"/>
  <c r="H35" i="5" s="1"/>
  <c r="E27" i="5"/>
  <c r="H27" i="5" s="1"/>
  <c r="C9" i="5"/>
  <c r="E63" i="5"/>
  <c r="H63" i="5" s="1"/>
  <c r="E53" i="5"/>
  <c r="H53" i="5" s="1"/>
  <c r="E50" i="5"/>
  <c r="H50" i="5" s="1"/>
  <c r="E29" i="5"/>
  <c r="H29" i="5" s="1"/>
  <c r="E26" i="5"/>
  <c r="H26" i="5" s="1"/>
  <c r="E18" i="5"/>
  <c r="E41" i="6"/>
  <c r="H41" i="6" s="1"/>
  <c r="C8" i="6"/>
  <c r="G18" i="6"/>
  <c r="C9" i="6"/>
  <c r="E18" i="6"/>
  <c r="E49" i="6"/>
  <c r="H49" i="6" s="1"/>
  <c r="E61" i="6"/>
  <c r="H61" i="6" s="1"/>
  <c r="G18" i="10"/>
  <c r="H18" i="10" s="1"/>
  <c r="D8" i="10"/>
  <c r="F18" i="10"/>
  <c r="D9" i="10"/>
  <c r="C8" i="12"/>
  <c r="G18" i="14"/>
  <c r="F18" i="14"/>
  <c r="G18" i="20"/>
  <c r="H18" i="20" s="1"/>
  <c r="D9" i="20"/>
  <c r="D8" i="20"/>
  <c r="H561" i="27"/>
  <c r="H239" i="10"/>
  <c r="H227" i="10"/>
  <c r="H316" i="13"/>
  <c r="H309" i="13"/>
  <c r="H302" i="13"/>
  <c r="H292" i="13"/>
  <c r="H285" i="13"/>
  <c r="H268" i="13"/>
  <c r="H297" i="20"/>
  <c r="H186" i="20"/>
  <c r="H310" i="21"/>
  <c r="H301" i="21"/>
  <c r="H172" i="21"/>
  <c r="H211" i="28"/>
  <c r="H207" i="28"/>
  <c r="H479" i="11"/>
  <c r="H472" i="11"/>
  <c r="H463" i="11"/>
  <c r="H546" i="12"/>
  <c r="H527" i="12"/>
  <c r="H543" i="13"/>
  <c r="H497" i="13"/>
  <c r="H480" i="13"/>
  <c r="H466" i="13"/>
  <c r="H496" i="20"/>
  <c r="H492" i="20"/>
  <c r="H488" i="20"/>
  <c r="H480" i="20"/>
  <c r="H469" i="20"/>
  <c r="H459" i="20"/>
  <c r="H444" i="20"/>
  <c r="H440" i="20"/>
  <c r="H433" i="20"/>
  <c r="H430" i="20"/>
  <c r="H426" i="20"/>
  <c r="H416" i="20"/>
  <c r="H410" i="20"/>
  <c r="H405" i="20"/>
  <c r="H401" i="20"/>
  <c r="H503" i="24"/>
  <c r="H495" i="24"/>
  <c r="E558" i="30"/>
  <c r="H558" i="30" s="1"/>
  <c r="E552" i="30"/>
  <c r="H575" i="20"/>
  <c r="H561" i="20"/>
  <c r="H558" i="25"/>
  <c r="H578" i="30"/>
  <c r="H560" i="32"/>
  <c r="D12" i="16"/>
  <c r="F329" i="16"/>
  <c r="H246" i="10"/>
  <c r="H276" i="10"/>
  <c r="G12" i="2"/>
  <c r="H12" i="2" s="1"/>
  <c r="G329" i="16"/>
  <c r="H329" i="16" s="1"/>
  <c r="G18" i="3"/>
  <c r="D9" i="3"/>
  <c r="E77" i="30"/>
  <c r="H77" i="30" s="1"/>
  <c r="E71" i="30"/>
  <c r="C8" i="30"/>
  <c r="H554" i="5"/>
  <c r="H573" i="5"/>
  <c r="H248" i="1"/>
  <c r="H284" i="34"/>
  <c r="H42" i="2"/>
  <c r="H30" i="2"/>
  <c r="H47" i="20"/>
  <c r="H35" i="21"/>
  <c r="H57" i="22"/>
  <c r="H21" i="23"/>
  <c r="H56" i="24"/>
  <c r="H50" i="24"/>
  <c r="H47" i="24"/>
  <c r="H28" i="25"/>
  <c r="H40" i="26"/>
  <c r="H36" i="26"/>
  <c r="H65" i="27"/>
  <c r="H34" i="32"/>
  <c r="H30" i="32"/>
  <c r="H22" i="32"/>
  <c r="E89" i="11"/>
  <c r="H89" i="11" s="1"/>
  <c r="C8" i="11"/>
  <c r="E71" i="11"/>
  <c r="E123" i="11"/>
  <c r="H123" i="11" s="1"/>
  <c r="E98" i="11"/>
  <c r="H98" i="11" s="1"/>
  <c r="E146" i="11"/>
  <c r="H146" i="11" s="1"/>
  <c r="E137" i="11"/>
  <c r="H137" i="11" s="1"/>
  <c r="E128" i="11"/>
  <c r="H128" i="11" s="1"/>
  <c r="E114" i="11"/>
  <c r="H114" i="11" s="1"/>
  <c r="E76" i="11"/>
  <c r="H76" i="11" s="1"/>
  <c r="E126" i="11"/>
  <c r="H126" i="11" s="1"/>
  <c r="E109" i="11"/>
  <c r="H109" i="11" s="1"/>
  <c r="E144" i="11"/>
  <c r="H144" i="11" s="1"/>
  <c r="E131" i="11"/>
  <c r="H131" i="11" s="1"/>
  <c r="E77" i="11"/>
  <c r="H77" i="11" s="1"/>
  <c r="E75" i="11"/>
  <c r="H75" i="11" s="1"/>
  <c r="E119" i="11"/>
  <c r="H119" i="11" s="1"/>
  <c r="E111" i="11"/>
  <c r="H111" i="11" s="1"/>
  <c r="E73" i="11"/>
  <c r="H73" i="11" s="1"/>
  <c r="E125" i="11"/>
  <c r="H125" i="11" s="1"/>
  <c r="E110" i="11"/>
  <c r="H110" i="11" s="1"/>
  <c r="E108" i="11"/>
  <c r="H108" i="11" s="1"/>
  <c r="E90" i="11"/>
  <c r="H90" i="11" s="1"/>
  <c r="E94" i="22"/>
  <c r="H94" i="22" s="1"/>
  <c r="G71" i="22"/>
  <c r="C8" i="22"/>
  <c r="H144" i="34"/>
  <c r="H140" i="34"/>
  <c r="H102" i="34"/>
  <c r="H146" i="1"/>
  <c r="H141" i="1"/>
  <c r="H134" i="1"/>
  <c r="H132" i="1"/>
  <c r="H105" i="1"/>
  <c r="H79" i="1"/>
  <c r="H150" i="4"/>
  <c r="H105" i="4"/>
  <c r="H137" i="6"/>
  <c r="H117" i="6"/>
  <c r="H148" i="9"/>
  <c r="H128" i="9"/>
  <c r="H148" i="10"/>
  <c r="H148" i="16"/>
  <c r="H141" i="16"/>
  <c r="H138" i="16"/>
  <c r="H104" i="16"/>
  <c r="H81" i="16"/>
  <c r="H149" i="17"/>
  <c r="H144" i="17"/>
  <c r="H133" i="17"/>
  <c r="H273" i="15"/>
  <c r="H230" i="15"/>
  <c r="H226" i="15"/>
  <c r="H222" i="15"/>
  <c r="H218" i="15"/>
  <c r="H214" i="15"/>
  <c r="H267" i="17"/>
  <c r="H94" i="1"/>
  <c r="D9" i="23"/>
  <c r="G18" i="23"/>
  <c r="H19" i="12"/>
  <c r="H34" i="1"/>
  <c r="H24" i="3"/>
  <c r="H48" i="10"/>
  <c r="H40" i="17"/>
  <c r="H58" i="30"/>
  <c r="E72" i="6"/>
  <c r="H72" i="6" s="1"/>
  <c r="E71" i="6"/>
  <c r="E98" i="13"/>
  <c r="H98" i="13" s="1"/>
  <c r="E71" i="13"/>
  <c r="H209" i="34"/>
  <c r="H172" i="34"/>
  <c r="H309" i="1"/>
  <c r="H207" i="2"/>
  <c r="H305" i="3"/>
  <c r="H277" i="3"/>
  <c r="H292" i="14"/>
  <c r="H225" i="16"/>
  <c r="H182" i="16"/>
  <c r="H243" i="19"/>
  <c r="H236" i="19"/>
  <c r="H310" i="23"/>
  <c r="H230" i="23"/>
  <c r="H204" i="23"/>
  <c r="H228" i="24"/>
  <c r="H317" i="25"/>
  <c r="H313" i="25"/>
  <c r="H309" i="25"/>
  <c r="H252" i="27"/>
  <c r="H484" i="34"/>
  <c r="H450" i="34"/>
  <c r="H446" i="34"/>
  <c r="H441" i="34"/>
  <c r="H420" i="34"/>
  <c r="H378" i="34"/>
  <c r="H361" i="34"/>
  <c r="H366" i="1"/>
  <c r="H502" i="6"/>
  <c r="D9" i="8"/>
  <c r="G18" i="8"/>
  <c r="E62" i="23"/>
  <c r="H62" i="23" s="1"/>
  <c r="E18" i="23"/>
  <c r="H19" i="2"/>
  <c r="H19" i="6"/>
  <c r="H37" i="30"/>
  <c r="H84" i="2"/>
  <c r="H132" i="11"/>
  <c r="H121" i="14"/>
  <c r="H91" i="15"/>
  <c r="H143" i="24"/>
  <c r="H143" i="29"/>
  <c r="H133" i="30"/>
  <c r="H272" i="6"/>
  <c r="H172" i="26"/>
  <c r="H202" i="32"/>
  <c r="E331" i="3"/>
  <c r="H331" i="3" s="1"/>
  <c r="C12" i="3"/>
  <c r="E477" i="3"/>
  <c r="H477" i="3" s="1"/>
  <c r="E467" i="3"/>
  <c r="H467" i="3" s="1"/>
  <c r="H529" i="34"/>
  <c r="H447" i="3"/>
  <c r="H57" i="24"/>
  <c r="H149" i="4"/>
  <c r="H97" i="4"/>
  <c r="H116" i="6"/>
  <c r="H145" i="17"/>
  <c r="H134" i="17"/>
  <c r="H142" i="24"/>
  <c r="H231" i="19"/>
  <c r="H220" i="19"/>
  <c r="H194" i="19"/>
  <c r="H178" i="19"/>
  <c r="H302" i="20"/>
  <c r="H296" i="20"/>
  <c r="H234" i="20"/>
  <c r="H218" i="20"/>
  <c r="H168" i="20"/>
  <c r="H318" i="21"/>
  <c r="H277" i="21"/>
  <c r="H249" i="21"/>
  <c r="H221" i="21"/>
  <c r="H290" i="22"/>
  <c r="H249" i="22"/>
  <c r="H305" i="24"/>
  <c r="H334" i="6"/>
  <c r="H533" i="18"/>
  <c r="G18" i="12"/>
  <c r="E48" i="3"/>
  <c r="H48" i="3" s="1"/>
  <c r="E26" i="3"/>
  <c r="H26" i="3" s="1"/>
  <c r="E63" i="3"/>
  <c r="H63" i="3" s="1"/>
  <c r="E27" i="3"/>
  <c r="H27" i="3" s="1"/>
  <c r="H33" i="1"/>
  <c r="H34" i="5"/>
  <c r="H52" i="10"/>
  <c r="H47" i="10"/>
  <c r="H37" i="17"/>
  <c r="H20" i="23"/>
  <c r="H24" i="30"/>
  <c r="H97" i="1"/>
  <c r="H77" i="1"/>
  <c r="H102" i="14"/>
  <c r="H117" i="20"/>
  <c r="H91" i="24"/>
  <c r="H163" i="24"/>
  <c r="H281" i="4"/>
  <c r="H303" i="6"/>
  <c r="H211" i="9"/>
  <c r="H207" i="9"/>
  <c r="H314" i="10"/>
  <c r="H229" i="15"/>
  <c r="H221" i="15"/>
  <c r="H217" i="15"/>
  <c r="H213" i="15"/>
  <c r="H203" i="16"/>
  <c r="H265" i="17"/>
  <c r="H209" i="22"/>
  <c r="H200" i="22"/>
  <c r="H289" i="23"/>
  <c r="H252" i="23"/>
  <c r="H296" i="24"/>
  <c r="H265" i="24"/>
  <c r="H244" i="29"/>
  <c r="H299" i="30"/>
  <c r="H295" i="30"/>
  <c r="H254" i="30"/>
  <c r="H227" i="24"/>
  <c r="H320" i="25"/>
  <c r="H316" i="25"/>
  <c r="H312" i="25"/>
  <c r="H307" i="25"/>
  <c r="H171" i="25"/>
  <c r="H204" i="29"/>
  <c r="H296" i="30"/>
  <c r="H264" i="30"/>
  <c r="H240" i="32"/>
  <c r="H199" i="32"/>
  <c r="H485" i="1"/>
  <c r="H413" i="7"/>
  <c r="H527" i="11"/>
  <c r="H515" i="14"/>
  <c r="H388" i="14"/>
  <c r="H440" i="15"/>
  <c r="H433" i="15"/>
  <c r="H498" i="17"/>
  <c r="H482" i="17"/>
  <c r="H466" i="17"/>
  <c r="H484" i="21"/>
  <c r="H339" i="34"/>
  <c r="H545" i="3"/>
  <c r="H539" i="3"/>
  <c r="H508" i="6"/>
  <c r="H501" i="6"/>
  <c r="H411" i="6"/>
  <c r="H335" i="6"/>
  <c r="H441" i="10"/>
  <c r="H517" i="11"/>
  <c r="H396" i="11"/>
  <c r="H537" i="12"/>
  <c r="H545" i="14"/>
  <c r="H435" i="14"/>
  <c r="H389" i="14"/>
  <c r="H372" i="15"/>
  <c r="H431" i="16"/>
  <c r="H354" i="16"/>
  <c r="H397" i="17"/>
  <c r="H535" i="19"/>
  <c r="H493" i="19"/>
  <c r="H487" i="19"/>
  <c r="H348" i="19"/>
  <c r="H497" i="20"/>
  <c r="H493" i="20"/>
  <c r="H489" i="20"/>
  <c r="H485" i="20"/>
  <c r="H449" i="20"/>
  <c r="H445" i="20"/>
  <c r="H441" i="20"/>
  <c r="H420" i="20"/>
  <c r="H411" i="20"/>
  <c r="H407" i="20"/>
  <c r="H402" i="20"/>
  <c r="H395" i="20"/>
  <c r="H535" i="21"/>
  <c r="H507" i="21"/>
  <c r="H389" i="21"/>
  <c r="H475" i="23"/>
  <c r="H334" i="23"/>
  <c r="H488" i="24"/>
  <c r="H363" i="24"/>
  <c r="H347" i="25"/>
  <c r="H534" i="26"/>
  <c r="H516" i="27"/>
  <c r="H481" i="27"/>
  <c r="H472" i="27"/>
  <c r="H510" i="16"/>
  <c r="H394" i="16"/>
  <c r="H375" i="16"/>
  <c r="H569" i="10"/>
  <c r="E563" i="20"/>
  <c r="H563" i="20" s="1"/>
  <c r="E570" i="20"/>
  <c r="H570" i="20" s="1"/>
  <c r="H563" i="23"/>
  <c r="H483" i="20"/>
  <c r="H479" i="20"/>
  <c r="H470" i="20"/>
  <c r="H431" i="20"/>
  <c r="H427" i="20"/>
  <c r="H534" i="21"/>
  <c r="H501" i="21"/>
  <c r="H435" i="21"/>
  <c r="H502" i="22"/>
  <c r="H407" i="23"/>
  <c r="H377" i="24"/>
  <c r="H460" i="29"/>
  <c r="H496" i="26"/>
  <c r="H413" i="26"/>
  <c r="H386" i="27"/>
  <c r="H525" i="30"/>
  <c r="E565" i="2"/>
  <c r="H565" i="2" s="1"/>
  <c r="C13" i="2"/>
  <c r="H557" i="29"/>
  <c r="H569" i="34"/>
  <c r="H575" i="6"/>
  <c r="H561" i="6"/>
  <c r="H567" i="9"/>
  <c r="H569" i="11"/>
  <c r="H576" i="15"/>
  <c r="H562" i="23"/>
  <c r="F13" i="11" l="1"/>
  <c r="G13" i="34"/>
  <c r="F12" i="21"/>
  <c r="F11" i="12"/>
  <c r="H161" i="2"/>
  <c r="H329" i="3"/>
  <c r="G13" i="26"/>
  <c r="H161" i="6"/>
  <c r="G10" i="21"/>
  <c r="H71" i="19"/>
  <c r="H71" i="21"/>
  <c r="G10" i="14"/>
  <c r="H71" i="12"/>
  <c r="H71" i="18"/>
  <c r="G8" i="29"/>
  <c r="G10" i="12"/>
  <c r="E9" i="8"/>
  <c r="E11" i="5"/>
  <c r="G9" i="26"/>
  <c r="H71" i="27"/>
  <c r="H161" i="3"/>
  <c r="H329" i="30"/>
  <c r="H329" i="34"/>
  <c r="E9" i="18"/>
  <c r="E11" i="34"/>
  <c r="H552" i="15"/>
  <c r="H71" i="25"/>
  <c r="H161" i="21"/>
  <c r="H329" i="17"/>
  <c r="E12" i="34"/>
  <c r="H18" i="17"/>
  <c r="G9" i="9"/>
  <c r="E10" i="4"/>
  <c r="H161" i="7"/>
  <c r="H552" i="18"/>
  <c r="G11" i="19"/>
  <c r="H161" i="26"/>
  <c r="H18" i="27"/>
  <c r="G11" i="14"/>
  <c r="H329" i="6"/>
  <c r="E9" i="26"/>
  <c r="E12" i="4"/>
  <c r="G13" i="18"/>
  <c r="H71" i="14"/>
  <c r="E11" i="4"/>
  <c r="H11" i="4" s="1"/>
  <c r="E12" i="32"/>
  <c r="E13" i="8"/>
  <c r="E13" i="4"/>
  <c r="E11" i="8"/>
  <c r="H11" i="8" s="1"/>
  <c r="H71" i="23"/>
  <c r="H71" i="17"/>
  <c r="G10" i="5"/>
  <c r="H71" i="2"/>
  <c r="H71" i="20"/>
  <c r="E9" i="4"/>
  <c r="E9" i="29"/>
  <c r="H161" i="34"/>
  <c r="F11" i="34"/>
  <c r="F12" i="34"/>
  <c r="F13" i="34"/>
  <c r="F9" i="34"/>
  <c r="H18" i="1"/>
  <c r="F11" i="3"/>
  <c r="H18" i="2"/>
  <c r="G12" i="4"/>
  <c r="F11" i="9"/>
  <c r="H18" i="5"/>
  <c r="G13" i="8"/>
  <c r="H161" i="8"/>
  <c r="H10" i="15"/>
  <c r="H71" i="11"/>
  <c r="G13" i="15"/>
  <c r="G10" i="11"/>
  <c r="H71" i="30"/>
  <c r="G9" i="14"/>
  <c r="G11" i="32"/>
  <c r="F10" i="15"/>
  <c r="F12" i="14"/>
  <c r="G11" i="17"/>
  <c r="F11" i="16"/>
  <c r="F11" i="23"/>
  <c r="F13" i="21"/>
  <c r="F12" i="25"/>
  <c r="H329" i="27"/>
  <c r="F12" i="19"/>
  <c r="H12" i="27"/>
  <c r="G13" i="20"/>
  <c r="H11" i="28"/>
  <c r="F9" i="21"/>
  <c r="F12" i="23"/>
  <c r="F12" i="24"/>
  <c r="F13" i="25"/>
  <c r="F9" i="25"/>
  <c r="F10" i="25"/>
  <c r="F11" i="26"/>
  <c r="H71" i="32"/>
  <c r="F12" i="33"/>
  <c r="G13" i="33"/>
  <c r="H552" i="33"/>
  <c r="G11" i="33"/>
  <c r="H329" i="33"/>
  <c r="F12" i="3"/>
  <c r="F11" i="25"/>
  <c r="F13" i="13"/>
  <c r="F13" i="3"/>
  <c r="F9" i="14"/>
  <c r="H13" i="4"/>
  <c r="F13" i="5"/>
  <c r="H13" i="13"/>
  <c r="F9" i="12"/>
  <c r="F12" i="12"/>
  <c r="F12" i="13"/>
  <c r="H12" i="17"/>
  <c r="F12" i="2"/>
  <c r="F10" i="33"/>
  <c r="G12" i="14"/>
  <c r="H329" i="9"/>
  <c r="F12" i="11"/>
  <c r="F10" i="14"/>
  <c r="F10" i="11"/>
  <c r="F11" i="22"/>
  <c r="F12" i="9"/>
  <c r="F10" i="9"/>
  <c r="G8" i="9"/>
  <c r="F10" i="5"/>
  <c r="G10" i="18"/>
  <c r="H71" i="10"/>
  <c r="H71" i="13"/>
  <c r="F10" i="21"/>
  <c r="F10" i="7"/>
  <c r="F10" i="19"/>
  <c r="F10" i="17"/>
  <c r="F10" i="31"/>
  <c r="H71" i="34"/>
  <c r="H71" i="26"/>
  <c r="H71" i="3"/>
  <c r="H71" i="6"/>
  <c r="F9" i="5"/>
  <c r="F9" i="16"/>
  <c r="F13" i="16"/>
  <c r="F13" i="9"/>
  <c r="F11" i="33"/>
  <c r="F13" i="33"/>
  <c r="G9" i="34"/>
  <c r="H9" i="34" s="1"/>
  <c r="F12" i="15"/>
  <c r="F9" i="33"/>
  <c r="F12" i="5"/>
  <c r="F13" i="23"/>
  <c r="F13" i="15"/>
  <c r="G8" i="5"/>
  <c r="F9" i="9"/>
  <c r="H552" i="10"/>
  <c r="E13" i="32"/>
  <c r="H552" i="32"/>
  <c r="H13" i="23"/>
  <c r="H329" i="32"/>
  <c r="H11" i="1"/>
  <c r="H329" i="22"/>
  <c r="H329" i="29"/>
  <c r="G8" i="3"/>
  <c r="E13" i="34"/>
  <c r="H13" i="34" s="1"/>
  <c r="E10" i="8"/>
  <c r="E9" i="27"/>
  <c r="G8" i="34"/>
  <c r="E13" i="17"/>
  <c r="H13" i="17" s="1"/>
  <c r="G11" i="34"/>
  <c r="E12" i="21"/>
  <c r="H12" i="21" s="1"/>
  <c r="H161" i="25"/>
  <c r="E10" i="24"/>
  <c r="H10" i="24" s="1"/>
  <c r="E10" i="21"/>
  <c r="H71" i="22"/>
  <c r="E10" i="11"/>
  <c r="H71" i="5"/>
  <c r="G10" i="8"/>
  <c r="H10" i="8" s="1"/>
  <c r="G10" i="7"/>
  <c r="E9" i="7"/>
  <c r="H71" i="28"/>
  <c r="G10" i="4"/>
  <c r="G10" i="1"/>
  <c r="H10" i="1" s="1"/>
  <c r="E9" i="17"/>
  <c r="H9" i="17" s="1"/>
  <c r="H18" i="3"/>
  <c r="E10" i="16"/>
  <c r="H10" i="16" s="1"/>
  <c r="H18" i="25"/>
  <c r="H12" i="8"/>
  <c r="G8" i="33"/>
  <c r="G9" i="24"/>
  <c r="H9" i="29"/>
  <c r="E12" i="26"/>
  <c r="H12" i="26" s="1"/>
  <c r="E11" i="33"/>
  <c r="G9" i="2"/>
  <c r="H9" i="2" s="1"/>
  <c r="E9" i="19"/>
  <c r="H9" i="19" s="1"/>
  <c r="H18" i="28"/>
  <c r="H18" i="12"/>
  <c r="H18" i="9"/>
  <c r="E10" i="26"/>
  <c r="H10" i="26" s="1"/>
  <c r="H11" i="2"/>
  <c r="H18" i="30"/>
  <c r="G12" i="34"/>
  <c r="H12" i="34" s="1"/>
  <c r="E9" i="24"/>
  <c r="G12" i="32"/>
  <c r="H13" i="28"/>
  <c r="F12" i="8"/>
  <c r="H161" i="30"/>
  <c r="F11" i="7"/>
  <c r="H161" i="15"/>
  <c r="F13" i="12"/>
  <c r="F9" i="13"/>
  <c r="H11" i="25"/>
  <c r="F9" i="17"/>
  <c r="F11" i="17"/>
  <c r="F12" i="17"/>
  <c r="F13" i="17"/>
  <c r="H10" i="28"/>
  <c r="H329" i="20"/>
  <c r="F13" i="31"/>
  <c r="F12" i="31"/>
  <c r="F11" i="31"/>
  <c r="E12" i="19"/>
  <c r="H12" i="19" s="1"/>
  <c r="E11" i="26"/>
  <c r="H11" i="26" s="1"/>
  <c r="E12" i="24"/>
  <c r="H12" i="24" s="1"/>
  <c r="E13" i="26"/>
  <c r="E13" i="21"/>
  <c r="H13" i="21" s="1"/>
  <c r="G8" i="21"/>
  <c r="H12" i="33"/>
  <c r="H18" i="7"/>
  <c r="E12" i="29"/>
  <c r="H12" i="29" s="1"/>
  <c r="E10" i="17"/>
  <c r="H10" i="17" s="1"/>
  <c r="F12" i="7"/>
  <c r="F10" i="13"/>
  <c r="F12" i="32"/>
  <c r="E13" i="18"/>
  <c r="H13" i="18" s="1"/>
  <c r="E13" i="29"/>
  <c r="H13" i="29" s="1"/>
  <c r="H161" i="32"/>
  <c r="F10" i="16"/>
  <c r="F13" i="32"/>
  <c r="G8" i="17"/>
  <c r="E13" i="27"/>
  <c r="H13" i="27" s="1"/>
  <c r="E13" i="9"/>
  <c r="H13" i="9" s="1"/>
  <c r="H9" i="28"/>
  <c r="E8" i="1"/>
  <c r="E10" i="27"/>
  <c r="E9" i="9"/>
  <c r="E12" i="9"/>
  <c r="H12" i="9" s="1"/>
  <c r="E10" i="9"/>
  <c r="H10" i="9" s="1"/>
  <c r="E11" i="24"/>
  <c r="H11" i="24" s="1"/>
  <c r="E11" i="9"/>
  <c r="H11" i="9" s="1"/>
  <c r="H13" i="24"/>
  <c r="E11" i="27"/>
  <c r="H11" i="27" s="1"/>
  <c r="E12" i="7"/>
  <c r="H12" i="7" s="1"/>
  <c r="E11" i="7"/>
  <c r="H11" i="7" s="1"/>
  <c r="E13" i="7"/>
  <c r="H13" i="7" s="1"/>
  <c r="E10" i="7"/>
  <c r="E13" i="33"/>
  <c r="E10" i="33"/>
  <c r="H10" i="33" s="1"/>
  <c r="E11" i="17"/>
  <c r="E10" i="29"/>
  <c r="H10" i="29" s="1"/>
  <c r="E11" i="19"/>
  <c r="H11" i="29"/>
  <c r="E12" i="18"/>
  <c r="H12" i="18" s="1"/>
  <c r="E13" i="19"/>
  <c r="H13" i="19" s="1"/>
  <c r="E10" i="18"/>
  <c r="H10" i="19"/>
  <c r="E10" i="32"/>
  <c r="H10" i="32" s="1"/>
  <c r="H161" i="28"/>
  <c r="E11" i="3"/>
  <c r="G11" i="3"/>
  <c r="E11" i="18"/>
  <c r="H11" i="18" s="1"/>
  <c r="E11" i="32"/>
  <c r="E13" i="3"/>
  <c r="H13" i="3" s="1"/>
  <c r="E10" i="3"/>
  <c r="H10" i="3" s="1"/>
  <c r="G8" i="16"/>
  <c r="G9" i="13"/>
  <c r="H18" i="8"/>
  <c r="G9" i="7"/>
  <c r="E13" i="16"/>
  <c r="H13" i="16" s="1"/>
  <c r="G9" i="32"/>
  <c r="H9" i="32" s="1"/>
  <c r="E9" i="16"/>
  <c r="G13" i="32"/>
  <c r="E11" i="16"/>
  <c r="H11" i="16" s="1"/>
  <c r="G8" i="25"/>
  <c r="E12" i="10"/>
  <c r="H12" i="10" s="1"/>
  <c r="F9" i="7"/>
  <c r="G9" i="30"/>
  <c r="E11" i="10"/>
  <c r="H11" i="10" s="1"/>
  <c r="F11" i="11"/>
  <c r="F10" i="3"/>
  <c r="H161" i="5"/>
  <c r="H12" i="28"/>
  <c r="F11" i="8"/>
  <c r="F11" i="14"/>
  <c r="F10" i="12"/>
  <c r="F13" i="14"/>
  <c r="F9" i="15"/>
  <c r="G9" i="15"/>
  <c r="G9" i="16"/>
  <c r="F9" i="32"/>
  <c r="H10" i="20"/>
  <c r="F12" i="18"/>
  <c r="F13" i="18"/>
  <c r="G8" i="18"/>
  <c r="F11" i="18"/>
  <c r="F10" i="18"/>
  <c r="H552" i="30"/>
  <c r="G8" i="32"/>
  <c r="F10" i="32"/>
  <c r="F11" i="32"/>
  <c r="F10" i="22"/>
  <c r="G9" i="18"/>
  <c r="H9" i="18" s="1"/>
  <c r="F9" i="18"/>
  <c r="H18" i="23"/>
  <c r="F9" i="19"/>
  <c r="F11" i="19"/>
  <c r="G8" i="19"/>
  <c r="F13" i="19"/>
  <c r="F9" i="11"/>
  <c r="H329" i="24"/>
  <c r="E11" i="13"/>
  <c r="E10" i="34"/>
  <c r="G10" i="34"/>
  <c r="G10" i="2"/>
  <c r="H10" i="2" s="1"/>
  <c r="E13" i="25"/>
  <c r="H13" i="25" s="1"/>
  <c r="E9" i="11"/>
  <c r="H9" i="11" s="1"/>
  <c r="E9" i="21"/>
  <c r="G9" i="21"/>
  <c r="E13" i="20"/>
  <c r="E9" i="20"/>
  <c r="E11" i="20"/>
  <c r="H11" i="20" s="1"/>
  <c r="E9" i="10"/>
  <c r="E13" i="10"/>
  <c r="H13" i="10" s="1"/>
  <c r="E10" i="25"/>
  <c r="H10" i="25" s="1"/>
  <c r="E13" i="5"/>
  <c r="H13" i="5" s="1"/>
  <c r="E10" i="5"/>
  <c r="H10" i="5" s="1"/>
  <c r="E12" i="5"/>
  <c r="H12" i="5" s="1"/>
  <c r="H18" i="14"/>
  <c r="H10" i="10"/>
  <c r="G9" i="25"/>
  <c r="E9" i="25"/>
  <c r="E12" i="25"/>
  <c r="H12" i="25" s="1"/>
  <c r="E12" i="20"/>
  <c r="H12" i="20" s="1"/>
  <c r="F13" i="7"/>
  <c r="G8" i="7"/>
  <c r="F12" i="22"/>
  <c r="G8" i="8"/>
  <c r="F13" i="8"/>
  <c r="F10" i="8"/>
  <c r="F10" i="29"/>
  <c r="F13" i="29"/>
  <c r="F11" i="29"/>
  <c r="F13" i="27"/>
  <c r="F11" i="27"/>
  <c r="F12" i="27"/>
  <c r="G8" i="27"/>
  <c r="G10" i="27"/>
  <c r="H10" i="27" s="1"/>
  <c r="F10" i="27"/>
  <c r="F11" i="28"/>
  <c r="F13" i="22"/>
  <c r="F9" i="22"/>
  <c r="G10" i="23"/>
  <c r="F10" i="23"/>
  <c r="F9" i="29"/>
  <c r="F12" i="29"/>
  <c r="F9" i="28"/>
  <c r="F13" i="28"/>
  <c r="F12" i="28"/>
  <c r="F10" i="28"/>
  <c r="F12" i="6"/>
  <c r="F11" i="6"/>
  <c r="F9" i="6"/>
  <c r="F13" i="6"/>
  <c r="F10" i="6"/>
  <c r="G9" i="31"/>
  <c r="F9" i="31"/>
  <c r="F13" i="30"/>
  <c r="F12" i="30"/>
  <c r="F10" i="30"/>
  <c r="F11" i="30"/>
  <c r="F12" i="26"/>
  <c r="F10" i="26"/>
  <c r="F13" i="26"/>
  <c r="G8" i="26"/>
  <c r="F9" i="26"/>
  <c r="F9" i="27"/>
  <c r="G9" i="27"/>
  <c r="F10" i="2"/>
  <c r="F11" i="2"/>
  <c r="F13" i="2"/>
  <c r="G8" i="2"/>
  <c r="H18" i="6"/>
  <c r="F13" i="24"/>
  <c r="F10" i="24"/>
  <c r="G8" i="24"/>
  <c r="F11" i="24"/>
  <c r="F9" i="30"/>
  <c r="F9" i="24"/>
  <c r="F9" i="2"/>
  <c r="E13" i="30"/>
  <c r="H13" i="30" s="1"/>
  <c r="E10" i="30"/>
  <c r="H10" i="30" s="1"/>
  <c r="E9" i="30"/>
  <c r="G8" i="30"/>
  <c r="E9" i="12"/>
  <c r="E10" i="12"/>
  <c r="E12" i="12"/>
  <c r="H12" i="12" s="1"/>
  <c r="G8" i="12"/>
  <c r="F11" i="1"/>
  <c r="F10" i="1"/>
  <c r="F12" i="1"/>
  <c r="F13" i="1"/>
  <c r="G8" i="1"/>
  <c r="F9" i="4"/>
  <c r="G9" i="4"/>
  <c r="E13" i="31"/>
  <c r="H13" i="31" s="1"/>
  <c r="E11" i="31"/>
  <c r="H11" i="31" s="1"/>
  <c r="G8" i="31"/>
  <c r="E9" i="31"/>
  <c r="E12" i="31"/>
  <c r="H12" i="31" s="1"/>
  <c r="H161" i="23"/>
  <c r="H161" i="13"/>
  <c r="E12" i="30"/>
  <c r="H12" i="30" s="1"/>
  <c r="E10" i="31"/>
  <c r="H10" i="31" s="1"/>
  <c r="G9" i="10"/>
  <c r="H9" i="10" s="1"/>
  <c r="F9" i="10"/>
  <c r="G9" i="6"/>
  <c r="E9" i="6"/>
  <c r="E11" i="11"/>
  <c r="H11" i="11" s="1"/>
  <c r="H18" i="33"/>
  <c r="H161" i="12"/>
  <c r="F13" i="4"/>
  <c r="G8" i="4"/>
  <c r="F12" i="4"/>
  <c r="F11" i="4"/>
  <c r="E10" i="23"/>
  <c r="G8" i="23"/>
  <c r="E9" i="23"/>
  <c r="E12" i="23"/>
  <c r="H12" i="23" s="1"/>
  <c r="G11" i="15"/>
  <c r="F11" i="15"/>
  <c r="E10" i="13"/>
  <c r="H10" i="13" s="1"/>
  <c r="G8" i="13"/>
  <c r="E9" i="13"/>
  <c r="E12" i="3"/>
  <c r="G12" i="3"/>
  <c r="F9" i="20"/>
  <c r="G9" i="20"/>
  <c r="E12" i="14"/>
  <c r="E10" i="14"/>
  <c r="E13" i="14"/>
  <c r="H13" i="14" s="1"/>
  <c r="G8" i="14"/>
  <c r="E11" i="14"/>
  <c r="G9" i="23"/>
  <c r="F9" i="23"/>
  <c r="E11" i="22"/>
  <c r="H11" i="22" s="1"/>
  <c r="E12" i="22"/>
  <c r="H12" i="22" s="1"/>
  <c r="E9" i="22"/>
  <c r="E13" i="22"/>
  <c r="H13" i="22" s="1"/>
  <c r="G8" i="22"/>
  <c r="E11" i="12"/>
  <c r="H11" i="12" s="1"/>
  <c r="G9" i="33"/>
  <c r="E9" i="33"/>
  <c r="E13" i="12"/>
  <c r="H13" i="12" s="1"/>
  <c r="E12" i="15"/>
  <c r="H12" i="15" s="1"/>
  <c r="E9" i="15"/>
  <c r="E13" i="15"/>
  <c r="G8" i="15"/>
  <c r="G11" i="21"/>
  <c r="H11" i="21" s="1"/>
  <c r="F11" i="21"/>
  <c r="G11" i="5"/>
  <c r="H11" i="5" s="1"/>
  <c r="F11" i="5"/>
  <c r="F10" i="4"/>
  <c r="E12" i="13"/>
  <c r="H12" i="13" s="1"/>
  <c r="E13" i="2"/>
  <c r="G13" i="2"/>
  <c r="F9" i="8"/>
  <c r="G9" i="8"/>
  <c r="H9" i="8" s="1"/>
  <c r="E12" i="11"/>
  <c r="H12" i="11" s="1"/>
  <c r="G8" i="11"/>
  <c r="G9" i="3"/>
  <c r="H9" i="3" s="1"/>
  <c r="F9" i="3"/>
  <c r="G12" i="16"/>
  <c r="H12" i="16" s="1"/>
  <c r="F12" i="16"/>
  <c r="G8" i="20"/>
  <c r="F12" i="20"/>
  <c r="F13" i="20"/>
  <c r="F11" i="20"/>
  <c r="G8" i="10"/>
  <c r="F11" i="10"/>
  <c r="F10" i="10"/>
  <c r="F12" i="10"/>
  <c r="F13" i="10"/>
  <c r="E12" i="6"/>
  <c r="H12" i="6" s="1"/>
  <c r="G8" i="6"/>
  <c r="E11" i="6"/>
  <c r="H11" i="6" s="1"/>
  <c r="E13" i="6"/>
  <c r="H13" i="6" s="1"/>
  <c r="E10" i="6"/>
  <c r="H10" i="6" s="1"/>
  <c r="G9" i="5"/>
  <c r="E9" i="5"/>
  <c r="E9" i="14"/>
  <c r="F9" i="1"/>
  <c r="G9" i="1"/>
  <c r="H9" i="1" s="1"/>
  <c r="F11" i="13"/>
  <c r="G11" i="13"/>
  <c r="F10" i="20"/>
  <c r="H161" i="31"/>
  <c r="E11" i="23"/>
  <c r="G11" i="23"/>
  <c r="E13" i="11"/>
  <c r="H13" i="11" s="1"/>
  <c r="E11" i="30"/>
  <c r="H11" i="30" s="1"/>
  <c r="E10" i="22"/>
  <c r="H10" i="22" s="1"/>
  <c r="E8" i="28"/>
  <c r="H8" i="28" s="1"/>
  <c r="E11" i="15"/>
  <c r="H13" i="26" l="1"/>
  <c r="H11" i="19"/>
  <c r="H10" i="14"/>
  <c r="H9" i="26"/>
  <c r="H9" i="9"/>
  <c r="H10" i="21"/>
  <c r="F8" i="25"/>
  <c r="F8" i="34"/>
  <c r="H11" i="14"/>
  <c r="H10" i="12"/>
  <c r="H13" i="33"/>
  <c r="H12" i="4"/>
  <c r="E8" i="4"/>
  <c r="H9" i="4"/>
  <c r="H13" i="8"/>
  <c r="H9" i="16"/>
  <c r="H13" i="32"/>
  <c r="H10" i="4"/>
  <c r="H11" i="34"/>
  <c r="E8" i="8"/>
  <c r="H12" i="32"/>
  <c r="E8" i="27"/>
  <c r="H8" i="27" s="1"/>
  <c r="H10" i="7"/>
  <c r="H11" i="17"/>
  <c r="H12" i="14"/>
  <c r="H13" i="15"/>
  <c r="H11" i="32"/>
  <c r="H10" i="11"/>
  <c r="H10" i="18"/>
  <c r="H13" i="20"/>
  <c r="H11" i="33"/>
  <c r="F8" i="21"/>
  <c r="F8" i="33"/>
  <c r="F8" i="9"/>
  <c r="F8" i="5"/>
  <c r="H8" i="8"/>
  <c r="H9" i="27"/>
  <c r="H9" i="7"/>
  <c r="H9" i="20"/>
  <c r="E8" i="26"/>
  <c r="H8" i="26" s="1"/>
  <c r="H9" i="24"/>
  <c r="H11" i="13"/>
  <c r="H8" i="1"/>
  <c r="E8" i="21"/>
  <c r="H8" i="21" s="1"/>
  <c r="F8" i="31"/>
  <c r="F8" i="17"/>
  <c r="F8" i="12"/>
  <c r="F8" i="16"/>
  <c r="F8" i="13"/>
  <c r="H8" i="4"/>
  <c r="E8" i="24"/>
  <c r="H8" i="24" s="1"/>
  <c r="E8" i="18"/>
  <c r="H8" i="18" s="1"/>
  <c r="E8" i="9"/>
  <c r="H8" i="9" s="1"/>
  <c r="E8" i="29"/>
  <c r="H8" i="29" s="1"/>
  <c r="E8" i="7"/>
  <c r="H8" i="7" s="1"/>
  <c r="E8" i="17"/>
  <c r="H8" i="17" s="1"/>
  <c r="E8" i="32"/>
  <c r="H8" i="32" s="1"/>
  <c r="E8" i="19"/>
  <c r="H8" i="19" s="1"/>
  <c r="H11" i="3"/>
  <c r="F8" i="11"/>
  <c r="F8" i="3"/>
  <c r="F8" i="18"/>
  <c r="F8" i="7"/>
  <c r="E8" i="16"/>
  <c r="H8" i="16" s="1"/>
  <c r="F8" i="14"/>
  <c r="F8" i="32"/>
  <c r="H11" i="15"/>
  <c r="F8" i="15"/>
  <c r="H10" i="23"/>
  <c r="F8" i="23"/>
  <c r="F8" i="19"/>
  <c r="E8" i="20"/>
  <c r="H8" i="20" s="1"/>
  <c r="E8" i="34"/>
  <c r="H8" i="34" s="1"/>
  <c r="H10" i="34"/>
  <c r="H9" i="21"/>
  <c r="H9" i="25"/>
  <c r="E8" i="25"/>
  <c r="H8" i="25" s="1"/>
  <c r="E8" i="10"/>
  <c r="H8" i="10" s="1"/>
  <c r="F8" i="8"/>
  <c r="F8" i="22"/>
  <c r="F8" i="27"/>
  <c r="F8" i="28"/>
  <c r="F8" i="1"/>
  <c r="F8" i="2"/>
  <c r="F8" i="29"/>
  <c r="F8" i="10"/>
  <c r="F8" i="24"/>
  <c r="F8" i="26"/>
  <c r="F8" i="6"/>
  <c r="F8" i="4"/>
  <c r="F8" i="20"/>
  <c r="F8" i="30"/>
  <c r="H11" i="23"/>
  <c r="H9" i="5"/>
  <c r="E8" i="5"/>
  <c r="H8" i="5" s="1"/>
  <c r="H9" i="33"/>
  <c r="E8" i="33"/>
  <c r="H8" i="33" s="1"/>
  <c r="E8" i="23"/>
  <c r="H8" i="23" s="1"/>
  <c r="H9" i="23"/>
  <c r="E8" i="15"/>
  <c r="H8" i="15" s="1"/>
  <c r="H9" i="15"/>
  <c r="E8" i="22"/>
  <c r="H8" i="22" s="1"/>
  <c r="H9" i="22"/>
  <c r="H9" i="30"/>
  <c r="E8" i="30"/>
  <c r="H8" i="30" s="1"/>
  <c r="H13" i="2"/>
  <c r="E8" i="2"/>
  <c r="H8" i="2" s="1"/>
  <c r="H12" i="3"/>
  <c r="E8" i="3"/>
  <c r="H8" i="3" s="1"/>
  <c r="H9" i="13"/>
  <c r="E8" i="13"/>
  <c r="H8" i="13" s="1"/>
  <c r="H9" i="6"/>
  <c r="E8" i="6"/>
  <c r="H8" i="6" s="1"/>
  <c r="E8" i="11"/>
  <c r="H8" i="11" s="1"/>
  <c r="H9" i="14"/>
  <c r="E8" i="14"/>
  <c r="H8" i="14" s="1"/>
  <c r="H9" i="31"/>
  <c r="E8" i="31"/>
  <c r="H8" i="31" s="1"/>
  <c r="H9" i="12"/>
  <c r="E8" i="12"/>
  <c r="H8" i="12" s="1"/>
</calcChain>
</file>

<file path=xl/sharedStrings.xml><?xml version="1.0" encoding="utf-8"?>
<sst xmlns="http://schemas.openxmlformats.org/spreadsheetml/2006/main" count="21386" uniqueCount="619">
  <si>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</si>
  <si>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</si>
  <si>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</si>
  <si>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</si>
  <si>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</si>
  <si>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</si>
  <si>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</si>
  <si>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</si>
  <si>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</si>
  <si>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</si>
  <si>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</si>
  <si>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</si>
  <si>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</si>
  <si>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</si>
  <si>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</si>
  <si>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</si>
  <si>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</si>
  <si>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</si>
  <si>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</si>
  <si>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</si>
  <si>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</si>
  <si>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</si>
  <si>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</si>
  <si>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</si>
  <si>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</si>
  <si>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</si>
  <si>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</si>
  <si>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</si>
  <si>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</si>
  <si>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</si>
  <si>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</si>
  <si>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</si>
  <si>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</si>
  <si>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</si>
  <si>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</si>
  <si>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</si>
  <si>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</si>
  <si>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</si>
  <si>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</si>
  <si>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</si>
  <si>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</si>
  <si>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</si>
  <si>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</si>
  <si>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</si>
  <si>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</si>
  <si>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</si>
  <si>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</si>
  <si>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</si>
  <si>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</si>
  <si>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</si>
  <si>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</si>
  <si>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</si>
  <si>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</si>
  <si>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</si>
  <si>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</si>
  <si>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</si>
  <si>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</si>
  <si>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</si>
  <si>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</si>
  <si>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</si>
  <si>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</si>
  <si>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</si>
  <si>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</si>
  <si>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</si>
  <si>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</si>
  <si>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</si>
  <si>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</si>
  <si>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</si>
  <si>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</si>
  <si>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</si>
  <si>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</si>
  <si>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</si>
  <si>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</si>
  <si>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</si>
  <si>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</si>
  <si>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</si>
  <si>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</si>
  <si>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</si>
  <si>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</si>
  <si>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</si>
  <si>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</si>
  <si>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</si>
  <si>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</si>
  <si>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</si>
  <si>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</si>
  <si>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</si>
  <si>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</si>
  <si>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</si>
  <si>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</si>
  <si>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</si>
  <si>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</si>
  <si>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</si>
  <si>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</si>
  <si>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</si>
  <si>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</si>
  <si>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</si>
  <si>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</si>
  <si>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</si>
  <si>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</si>
  <si>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</si>
  <si>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</si>
  <si>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</si>
  <si>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</si>
  <si>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</si>
  <si>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</si>
  <si>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</si>
  <si>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</si>
  <si>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</si>
  <si>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</si>
  <si>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</si>
  <si>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</si>
  <si>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</si>
  <si>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</si>
  <si>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</si>
  <si>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</si>
  <si>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</si>
  <si>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</si>
  <si>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</si>
  <si>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</si>
  <si>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</si>
  <si>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</si>
  <si>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</si>
  <si>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</si>
  <si>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</si>
  <si>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</si>
  <si>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</si>
  <si>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</si>
  <si>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</si>
  <si>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</si>
  <si>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</si>
  <si>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</si>
  <si>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</si>
  <si>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</si>
  <si>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</si>
  <si>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</si>
  <si>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</si>
  <si>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</si>
  <si>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</si>
  <si>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</si>
  <si>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</si>
  <si>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</si>
  <si>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</si>
  <si>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</si>
  <si>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</si>
  <si>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</si>
  <si>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</si>
  <si>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</si>
  <si>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</si>
  <si>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</si>
  <si>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</si>
  <si>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</si>
  <si>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</si>
  <si>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</si>
  <si>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</si>
  <si>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</si>
  <si>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</si>
  <si>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</si>
  <si>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</si>
  <si>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</si>
  <si>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</si>
  <si>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</si>
  <si>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</si>
  <si>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</si>
  <si>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</si>
  <si>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</si>
  <si>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</si>
  <si>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</si>
  <si>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</si>
  <si>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</si>
  <si>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</si>
  <si>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</si>
  <si>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</si>
  <si>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</si>
  <si>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</si>
  <si>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</si>
  <si>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</si>
  <si>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</si>
  <si>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</si>
  <si>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</si>
  <si>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</si>
  <si>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</si>
  <si>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</si>
  <si>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</si>
  <si>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</si>
  <si>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</si>
  <si>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</si>
  <si>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</si>
  <si>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</si>
  <si>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</si>
  <si>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</si>
  <si>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</si>
  <si>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</si>
  <si>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</si>
  <si>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</si>
  <si>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</si>
  <si>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</si>
  <si>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</si>
  <si>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</si>
  <si>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</si>
  <si>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</si>
  <si>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</si>
  <si>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</si>
  <si>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</si>
  <si>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</si>
  <si>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</si>
  <si>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</si>
  <si>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</si>
  <si>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</si>
  <si>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</si>
  <si>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</si>
  <si>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</si>
  <si>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</si>
  <si>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</si>
  <si>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</si>
  <si>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</si>
  <si>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</si>
  <si>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</si>
  <si>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</si>
  <si>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</si>
  <si>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</si>
  <si>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</si>
  <si>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</si>
  <si>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</si>
  <si>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</si>
  <si>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</si>
  <si>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</si>
  <si>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</si>
  <si>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</si>
  <si>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</si>
  <si>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</si>
  <si>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</si>
  <si>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</si>
  <si>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</si>
  <si>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</si>
  <si>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</si>
  <si>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</si>
  <si>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</si>
  <si>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</si>
  <si>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</si>
  <si>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</si>
  <si>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</si>
  <si>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</si>
  <si>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</si>
  <si>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</si>
  <si>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</si>
  <si>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</si>
  <si>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</si>
  <si>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</si>
  <si>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</si>
  <si>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</si>
  <si>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</si>
  <si>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</si>
  <si>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</si>
  <si>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</si>
  <si>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</si>
  <si>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</si>
  <si>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</si>
  <si>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</si>
  <si>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</si>
  <si>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</si>
  <si>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</si>
  <si>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</si>
  <si>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</si>
  <si>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</si>
  <si>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</si>
  <si>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</si>
  <si>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</si>
  <si>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</si>
  <si>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</si>
  <si>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</si>
  <si>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</si>
  <si>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</si>
  <si>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</si>
  <si>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</si>
  <si>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</si>
  <si>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</si>
  <si>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</si>
  <si>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</si>
  <si>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</si>
  <si>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</si>
  <si>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</si>
  <si>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</si>
  <si>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</si>
  <si>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</si>
  <si>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</si>
  <si>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</si>
  <si>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</si>
  <si>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</si>
  <si>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</si>
  <si>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</si>
  <si>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</si>
  <si>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</si>
  <si>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</si>
  <si>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</si>
  <si>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</si>
  <si>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</si>
  <si>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</si>
  <si>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</si>
  <si>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</si>
  <si>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</si>
  <si>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</si>
  <si>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</si>
  <si>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</si>
  <si>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</si>
  <si>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</si>
  <si>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</si>
  <si>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</si>
  <si>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</si>
  <si>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</si>
  <si>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</si>
  <si>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</si>
  <si>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</si>
  <si>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</si>
  <si>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</si>
  <si>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</si>
  <si>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</si>
  <si>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</si>
  <si>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</si>
  <si>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</si>
  <si>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</si>
  <si>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</si>
  <si>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</si>
  <si>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</si>
  <si>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</si>
  <si>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</si>
  <si>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</si>
  <si>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</si>
  <si>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</si>
  <si>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</si>
  <si>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</si>
  <si>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</si>
  <si>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</si>
  <si>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</si>
  <si>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</si>
  <si>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</si>
  <si>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</si>
  <si>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</si>
  <si>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</si>
  <si>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</si>
  <si>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</si>
  <si>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</si>
  <si>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</si>
  <si>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</si>
  <si>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</si>
  <si>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</si>
  <si>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</si>
  <si>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</si>
  <si>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</si>
  <si>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</si>
  <si>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</si>
  <si>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</si>
  <si>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</si>
  <si>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</si>
  <si>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</si>
  <si>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</si>
  <si>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</si>
  <si>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</si>
  <si>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</si>
  <si>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</si>
  <si>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</si>
  <si>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</si>
  <si>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</si>
  <si>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</si>
  <si>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</si>
  <si>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</si>
  <si>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</si>
  <si>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</si>
  <si>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</si>
  <si>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</si>
  <si>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</si>
  <si>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</si>
  <si>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</si>
  <si>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</si>
  <si>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</si>
  <si>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</si>
  <si>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</si>
  <si>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</si>
  <si>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</si>
  <si>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</si>
  <si>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</si>
  <si>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</si>
  <si>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</si>
  <si>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</si>
  <si>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</si>
  <si>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</si>
  <si>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</si>
  <si>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</si>
  <si>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</si>
  <si>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</si>
  <si>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</si>
  <si>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</si>
  <si>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</si>
  <si>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</si>
  <si>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</si>
  <si>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</si>
  <si>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</si>
  <si>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</si>
  <si>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</si>
  <si>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</si>
  <si>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</si>
  <si>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</si>
  <si>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</si>
  <si>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</si>
  <si>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</si>
  <si>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</si>
  <si>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</si>
  <si>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</si>
  <si>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</si>
  <si>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</si>
  <si>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</si>
  <si>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</si>
  <si>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</si>
  <si>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</si>
  <si>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</si>
  <si>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</si>
  <si>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</si>
  <si>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</si>
  <si>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</si>
  <si>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</si>
  <si>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</si>
  <si>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</si>
  <si>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</si>
  <si>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</si>
  <si>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</si>
  <si>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</si>
  <si>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</si>
  <si>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</si>
  <si>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</si>
  <si>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</si>
  <si>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</si>
  <si>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</si>
  <si>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</si>
  <si>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</si>
  <si>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</si>
  <si>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</si>
  <si>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</si>
  <si>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</si>
  <si>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</si>
  <si>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</si>
  <si>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</si>
  <si>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</si>
  <si>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</si>
  <si>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</si>
  <si>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</si>
  <si>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</si>
  <si>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</si>
  <si>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</si>
  <si>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</si>
  <si>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</si>
  <si>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</si>
  <si>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</si>
  <si>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</si>
  <si>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</si>
  <si>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</si>
  <si>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</si>
  <si>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</si>
  <si>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 xml:space="preserve">NÚMERO DE VACANTES REGISTRADAS EN LA AGENCIA  PÚBLICA DE EMPLEO POR OCUPACIÓN Y NIVEL DE CUALIFICACIÓN </t>
  </si>
  <si>
    <t>JULIO - DICIEMBRE 2017</t>
  </si>
  <si>
    <t>% Variacion  julio - diciembre    2017 vs julio - diciembre 2016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</si>
  <si>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</si>
  <si>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</si>
  <si>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</si>
  <si>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</si>
  <si>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</si>
  <si>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</si>
  <si>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</si>
  <si>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</si>
  <si>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</si>
  <si>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</si>
  <si>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</si>
  <si>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</si>
  <si>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</si>
  <si>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</si>
  <si>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</si>
  <si>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</si>
  <si>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</si>
  <si>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</si>
  <si>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</si>
  <si>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</si>
  <si>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</si>
  <si>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</si>
  <si>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</si>
  <si>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</si>
  <si>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</si>
  <si>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</si>
  <si>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</si>
  <si>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</si>
  <si>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</si>
  <si>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</si>
  <si>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</si>
  <si>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</si>
  <si>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</si>
  <si>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</si>
  <si>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</si>
  <si>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</si>
  <si>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</si>
  <si>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</si>
  <si>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</si>
  <si>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</si>
  <si>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</si>
  <si>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</si>
  <si>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</si>
  <si>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</si>
  <si>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</si>
  <si>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</si>
  <si>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</si>
  <si>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</si>
  <si>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</si>
  <si>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</si>
  <si>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</si>
  <si>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</si>
  <si>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</si>
  <si>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</si>
  <si>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</si>
  <si>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</si>
  <si>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</si>
  <si>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</si>
  <si>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</si>
  <si>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</si>
  <si>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</si>
  <si>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</si>
  <si>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</si>
  <si>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</si>
  <si>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</si>
  <si>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</si>
  <si>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</si>
  <si>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</si>
  <si>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</si>
  <si>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</si>
  <si>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</si>
  <si>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</si>
  <si>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</si>
  <si>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</si>
  <si>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</si>
  <si>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</si>
  <si>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</si>
  <si>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</si>
  <si>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</si>
  <si>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</si>
  <si>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</si>
  <si>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</si>
  <si>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</si>
  <si>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</si>
  <si>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</si>
  <si>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</si>
  <si>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</si>
  <si>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</si>
  <si>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</si>
  <si>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</si>
  <si>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</si>
  <si>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</si>
  <si>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</si>
  <si>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</si>
  <si>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</si>
  <si>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</si>
  <si>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</si>
  <si>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</si>
  <si>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</si>
  <si>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</si>
  <si>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</si>
  <si>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</si>
  <si>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</si>
  <si>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</si>
  <si>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</si>
  <si>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</si>
  <si>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</si>
  <si>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</si>
  <si>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</si>
  <si>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</si>
  <si>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</si>
  <si>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</si>
  <si>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</si>
  <si>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</si>
  <si>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</si>
  <si>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</si>
  <si>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</si>
  <si>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</si>
  <si>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</si>
  <si>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</si>
  <si>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</si>
  <si>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</si>
  <si>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</si>
  <si>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</si>
  <si>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</si>
  <si>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</si>
  <si>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</si>
  <si>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</si>
  <si>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</si>
  <si>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</si>
  <si>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</si>
  <si>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</si>
  <si>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</si>
  <si>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</si>
  <si>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</si>
  <si>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</si>
  <si>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</si>
  <si>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</si>
  <si>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</si>
  <si>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</si>
  <si>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</si>
  <si>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</si>
  <si>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</si>
  <si>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</si>
  <si>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</si>
  <si>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</si>
  <si>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</si>
  <si>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</si>
  <si>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</si>
  <si>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</si>
  <si>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</si>
  <si>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</si>
  <si>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</si>
  <si>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</si>
  <si>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</si>
  <si>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</si>
  <si>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Diseñadores Industriales - nivel 1</t>
  </si>
  <si>
    <t>Diseñadores Industriales - nivel 2</t>
  </si>
  <si>
    <t>Inspectores de Control de Calidad, Procesamiento de Alimentos y Bebidas - nivel 2</t>
  </si>
  <si>
    <t>Inspectores de Control de Calidad, Procesamiento de Alimentos y Bebidas - nivel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</si>
</sst>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 tint="-0.249977111117893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  <xf numFmtId="43" fontId="31" fillId="0" borderId="0" applyFont="0" applyFill="0" applyBorder="0" applyAlignment="0" applyProtection="0"/>
  </cellStyleXfs>
  <cellXfs count="9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4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4" fillId="24" borderId="10" xfId="34" applyNumberFormat="1" applyFont="1" applyFill="1" applyBorder="1" applyAlignment="1">
      <alignment horizontal="right" vertical="center"/>
    </xf>
    <xf numFmtId="1" fontId="29" fillId="24" borderId="0" xfId="0" applyNumberFormat="1" applyFont="1" applyFill="1" applyAlignment="1">
      <alignment vertical="top"/>
    </xf>
    <xf numFmtId="0" fontId="30" fillId="24" borderId="0" xfId="0" applyFont="1" applyFill="1"/>
    <xf numFmtId="164" fontId="23" fillId="24" borderId="10" xfId="34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top"/>
    </xf>
    <xf numFmtId="49" fontId="21" fillId="24" borderId="0" xfId="0" applyNumberFormat="1" applyFont="1" applyFill="1" applyBorder="1" applyAlignment="1">
      <alignment vertical="center"/>
    </xf>
    <xf numFmtId="0" fontId="28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3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4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5" fillId="24" borderId="10" xfId="0" applyNumberFormat="1" applyFont="1" applyFill="1" applyBorder="1" applyAlignment="1">
      <alignment vertical="top"/>
    </xf>
    <xf numFmtId="164" fontId="23" fillId="0" borderId="10" xfId="34" applyNumberFormat="1" applyFont="1" applyFill="1" applyBorder="1" applyAlignment="1">
      <alignment vertical="center"/>
    </xf>
    <xf numFmtId="0" fontId="23" fillId="24" borderId="0" xfId="0" applyFont="1" applyFill="1"/>
    <xf numFmtId="0" fontId="23" fillId="24" borderId="0" xfId="0" applyFont="1" applyFill="1" applyAlignment="1"/>
    <xf numFmtId="0" fontId="32" fillId="25" borderId="10" xfId="0" applyFont="1" applyFill="1" applyBorder="1" applyAlignment="1">
      <alignment horizontal="center" vertical="center" wrapText="1"/>
    </xf>
    <xf numFmtId="164" fontId="0" fillId="0" borderId="11" xfId="34" applyNumberFormat="1" applyFont="1" applyBorder="1" applyAlignment="1">
      <alignment horizontal="right" vertical="center"/>
    </xf>
    <xf numFmtId="164" fontId="23" fillId="24" borderId="11" xfId="34" applyNumberFormat="1" applyFont="1" applyFill="1" applyBorder="1" applyAlignment="1">
      <alignment vertical="center"/>
    </xf>
    <xf numFmtId="0" fontId="32" fillId="26" borderId="30" xfId="0" applyFont="1" applyFill="1" applyBorder="1" applyAlignment="1">
      <alignment vertical="center" wrapText="1"/>
    </xf>
    <xf numFmtId="165" fontId="32" fillId="26" borderId="31" xfId="43" applyNumberFormat="1" applyFont="1" applyFill="1" applyBorder="1" applyAlignment="1">
      <alignment horizontal="center" vertical="center" wrapText="1"/>
    </xf>
    <xf numFmtId="165" fontId="32" fillId="26" borderId="31" xfId="43" applyNumberFormat="1" applyFont="1" applyFill="1" applyBorder="1" applyAlignment="1">
      <alignment vertical="center" wrapText="1"/>
    </xf>
    <xf numFmtId="164" fontId="32" fillId="26" borderId="31" xfId="34" applyNumberFormat="1" applyFont="1" applyFill="1" applyBorder="1" applyAlignment="1">
      <alignment vertical="center" wrapText="1"/>
    </xf>
    <xf numFmtId="164" fontId="32" fillId="26" borderId="32" xfId="34" applyNumberFormat="1" applyFont="1" applyFill="1" applyBorder="1" applyAlignment="1">
      <alignment vertical="center" wrapText="1"/>
    </xf>
    <xf numFmtId="0" fontId="27" fillId="24" borderId="11" xfId="0" applyFont="1" applyFill="1" applyBorder="1" applyAlignment="1">
      <alignment horizontal="left" vertical="center" wrapText="1"/>
    </xf>
    <xf numFmtId="3" fontId="0" fillId="24" borderId="11" xfId="0" applyNumberFormat="1" applyFill="1" applyBorder="1"/>
    <xf numFmtId="164" fontId="24" fillId="24" borderId="11" xfId="34" applyNumberFormat="1" applyFont="1" applyFill="1" applyBorder="1" applyAlignment="1">
      <alignment vertical="center"/>
    </xf>
    <xf numFmtId="164" fontId="24" fillId="24" borderId="11" xfId="34" applyNumberFormat="1" applyFont="1" applyFill="1" applyBorder="1" applyAlignment="1">
      <alignment horizontal="right" vertical="center"/>
    </xf>
    <xf numFmtId="0" fontId="25" fillId="0" borderId="33" xfId="0" applyFont="1" applyFill="1" applyBorder="1" applyAlignment="1">
      <alignment vertical="center" wrapText="1"/>
    </xf>
    <xf numFmtId="3" fontId="25" fillId="24" borderId="34" xfId="0" applyNumberFormat="1" applyFont="1" applyFill="1" applyBorder="1" applyAlignment="1">
      <alignment vertical="top"/>
    </xf>
    <xf numFmtId="164" fontId="23" fillId="0" borderId="34" xfId="34" applyNumberFormat="1" applyFont="1" applyFill="1" applyBorder="1" applyAlignment="1">
      <alignment vertical="center"/>
    </xf>
    <xf numFmtId="164" fontId="0" fillId="0" borderId="34" xfId="34" applyNumberFormat="1" applyFont="1" applyBorder="1" applyAlignment="1">
      <alignment horizontal="right" vertical="center"/>
    </xf>
    <xf numFmtId="164" fontId="23" fillId="24" borderId="35" xfId="34" applyNumberFormat="1" applyFont="1" applyFill="1" applyBorder="1" applyAlignment="1">
      <alignment vertical="center"/>
    </xf>
    <xf numFmtId="0" fontId="25" fillId="0" borderId="36" xfId="0" applyFont="1" applyFill="1" applyBorder="1" applyAlignment="1">
      <alignment vertical="center" wrapText="1"/>
    </xf>
    <xf numFmtId="164" fontId="23" fillId="24" borderId="37" xfId="34" applyNumberFormat="1" applyFont="1" applyFill="1" applyBorder="1" applyAlignment="1">
      <alignment vertical="center"/>
    </xf>
    <xf numFmtId="0" fontId="25" fillId="0" borderId="30" xfId="0" applyFont="1" applyFill="1" applyBorder="1" applyAlignment="1">
      <alignment vertical="center" wrapText="1"/>
    </xf>
    <xf numFmtId="3" fontId="25" fillId="24" borderId="31" xfId="0" applyNumberFormat="1" applyFont="1" applyFill="1" applyBorder="1" applyAlignment="1">
      <alignment vertical="top"/>
    </xf>
    <xf numFmtId="164" fontId="23" fillId="0" borderId="31" xfId="34" applyNumberFormat="1" applyFont="1" applyFill="1" applyBorder="1" applyAlignment="1">
      <alignment vertical="center"/>
    </xf>
    <xf numFmtId="164" fontId="0" fillId="0" borderId="31" xfId="34" applyNumberFormat="1" applyFont="1" applyBorder="1" applyAlignment="1">
      <alignment horizontal="right" vertical="center"/>
    </xf>
    <xf numFmtId="164" fontId="23" fillId="24" borderId="32" xfId="34" applyNumberFormat="1" applyFont="1" applyFill="1" applyBorder="1" applyAlignment="1">
      <alignment vertical="center"/>
    </xf>
    <xf numFmtId="0" fontId="32" fillId="25" borderId="27" xfId="0" applyFont="1" applyFill="1" applyBorder="1" applyAlignment="1">
      <alignment horizontal="center" vertical="center" wrapText="1"/>
    </xf>
    <xf numFmtId="0" fontId="32" fillId="25" borderId="29" xfId="0" applyFont="1" applyFill="1" applyBorder="1" applyAlignment="1">
      <alignment horizontal="center" vertical="center" wrapText="1"/>
    </xf>
    <xf numFmtId="0" fontId="32" fillId="25" borderId="24" xfId="0" applyFont="1" applyFill="1" applyBorder="1" applyAlignment="1">
      <alignment horizontal="center" vertical="center" wrapText="1"/>
    </xf>
    <xf numFmtId="0" fontId="32" fillId="25" borderId="25" xfId="0" applyFont="1" applyFill="1" applyBorder="1" applyAlignment="1">
      <alignment horizontal="center" vertical="center" wrapText="1"/>
    </xf>
    <xf numFmtId="0" fontId="32" fillId="25" borderId="26" xfId="0" applyFont="1" applyFill="1" applyBorder="1" applyAlignment="1">
      <alignment horizontal="center" vertical="center" wrapText="1"/>
    </xf>
    <xf numFmtId="0" fontId="32" fillId="25" borderId="11" xfId="0" applyFont="1" applyFill="1" applyBorder="1" applyAlignment="1">
      <alignment horizontal="center" vertical="center" wrapText="1"/>
    </xf>
    <xf numFmtId="0" fontId="22" fillId="24" borderId="12" xfId="0" applyFont="1" applyFill="1" applyBorder="1" applyAlignment="1">
      <alignment horizontal="center" vertical="center" wrapText="1"/>
    </xf>
    <xf numFmtId="0" fontId="22" fillId="24" borderId="13" xfId="0" applyFont="1" applyFill="1" applyBorder="1" applyAlignment="1">
      <alignment horizontal="center" vertical="center" wrapText="1"/>
    </xf>
    <xf numFmtId="0" fontId="22" fillId="24" borderId="14" xfId="0" applyFont="1" applyFill="1" applyBorder="1" applyAlignment="1">
      <alignment horizontal="center" vertical="center" wrapText="1"/>
    </xf>
    <xf numFmtId="0" fontId="22" fillId="24" borderId="15" xfId="0" applyFont="1" applyFill="1" applyBorder="1" applyAlignment="1">
      <alignment horizontal="center" vertical="center" wrapText="1"/>
    </xf>
    <xf numFmtId="0" fontId="22" fillId="24" borderId="16" xfId="0" applyFont="1" applyFill="1" applyBorder="1" applyAlignment="1">
      <alignment horizontal="center" vertical="center" wrapText="1"/>
    </xf>
    <xf numFmtId="0" fontId="22" fillId="24" borderId="17" xfId="0" applyFont="1" applyFill="1" applyBorder="1" applyAlignment="1">
      <alignment horizontal="center" vertical="center" wrapText="1"/>
    </xf>
    <xf numFmtId="0" fontId="22" fillId="24" borderId="18" xfId="0" applyFont="1" applyFill="1" applyBorder="1" applyAlignment="1">
      <alignment horizontal="center"/>
    </xf>
    <xf numFmtId="0" fontId="22" fillId="24" borderId="19" xfId="0" applyFont="1" applyFill="1" applyBorder="1" applyAlignment="1">
      <alignment horizontal="center"/>
    </xf>
    <xf numFmtId="0" fontId="22" fillId="24" borderId="20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 vertical="center"/>
    </xf>
    <xf numFmtId="0" fontId="22" fillId="24" borderId="13" xfId="0" applyFont="1" applyFill="1" applyBorder="1" applyAlignment="1">
      <alignment horizontal="center" vertical="center"/>
    </xf>
    <xf numFmtId="0" fontId="22" fillId="24" borderId="14" xfId="0" applyFont="1" applyFill="1" applyBorder="1" applyAlignment="1">
      <alignment horizontal="center" vertical="center"/>
    </xf>
    <xf numFmtId="0" fontId="22" fillId="24" borderId="21" xfId="0" applyFont="1" applyFill="1" applyBorder="1" applyAlignment="1">
      <alignment horizontal="center" vertical="center"/>
    </xf>
    <xf numFmtId="0" fontId="22" fillId="24" borderId="0" xfId="0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" vertical="center"/>
    </xf>
    <xf numFmtId="0" fontId="32" fillId="25" borderId="23" xfId="0" applyFont="1" applyFill="1" applyBorder="1" applyAlignment="1">
      <alignment horizontal="center" vertical="center" wrapText="1"/>
    </xf>
    <xf numFmtId="0" fontId="32" fillId="25" borderId="28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left" vertical="center" wrapText="1"/>
    </xf>
    <xf numFmtId="3" fontId="0" fillId="0" borderId="11" xfId="0" applyNumberFormat="1" applyFill="1" applyBorder="1"/>
    <xf numFmtId="164" fontId="24" fillId="0" borderId="10" xfId="34" applyNumberFormat="1" applyFont="1" applyFill="1" applyBorder="1" applyAlignment="1">
      <alignment vertical="center"/>
    </xf>
    <xf numFmtId="164" fontId="0" fillId="0" borderId="10" xfId="34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top"/>
    </xf>
    <xf numFmtId="164" fontId="24" fillId="0" borderId="10" xfId="34" applyNumberFormat="1" applyFont="1" applyFill="1" applyBorder="1" applyAlignment="1">
      <alignment horizontal="right" vertical="center"/>
    </xf>
    <xf numFmtId="3" fontId="0" fillId="0" borderId="10" xfId="0" applyNumberFormat="1" applyFill="1" applyBorder="1"/>
    <xf numFmtId="0" fontId="28" fillId="0" borderId="11" xfId="0" applyFont="1" applyFill="1" applyBorder="1" applyAlignment="1">
      <alignment horizontal="left" vertical="center" wrapText="1"/>
    </xf>
    <xf numFmtId="164" fontId="24" fillId="0" borderId="11" xfId="34" applyNumberFormat="1" applyFont="1" applyFill="1" applyBorder="1" applyAlignment="1">
      <alignment horizontal="right" vertical="center"/>
    </xf>
    <xf numFmtId="164" fontId="0" fillId="0" borderId="11" xfId="34" applyNumberFormat="1" applyFont="1" applyFill="1" applyBorder="1" applyAlignment="1">
      <alignment horizontal="right" vertical="center"/>
    </xf>
    <xf numFmtId="164" fontId="23" fillId="0" borderId="11" xfId="34" applyNumberFormat="1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3" fontId="0" fillId="0" borderId="0" xfId="0" applyNumberFormat="1" applyFill="1" applyBorder="1"/>
    <xf numFmtId="164" fontId="24" fillId="0" borderId="0" xfId="34" applyNumberFormat="1" applyFont="1" applyFill="1" applyBorder="1" applyAlignment="1">
      <alignment horizontal="right" vertical="center"/>
    </xf>
    <xf numFmtId="164" fontId="0" fillId="0" borderId="0" xfId="34" applyNumberFormat="1" applyFont="1" applyFill="1" applyBorder="1" applyAlignment="1">
      <alignment horizontal="right" vertical="center"/>
    </xf>
    <xf numFmtId="164" fontId="23" fillId="0" borderId="0" xfId="34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horizontal="left" vertical="center" wrapText="1"/>
    </xf>
    <xf numFmtId="0" fontId="0" fillId="0" borderId="0" xfId="0" applyFill="1" applyBorder="1"/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200025</xdr:colOff>
      <xdr:row>4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"/>
          <a:ext cx="4695825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2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5"/>
      <c r="D4" s="66" t="s">
        <v>379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379</v>
      </c>
      <c r="C8" s="31">
        <f>+C18+C71+C161+C329+C552</f>
        <v>310161</v>
      </c>
      <c r="D8" s="32">
        <f>+D18+D71+D161+D329+D552</f>
        <v>261573</v>
      </c>
      <c r="E8" s="33">
        <f>SUM(E9:E13)</f>
        <v>1</v>
      </c>
      <c r="F8" s="33">
        <f>SUM(F9:F13)</f>
        <v>1</v>
      </c>
      <c r="G8" s="33">
        <f>+(D8-C8)/C8</f>
        <v>-0.15665412479325252</v>
      </c>
      <c r="H8" s="34">
        <f>+E8*G8</f>
        <v>-0.15665412479325252</v>
      </c>
    </row>
    <row r="9" spans="2:8" x14ac:dyDescent="0.2">
      <c r="B9" s="39" t="str">
        <f>+B18</f>
        <v>Total Vacantes en ocupaciones de nivel Directivo</v>
      </c>
      <c r="C9" s="40">
        <f>+C18</f>
        <v>3872</v>
      </c>
      <c r="D9" s="40">
        <f>+D18</f>
        <v>2332</v>
      </c>
      <c r="E9" s="41">
        <f>C9/$C$8</f>
        <v>1.2483839038434877E-2</v>
      </c>
      <c r="F9" s="41">
        <f>D9/$D$8</f>
        <v>8.9152932450979275E-3</v>
      </c>
      <c r="G9" s="42">
        <f>+IF(OR(AND(D9=0),(C9=0)),"0",((D9-C9)/C9))</f>
        <v>-0.39772727272727271</v>
      </c>
      <c r="H9" s="43">
        <f>+IF(OR(AND(E9=""),(G9="")),"",E9*G9)</f>
        <v>-4.9651632539229624E-3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25619</v>
      </c>
      <c r="D10" s="23">
        <f>+D71</f>
        <v>33183</v>
      </c>
      <c r="E10" s="24">
        <f>C10/$C$8</f>
        <v>8.2599037274189852E-2</v>
      </c>
      <c r="F10" s="24">
        <f>D10/$D$8</f>
        <v>0.1268594235643587</v>
      </c>
      <c r="G10" s="10">
        <f>+IF(OR(AND(D10=0),(C10=0)),"0",((D10-C10)/C10))</f>
        <v>0.29524961942308442</v>
      </c>
      <c r="H10" s="45">
        <f>+IF(OR(AND(E10=""),(G10="")),"",E10*G10)</f>
        <v>2.4387334319917717E-2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46699</v>
      </c>
      <c r="D11" s="23">
        <f>+D161</f>
        <v>38170</v>
      </c>
      <c r="E11" s="24">
        <f>C11/$C$8</f>
        <v>0.15056373947723925</v>
      </c>
      <c r="F11" s="24">
        <f>D11/$D$8</f>
        <v>0.14592484698344249</v>
      </c>
      <c r="G11" s="10">
        <f>+IF(OR(AND(D11=0),(C11=0)),"0",((D11-C11)/C11))</f>
        <v>-0.18263774384890469</v>
      </c>
      <c r="H11" s="45">
        <f>+IF(OR(AND(E11=""),(G11="")),"",E11*G11)</f>
        <v>-2.7498621683577241E-2</v>
      </c>
    </row>
    <row r="12" spans="2:8" x14ac:dyDescent="0.2">
      <c r="B12" s="44" t="str">
        <f>+B329</f>
        <v>Total Vacantes  en ocupaciones de nivel Calificados</v>
      </c>
      <c r="C12" s="23">
        <f>+C329</f>
        <v>181365</v>
      </c>
      <c r="D12" s="23">
        <f>+D329</f>
        <v>142086</v>
      </c>
      <c r="E12" s="24">
        <f>C12/$C$8</f>
        <v>0.58474469710892085</v>
      </c>
      <c r="F12" s="24">
        <f>D12/$D$8</f>
        <v>0.54319826587606523</v>
      </c>
      <c r="G12" s="10">
        <f>+IF(OR(AND(D12=0),(C12=0)),"0",((D12-C12)/C12))</f>
        <v>-0.21657431147134232</v>
      </c>
      <c r="H12" s="45">
        <f>+IF(OR(AND(E12=""),(G12="")),"",E12*G12)</f>
        <v>-0.12664068016288316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52606</v>
      </c>
      <c r="D13" s="47">
        <f>+D552</f>
        <v>45802</v>
      </c>
      <c r="E13" s="48">
        <f>C13/$C$8</f>
        <v>0.16960868710121518</v>
      </c>
      <c r="F13" s="48">
        <f>D13/$D$8</f>
        <v>0.1751021703310357</v>
      </c>
      <c r="G13" s="49">
        <f>+IF(OR(AND(D13=0),(C13=0)),"0",((D13-C13)/C13))</f>
        <v>-0.12933885868532108</v>
      </c>
      <c r="H13" s="50">
        <f>+IF(OR(AND(E13=""),(G13="")),"",E13*G13)</f>
        <v>-2.1936994012786912E-2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3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3" customFormat="1" ht="26.25" customHeight="1" thickBot="1" x14ac:dyDescent="0.25">
      <c r="B18" s="30" t="s">
        <v>415</v>
      </c>
      <c r="C18" s="31">
        <f>SUM(C19:C65)</f>
        <v>3872</v>
      </c>
      <c r="D18" s="32">
        <f>SUM(D19:D65)</f>
        <v>2332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-0.39772727272727271</v>
      </c>
      <c r="H18" s="34">
        <f>+IF(OR(AND(E18=""),(G18="")),"",E18*G18)</f>
        <v>-0.39772727272727271</v>
      </c>
    </row>
    <row r="19" spans="1:8" ht="20.100000000000001" customHeight="1" x14ac:dyDescent="0.2">
      <c r="B19" s="35" t="s">
        <v>0</v>
      </c>
      <c r="C19" s="36">
        <v>5</v>
      </c>
      <c r="D19" s="36">
        <v>4</v>
      </c>
      <c r="E19" s="37">
        <f>+IF(C19=0,"",C19/C$18)</f>
        <v>1.2913223140495868E-3</v>
      </c>
      <c r="F19" s="37">
        <f>+IF(D19=0,"",D19/D$18)</f>
        <v>1.7152658662092624E-3</v>
      </c>
      <c r="G19" s="28">
        <f>+IF(OR(AND(D19=0),(C19=0)),"0",((D19-C19)/C19))</f>
        <v>-0.2</v>
      </c>
      <c r="H19" s="29">
        <f>+IF(OR(AND(E19=""),(G19="")),"",E19*G19)</f>
        <v>-2.5826446280991736E-4</v>
      </c>
    </row>
    <row r="20" spans="1:8" ht="20.100000000000001" customHeight="1" x14ac:dyDescent="0.2">
      <c r="B20" s="5" t="s">
        <v>170</v>
      </c>
      <c r="C20" s="36">
        <v>14</v>
      </c>
      <c r="D20" s="36">
        <v>4</v>
      </c>
      <c r="E20" s="9">
        <f t="shared" ref="E20:E65" si="0">+IF(C20=0,"",C20/C$18)</f>
        <v>3.6157024793388431E-3</v>
      </c>
      <c r="F20" s="9">
        <f t="shared" ref="F20:F65" si="1">+IF(D20=0,"",D20/D$18)</f>
        <v>1.7152658662092624E-3</v>
      </c>
      <c r="G20" s="10">
        <f t="shared" ref="G20:G65" si="2">+IF(OR(AND(D20=0),(C20=0)),"0",((D20-C20)/C20))</f>
        <v>-0.7142857142857143</v>
      </c>
      <c r="H20" s="14">
        <f t="shared" ref="H20:H65" si="3">+IF(OR(AND(E20=""),(G20="")),"",E20*G20)</f>
        <v>-2.5826446280991736E-3</v>
      </c>
    </row>
    <row r="21" spans="1:8" ht="20.100000000000001" customHeight="1" x14ac:dyDescent="0.2">
      <c r="B21" s="5" t="s">
        <v>1</v>
      </c>
      <c r="C21" s="36">
        <v>4</v>
      </c>
      <c r="D21" s="36">
        <v>2</v>
      </c>
      <c r="E21" s="9">
        <f t="shared" si="0"/>
        <v>1.0330578512396695E-3</v>
      </c>
      <c r="F21" s="9">
        <f t="shared" si="1"/>
        <v>8.576329331046312E-4</v>
      </c>
      <c r="G21" s="10">
        <f t="shared" si="2"/>
        <v>-0.5</v>
      </c>
      <c r="H21" s="14">
        <f t="shared" si="3"/>
        <v>-5.1652892561983473E-4</v>
      </c>
    </row>
    <row r="22" spans="1:8" ht="20.100000000000001" customHeight="1" x14ac:dyDescent="0.2">
      <c r="B22" s="5" t="s">
        <v>459</v>
      </c>
      <c r="C22" s="36">
        <v>220</v>
      </c>
      <c r="D22" s="36">
        <v>5</v>
      </c>
      <c r="E22" s="9">
        <f t="shared" si="0"/>
        <v>5.6818181818181816E-2</v>
      </c>
      <c r="F22" s="9">
        <f t="shared" si="1"/>
        <v>2.1440823327615781E-3</v>
      </c>
      <c r="G22" s="10">
        <f t="shared" si="2"/>
        <v>-0.97727272727272729</v>
      </c>
      <c r="H22" s="14">
        <f t="shared" si="3"/>
        <v>-5.5526859504132234E-2</v>
      </c>
    </row>
    <row r="23" spans="1:8" ht="20.100000000000001" customHeight="1" x14ac:dyDescent="0.2">
      <c r="B23" s="5" t="s">
        <v>171</v>
      </c>
      <c r="C23" s="36">
        <v>225</v>
      </c>
      <c r="D23" s="36">
        <v>86</v>
      </c>
      <c r="E23" s="9">
        <f t="shared" si="0"/>
        <v>5.8109504132231406E-2</v>
      </c>
      <c r="F23" s="9">
        <f t="shared" si="1"/>
        <v>3.687821612349914E-2</v>
      </c>
      <c r="G23" s="10">
        <f t="shared" si="2"/>
        <v>-0.61777777777777776</v>
      </c>
      <c r="H23" s="14">
        <f t="shared" si="3"/>
        <v>-3.5898760330578511E-2</v>
      </c>
    </row>
    <row r="24" spans="1:8" ht="20.100000000000001" customHeight="1" x14ac:dyDescent="0.2">
      <c r="B24" s="5" t="s">
        <v>172</v>
      </c>
      <c r="C24" s="36">
        <v>31</v>
      </c>
      <c r="D24" s="36">
        <v>11</v>
      </c>
      <c r="E24" s="9">
        <f t="shared" si="0"/>
        <v>8.0061983471074374E-3</v>
      </c>
      <c r="F24" s="9">
        <f t="shared" si="1"/>
        <v>4.7169811320754715E-3</v>
      </c>
      <c r="G24" s="10">
        <f t="shared" si="2"/>
        <v>-0.64516129032258063</v>
      </c>
      <c r="H24" s="14">
        <f t="shared" si="3"/>
        <v>-5.1652892561983464E-3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7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129</v>
      </c>
      <c r="D26" s="36">
        <v>106</v>
      </c>
      <c r="E26" s="9">
        <f t="shared" si="0"/>
        <v>3.3316115702479339E-2</v>
      </c>
      <c r="F26" s="9">
        <f t="shared" si="1"/>
        <v>4.5454545454545456E-2</v>
      </c>
      <c r="G26" s="10">
        <f t="shared" si="2"/>
        <v>-0.17829457364341086</v>
      </c>
      <c r="H26" s="14">
        <f t="shared" si="3"/>
        <v>-5.9400826446280993E-3</v>
      </c>
    </row>
    <row r="27" spans="1:8" ht="20.100000000000001" customHeight="1" x14ac:dyDescent="0.2">
      <c r="B27" s="5" t="s">
        <v>6</v>
      </c>
      <c r="C27" s="36">
        <v>289</v>
      </c>
      <c r="D27" s="36">
        <v>235</v>
      </c>
      <c r="E27" s="9">
        <f t="shared" si="0"/>
        <v>7.463842975206611E-2</v>
      </c>
      <c r="F27" s="9">
        <f t="shared" si="1"/>
        <v>0.10077186963979416</v>
      </c>
      <c r="G27" s="10">
        <f t="shared" si="2"/>
        <v>-0.18685121107266436</v>
      </c>
      <c r="H27" s="14">
        <f t="shared" si="3"/>
        <v>-1.3946280991735536E-2</v>
      </c>
    </row>
    <row r="28" spans="1:8" ht="20.100000000000001" customHeight="1" x14ac:dyDescent="0.2">
      <c r="B28" s="5" t="s">
        <v>3</v>
      </c>
      <c r="C28" s="36">
        <v>75</v>
      </c>
      <c r="D28" s="36">
        <v>86</v>
      </c>
      <c r="E28" s="9">
        <f t="shared" si="0"/>
        <v>1.9369834710743803E-2</v>
      </c>
      <c r="F28" s="9">
        <f t="shared" si="1"/>
        <v>3.687821612349914E-2</v>
      </c>
      <c r="G28" s="10">
        <f t="shared" si="2"/>
        <v>0.14666666666666667</v>
      </c>
      <c r="H28" s="14">
        <f t="shared" si="3"/>
        <v>2.840909090909091E-3</v>
      </c>
    </row>
    <row r="29" spans="1:8" ht="20.100000000000001" customHeight="1" x14ac:dyDescent="0.2">
      <c r="B29" s="5" t="s">
        <v>5</v>
      </c>
      <c r="C29" s="36">
        <v>453</v>
      </c>
      <c r="D29" s="36">
        <v>270</v>
      </c>
      <c r="E29" s="9">
        <f t="shared" si="0"/>
        <v>0.11699380165289257</v>
      </c>
      <c r="F29" s="9">
        <f t="shared" si="1"/>
        <v>0.11578044596912522</v>
      </c>
      <c r="G29" s="10">
        <f t="shared" si="2"/>
        <v>-0.40397350993377484</v>
      </c>
      <c r="H29" s="14">
        <f t="shared" si="3"/>
        <v>-4.7262396694214878E-2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133</v>
      </c>
      <c r="D31" s="36">
        <v>17</v>
      </c>
      <c r="E31" s="9">
        <f t="shared" si="0"/>
        <v>3.4349173553719005E-2</v>
      </c>
      <c r="F31" s="9">
        <f t="shared" si="1"/>
        <v>7.2898799313893658E-3</v>
      </c>
      <c r="G31" s="10">
        <f t="shared" si="2"/>
        <v>-0.8721804511278195</v>
      </c>
      <c r="H31" s="14">
        <f t="shared" si="3"/>
        <v>-2.9958677685950407E-2</v>
      </c>
    </row>
    <row r="32" spans="1:8" ht="20.100000000000001" customHeight="1" x14ac:dyDescent="0.2">
      <c r="B32" s="5" t="s">
        <v>4</v>
      </c>
      <c r="C32" s="36">
        <v>2</v>
      </c>
      <c r="D32" s="36">
        <v>13</v>
      </c>
      <c r="E32" s="9">
        <f t="shared" si="0"/>
        <v>5.1652892561983473E-4</v>
      </c>
      <c r="F32" s="9">
        <f t="shared" si="1"/>
        <v>5.5746140651801029E-3</v>
      </c>
      <c r="G32" s="10">
        <f t="shared" si="2"/>
        <v>5.5</v>
      </c>
      <c r="H32" s="14">
        <f t="shared" si="3"/>
        <v>2.840909090909091E-3</v>
      </c>
    </row>
    <row r="33" spans="2:8" ht="20.100000000000001" customHeight="1" x14ac:dyDescent="0.2">
      <c r="B33" s="5" t="s">
        <v>7</v>
      </c>
      <c r="C33" s="36">
        <v>1</v>
      </c>
      <c r="D33" s="36">
        <v>6</v>
      </c>
      <c r="E33" s="9">
        <f t="shared" si="0"/>
        <v>2.5826446280991736E-4</v>
      </c>
      <c r="F33" s="9">
        <f t="shared" si="1"/>
        <v>2.5728987993138938E-3</v>
      </c>
      <c r="G33" s="10">
        <f t="shared" si="2"/>
        <v>5</v>
      </c>
      <c r="H33" s="14">
        <f t="shared" si="3"/>
        <v>1.2913223140495868E-3</v>
      </c>
    </row>
    <row r="34" spans="2:8" ht="20.100000000000001" customHeight="1" x14ac:dyDescent="0.2">
      <c r="B34" s="5" t="s">
        <v>175</v>
      </c>
      <c r="C34" s="36">
        <v>25</v>
      </c>
      <c r="D34" s="36">
        <v>1</v>
      </c>
      <c r="E34" s="9">
        <f t="shared" si="0"/>
        <v>6.4566115702479341E-3</v>
      </c>
      <c r="F34" s="9">
        <f t="shared" si="1"/>
        <v>4.288164665523156E-4</v>
      </c>
      <c r="G34" s="10">
        <f t="shared" si="2"/>
        <v>-0.96</v>
      </c>
      <c r="H34" s="14">
        <f t="shared" si="3"/>
        <v>-6.1983471074380167E-3</v>
      </c>
    </row>
    <row r="35" spans="2:8" ht="20.100000000000001" customHeight="1" x14ac:dyDescent="0.2">
      <c r="B35" s="5" t="s">
        <v>176</v>
      </c>
      <c r="C35" s="36">
        <v>406</v>
      </c>
      <c r="D35" s="36">
        <v>152</v>
      </c>
      <c r="E35" s="9">
        <f t="shared" si="0"/>
        <v>0.10485537190082644</v>
      </c>
      <c r="F35" s="9">
        <f t="shared" si="1"/>
        <v>6.5180102915951971E-2</v>
      </c>
      <c r="G35" s="10">
        <f t="shared" si="2"/>
        <v>-0.62561576354679804</v>
      </c>
      <c r="H35" s="14">
        <f t="shared" si="3"/>
        <v>-6.5599173553719012E-2</v>
      </c>
    </row>
    <row r="36" spans="2:8" ht="20.100000000000001" customHeight="1" x14ac:dyDescent="0.2">
      <c r="B36" s="5" t="s">
        <v>177</v>
      </c>
      <c r="C36" s="36">
        <v>3</v>
      </c>
      <c r="D36" s="36">
        <v>5</v>
      </c>
      <c r="E36" s="9">
        <f t="shared" si="0"/>
        <v>7.7479338842975209E-4</v>
      </c>
      <c r="F36" s="9">
        <f t="shared" si="1"/>
        <v>2.1440823327615781E-3</v>
      </c>
      <c r="G36" s="10">
        <f t="shared" si="2"/>
        <v>0.66666666666666663</v>
      </c>
      <c r="H36" s="14">
        <f t="shared" si="3"/>
        <v>5.1652892561983473E-4</v>
      </c>
    </row>
    <row r="37" spans="2:8" ht="20.100000000000001" customHeight="1" x14ac:dyDescent="0.2">
      <c r="B37" s="5" t="s">
        <v>178</v>
      </c>
      <c r="C37" s="36">
        <v>41</v>
      </c>
      <c r="D37" s="36">
        <v>30</v>
      </c>
      <c r="E37" s="9">
        <f t="shared" si="0"/>
        <v>1.0588842975206611E-2</v>
      </c>
      <c r="F37" s="9">
        <f t="shared" si="1"/>
        <v>1.2864493996569469E-2</v>
      </c>
      <c r="G37" s="10">
        <f t="shared" si="2"/>
        <v>-0.26829268292682928</v>
      </c>
      <c r="H37" s="14">
        <f t="shared" si="3"/>
        <v>-2.840909090909091E-3</v>
      </c>
    </row>
    <row r="38" spans="2:8" ht="20.100000000000001" customHeight="1" x14ac:dyDescent="0.2">
      <c r="B38" s="5" t="s">
        <v>8</v>
      </c>
      <c r="C38" s="36">
        <v>60</v>
      </c>
      <c r="D38" s="36">
        <v>71</v>
      </c>
      <c r="E38" s="9">
        <f t="shared" si="0"/>
        <v>1.5495867768595042E-2</v>
      </c>
      <c r="F38" s="9">
        <f t="shared" si="1"/>
        <v>3.0445969125214408E-2</v>
      </c>
      <c r="G38" s="10">
        <f t="shared" si="2"/>
        <v>0.18333333333333332</v>
      </c>
      <c r="H38" s="14">
        <f t="shared" si="3"/>
        <v>2.840909090909091E-3</v>
      </c>
    </row>
    <row r="39" spans="2:8" ht="20.100000000000001" customHeight="1" x14ac:dyDescent="0.2">
      <c r="B39" s="5" t="s">
        <v>179</v>
      </c>
      <c r="C39" s="36">
        <v>0</v>
      </c>
      <c r="D39" s="36">
        <v>2</v>
      </c>
      <c r="E39" s="9" t="str">
        <f t="shared" si="0"/>
        <v/>
      </c>
      <c r="F39" s="9">
        <f t="shared" si="1"/>
        <v>8.576329331046312E-4</v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1</v>
      </c>
      <c r="D40" s="36">
        <v>1</v>
      </c>
      <c r="E40" s="9">
        <f t="shared" si="0"/>
        <v>2.5826446280991736E-4</v>
      </c>
      <c r="F40" s="9">
        <f t="shared" si="1"/>
        <v>4.288164665523156E-4</v>
      </c>
      <c r="G40" s="10">
        <f t="shared" si="2"/>
        <v>0</v>
      </c>
      <c r="H40" s="14">
        <f t="shared" si="3"/>
        <v>0</v>
      </c>
    </row>
    <row r="41" spans="2:8" ht="20.100000000000001" customHeight="1" x14ac:dyDescent="0.2">
      <c r="B41" s="5" t="s">
        <v>181</v>
      </c>
      <c r="C41" s="36">
        <v>83</v>
      </c>
      <c r="D41" s="36">
        <v>7</v>
      </c>
      <c r="E41" s="9">
        <f t="shared" si="0"/>
        <v>2.1435950413223142E-2</v>
      </c>
      <c r="F41" s="9">
        <f t="shared" si="1"/>
        <v>3.0017152658662091E-3</v>
      </c>
      <c r="G41" s="10">
        <f t="shared" si="2"/>
        <v>-0.91566265060240959</v>
      </c>
      <c r="H41" s="14">
        <f t="shared" si="3"/>
        <v>-1.962809917355372E-2</v>
      </c>
    </row>
    <row r="42" spans="2:8" ht="20.100000000000001" customHeight="1" x14ac:dyDescent="0.2">
      <c r="B42" s="5" t="s">
        <v>182</v>
      </c>
      <c r="C42" s="36">
        <v>3</v>
      </c>
      <c r="D42" s="36">
        <v>0</v>
      </c>
      <c r="E42" s="9">
        <f t="shared" si="0"/>
        <v>7.7479338842975209E-4</v>
      </c>
      <c r="F42" s="9" t="str">
        <f t="shared" si="1"/>
        <v/>
      </c>
      <c r="G42" s="10" t="str">
        <f t="shared" si="2"/>
        <v>0</v>
      </c>
      <c r="H42" s="14">
        <f t="shared" si="3"/>
        <v>0</v>
      </c>
    </row>
    <row r="43" spans="2:8" ht="20.100000000000001" customHeight="1" x14ac:dyDescent="0.2">
      <c r="B43" s="5" t="s">
        <v>183</v>
      </c>
      <c r="C43" s="36">
        <v>20</v>
      </c>
      <c r="D43" s="36">
        <v>20</v>
      </c>
      <c r="E43" s="9">
        <f t="shared" si="0"/>
        <v>5.1652892561983473E-3</v>
      </c>
      <c r="F43" s="9">
        <f t="shared" si="1"/>
        <v>8.5763293310463125E-3</v>
      </c>
      <c r="G43" s="10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53</v>
      </c>
      <c r="D44" s="36">
        <v>36</v>
      </c>
      <c r="E44" s="9">
        <f t="shared" si="0"/>
        <v>1.3688016528925619E-2</v>
      </c>
      <c r="F44" s="9">
        <f t="shared" si="1"/>
        <v>1.5437392795883362E-2</v>
      </c>
      <c r="G44" s="10">
        <f t="shared" si="2"/>
        <v>-0.32075471698113206</v>
      </c>
      <c r="H44" s="14">
        <f t="shared" si="3"/>
        <v>-4.3904958677685943E-3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15</v>
      </c>
      <c r="D46" s="36">
        <v>1</v>
      </c>
      <c r="E46" s="9">
        <f t="shared" si="0"/>
        <v>3.8739669421487604E-3</v>
      </c>
      <c r="F46" s="9">
        <f t="shared" si="1"/>
        <v>4.288164665523156E-4</v>
      </c>
      <c r="G46" s="10">
        <f t="shared" si="2"/>
        <v>-0.93333333333333335</v>
      </c>
      <c r="H46" s="14">
        <f t="shared" si="3"/>
        <v>-3.6157024793388431E-3</v>
      </c>
    </row>
    <row r="47" spans="2:8" ht="20.100000000000001" customHeight="1" x14ac:dyDescent="0.2">
      <c r="B47" s="5" t="s">
        <v>185</v>
      </c>
      <c r="C47" s="36">
        <v>12</v>
      </c>
      <c r="D47" s="36">
        <v>4</v>
      </c>
      <c r="E47" s="9">
        <f t="shared" si="0"/>
        <v>3.0991735537190084E-3</v>
      </c>
      <c r="F47" s="9">
        <f t="shared" si="1"/>
        <v>1.7152658662092624E-3</v>
      </c>
      <c r="G47" s="10">
        <f t="shared" si="2"/>
        <v>-0.66666666666666663</v>
      </c>
      <c r="H47" s="14">
        <f t="shared" si="3"/>
        <v>-2.0661157024793389E-3</v>
      </c>
    </row>
    <row r="48" spans="2:8" ht="20.100000000000001" customHeight="1" x14ac:dyDescent="0.2">
      <c r="B48" s="5" t="s">
        <v>10</v>
      </c>
      <c r="C48" s="36">
        <v>28</v>
      </c>
      <c r="D48" s="36">
        <v>21</v>
      </c>
      <c r="E48" s="9">
        <f t="shared" si="0"/>
        <v>7.2314049586776862E-3</v>
      </c>
      <c r="F48" s="9">
        <f t="shared" si="1"/>
        <v>9.0051457975986286E-3</v>
      </c>
      <c r="G48" s="10">
        <f t="shared" si="2"/>
        <v>-0.25</v>
      </c>
      <c r="H48" s="14">
        <f t="shared" si="3"/>
        <v>-1.8078512396694215E-3</v>
      </c>
    </row>
    <row r="49" spans="2:8" ht="20.100000000000001" customHeight="1" x14ac:dyDescent="0.2">
      <c r="B49" s="5" t="s">
        <v>11</v>
      </c>
      <c r="C49" s="36">
        <v>615</v>
      </c>
      <c r="D49" s="36">
        <v>379</v>
      </c>
      <c r="E49" s="9">
        <f t="shared" si="0"/>
        <v>0.15883264462809918</v>
      </c>
      <c r="F49" s="9">
        <f t="shared" si="1"/>
        <v>0.16252144082332762</v>
      </c>
      <c r="G49" s="10">
        <f t="shared" si="2"/>
        <v>-0.38373983739837397</v>
      </c>
      <c r="H49" s="14">
        <f t="shared" si="3"/>
        <v>-6.0950413223140494E-2</v>
      </c>
    </row>
    <row r="50" spans="2:8" ht="20.100000000000001" customHeight="1" x14ac:dyDescent="0.2">
      <c r="B50" s="5" t="s">
        <v>15</v>
      </c>
      <c r="C50" s="36">
        <v>30</v>
      </c>
      <c r="D50" s="36">
        <v>24</v>
      </c>
      <c r="E50" s="9">
        <f t="shared" si="0"/>
        <v>7.7479338842975209E-3</v>
      </c>
      <c r="F50" s="9">
        <f t="shared" si="1"/>
        <v>1.0291595197255575E-2</v>
      </c>
      <c r="G50" s="10">
        <f t="shared" si="2"/>
        <v>-0.2</v>
      </c>
      <c r="H50" s="14">
        <f t="shared" si="3"/>
        <v>-1.5495867768595042E-3</v>
      </c>
    </row>
    <row r="51" spans="2:8" ht="20.100000000000001" customHeight="1" x14ac:dyDescent="0.2">
      <c r="B51" s="5" t="s">
        <v>14</v>
      </c>
      <c r="C51" s="36">
        <v>20</v>
      </c>
      <c r="D51" s="36">
        <v>10</v>
      </c>
      <c r="E51" s="9">
        <f t="shared" si="0"/>
        <v>5.1652892561983473E-3</v>
      </c>
      <c r="F51" s="9">
        <f t="shared" si="1"/>
        <v>4.2881646655231562E-3</v>
      </c>
      <c r="G51" s="10">
        <f t="shared" si="2"/>
        <v>-0.5</v>
      </c>
      <c r="H51" s="14">
        <f t="shared" si="3"/>
        <v>-2.5826446280991736E-3</v>
      </c>
    </row>
    <row r="52" spans="2:8" ht="20.100000000000001" customHeight="1" x14ac:dyDescent="0.2">
      <c r="B52" s="5" t="s">
        <v>13</v>
      </c>
      <c r="C52" s="36">
        <v>22</v>
      </c>
      <c r="D52" s="36">
        <v>14</v>
      </c>
      <c r="E52" s="9">
        <f t="shared" si="0"/>
        <v>5.681818181818182E-3</v>
      </c>
      <c r="F52" s="9">
        <f t="shared" si="1"/>
        <v>6.0034305317324182E-3</v>
      </c>
      <c r="G52" s="10">
        <f t="shared" si="2"/>
        <v>-0.36363636363636365</v>
      </c>
      <c r="H52" s="14">
        <f t="shared" si="3"/>
        <v>-2.0661157024793389E-3</v>
      </c>
    </row>
    <row r="53" spans="2:8" ht="20.100000000000001" customHeight="1" x14ac:dyDescent="0.2">
      <c r="B53" s="5" t="s">
        <v>461</v>
      </c>
      <c r="C53" s="36">
        <v>112</v>
      </c>
      <c r="D53" s="36">
        <v>142</v>
      </c>
      <c r="E53" s="9">
        <f t="shared" si="0"/>
        <v>2.8925619834710745E-2</v>
      </c>
      <c r="F53" s="9">
        <f t="shared" si="1"/>
        <v>6.0891938250428816E-2</v>
      </c>
      <c r="G53" s="10">
        <f t="shared" si="2"/>
        <v>0.26785714285714285</v>
      </c>
      <c r="H53" s="14">
        <f t="shared" si="3"/>
        <v>7.7479338842975209E-3</v>
      </c>
    </row>
    <row r="54" spans="2:8" ht="20.100000000000001" customHeight="1" x14ac:dyDescent="0.2">
      <c r="B54" s="5" t="s">
        <v>12</v>
      </c>
      <c r="C54" s="36">
        <v>2</v>
      </c>
      <c r="D54" s="36">
        <v>15</v>
      </c>
      <c r="E54" s="9">
        <f t="shared" si="0"/>
        <v>5.1652892561983473E-4</v>
      </c>
      <c r="F54" s="9">
        <f t="shared" si="1"/>
        <v>6.4322469982847344E-3</v>
      </c>
      <c r="G54" s="10">
        <f t="shared" si="2"/>
        <v>6.5</v>
      </c>
      <c r="H54" s="14">
        <f t="shared" si="3"/>
        <v>3.3574380165289257E-3</v>
      </c>
    </row>
    <row r="55" spans="2:8" ht="20.100000000000001" customHeight="1" x14ac:dyDescent="0.2">
      <c r="B55" s="5" t="s">
        <v>186</v>
      </c>
      <c r="C55" s="36">
        <v>16</v>
      </c>
      <c r="D55" s="36">
        <v>0</v>
      </c>
      <c r="E55" s="9">
        <f t="shared" si="0"/>
        <v>4.1322314049586778E-3</v>
      </c>
      <c r="F55" s="9" t="str">
        <f t="shared" si="1"/>
        <v/>
      </c>
      <c r="G55" s="10" t="str">
        <f t="shared" si="2"/>
        <v>0</v>
      </c>
      <c r="H55" s="14">
        <f t="shared" si="3"/>
        <v>0</v>
      </c>
    </row>
    <row r="56" spans="2:8" ht="20.100000000000001" customHeight="1" x14ac:dyDescent="0.2">
      <c r="B56" s="5" t="s">
        <v>16</v>
      </c>
      <c r="C56" s="36">
        <v>3</v>
      </c>
      <c r="D56" s="36">
        <v>49</v>
      </c>
      <c r="E56" s="9">
        <f t="shared" si="0"/>
        <v>7.7479338842975209E-4</v>
      </c>
      <c r="F56" s="9">
        <f t="shared" si="1"/>
        <v>2.1012006861063463E-2</v>
      </c>
      <c r="G56" s="10">
        <f t="shared" si="2"/>
        <v>15.333333333333334</v>
      </c>
      <c r="H56" s="14">
        <f t="shared" si="3"/>
        <v>1.1880165289256199E-2</v>
      </c>
    </row>
    <row r="57" spans="2:8" ht="20.100000000000001" customHeight="1" x14ac:dyDescent="0.2">
      <c r="B57" s="5" t="s">
        <v>17</v>
      </c>
      <c r="C57" s="36">
        <v>11</v>
      </c>
      <c r="D57" s="36">
        <v>13</v>
      </c>
      <c r="E57" s="9">
        <f t="shared" si="0"/>
        <v>2.840909090909091E-3</v>
      </c>
      <c r="F57" s="9">
        <f t="shared" si="1"/>
        <v>5.5746140651801029E-3</v>
      </c>
      <c r="G57" s="10">
        <f t="shared" si="2"/>
        <v>0.18181818181818182</v>
      </c>
      <c r="H57" s="14">
        <f t="shared" si="3"/>
        <v>5.1652892561983473E-4</v>
      </c>
    </row>
    <row r="58" spans="2:8" ht="20.100000000000001" customHeight="1" x14ac:dyDescent="0.2">
      <c r="B58" s="5" t="s">
        <v>187</v>
      </c>
      <c r="C58" s="36">
        <v>7</v>
      </c>
      <c r="D58" s="36">
        <v>14</v>
      </c>
      <c r="E58" s="9">
        <f t="shared" si="0"/>
        <v>1.8078512396694215E-3</v>
      </c>
      <c r="F58" s="9">
        <f t="shared" si="1"/>
        <v>6.0034305317324182E-3</v>
      </c>
      <c r="G58" s="10">
        <f t="shared" si="2"/>
        <v>1</v>
      </c>
      <c r="H58" s="14">
        <f t="shared" si="3"/>
        <v>1.8078512396694215E-3</v>
      </c>
    </row>
    <row r="59" spans="2:8" ht="20.100000000000001" customHeight="1" x14ac:dyDescent="0.2">
      <c r="B59" s="5" t="s">
        <v>462</v>
      </c>
      <c r="C59" s="36">
        <v>33</v>
      </c>
      <c r="D59" s="36">
        <v>46</v>
      </c>
      <c r="E59" s="9">
        <f t="shared" si="0"/>
        <v>8.5227272727272721E-3</v>
      </c>
      <c r="F59" s="9">
        <f t="shared" si="1"/>
        <v>1.9725557461406518E-2</v>
      </c>
      <c r="G59" s="10">
        <f t="shared" si="2"/>
        <v>0.39393939393939392</v>
      </c>
      <c r="H59" s="14">
        <f t="shared" si="3"/>
        <v>3.3574380165289253E-3</v>
      </c>
    </row>
    <row r="60" spans="2:8" ht="20.100000000000001" customHeight="1" x14ac:dyDescent="0.2">
      <c r="B60" s="5" t="s">
        <v>188</v>
      </c>
      <c r="C60" s="36">
        <v>28</v>
      </c>
      <c r="D60" s="36">
        <v>34</v>
      </c>
      <c r="E60" s="9">
        <f t="shared" si="0"/>
        <v>7.2314049586776862E-3</v>
      </c>
      <c r="F60" s="9">
        <f t="shared" si="1"/>
        <v>1.4579759862778732E-2</v>
      </c>
      <c r="G60" s="10">
        <f t="shared" si="2"/>
        <v>0.21428571428571427</v>
      </c>
      <c r="H60" s="14">
        <f t="shared" si="3"/>
        <v>1.5495867768595042E-3</v>
      </c>
    </row>
    <row r="61" spans="2:8" ht="20.100000000000001" customHeight="1" x14ac:dyDescent="0.2">
      <c r="B61" s="5" t="s">
        <v>189</v>
      </c>
      <c r="C61" s="36">
        <v>345</v>
      </c>
      <c r="D61" s="36">
        <v>235</v>
      </c>
      <c r="E61" s="9">
        <f t="shared" si="0"/>
        <v>8.9101239669421489E-2</v>
      </c>
      <c r="F61" s="9">
        <f t="shared" si="1"/>
        <v>0.10077186963979416</v>
      </c>
      <c r="G61" s="10">
        <f t="shared" si="2"/>
        <v>-0.3188405797101449</v>
      </c>
      <c r="H61" s="14">
        <f t="shared" si="3"/>
        <v>-2.8409090909090908E-2</v>
      </c>
    </row>
    <row r="62" spans="2:8" ht="20.100000000000001" customHeight="1" x14ac:dyDescent="0.2">
      <c r="B62" s="5" t="s">
        <v>190</v>
      </c>
      <c r="C62" s="36">
        <v>4</v>
      </c>
      <c r="D62" s="36">
        <v>6</v>
      </c>
      <c r="E62" s="9">
        <f t="shared" si="0"/>
        <v>1.0330578512396695E-3</v>
      </c>
      <c r="F62" s="9">
        <f t="shared" si="1"/>
        <v>2.5728987993138938E-3</v>
      </c>
      <c r="G62" s="10">
        <f t="shared" si="2"/>
        <v>0.5</v>
      </c>
      <c r="H62" s="14">
        <f t="shared" si="3"/>
        <v>5.1652892561983473E-4</v>
      </c>
    </row>
    <row r="63" spans="2:8" ht="20.100000000000001" customHeight="1" x14ac:dyDescent="0.2">
      <c r="B63" s="5" t="s">
        <v>18</v>
      </c>
      <c r="C63" s="36">
        <v>77</v>
      </c>
      <c r="D63" s="36">
        <v>65</v>
      </c>
      <c r="E63" s="9">
        <f t="shared" si="0"/>
        <v>1.9886363636363636E-2</v>
      </c>
      <c r="F63" s="9">
        <f t="shared" si="1"/>
        <v>2.7873070325900515E-2</v>
      </c>
      <c r="G63" s="10">
        <f t="shared" si="2"/>
        <v>-0.15584415584415584</v>
      </c>
      <c r="H63" s="14">
        <f t="shared" si="3"/>
        <v>-3.0991735537190084E-3</v>
      </c>
    </row>
    <row r="64" spans="2:8" ht="20.100000000000001" customHeight="1" x14ac:dyDescent="0.2">
      <c r="B64" s="5" t="s">
        <v>191</v>
      </c>
      <c r="C64" s="36">
        <v>207</v>
      </c>
      <c r="D64" s="36">
        <v>75</v>
      </c>
      <c r="E64" s="9">
        <f t="shared" si="0"/>
        <v>5.3460743801652895E-2</v>
      </c>
      <c r="F64" s="9">
        <f t="shared" si="1"/>
        <v>3.2161234991423669E-2</v>
      </c>
      <c r="G64" s="10">
        <f t="shared" si="2"/>
        <v>-0.6376811594202898</v>
      </c>
      <c r="H64" s="14">
        <f t="shared" si="3"/>
        <v>-3.4090909090909088E-2</v>
      </c>
    </row>
    <row r="65" spans="1:8" ht="20.100000000000001" customHeight="1" x14ac:dyDescent="0.2">
      <c r="B65" s="5" t="s">
        <v>192</v>
      </c>
      <c r="C65" s="36">
        <v>9</v>
      </c>
      <c r="D65" s="36">
        <v>8</v>
      </c>
      <c r="E65" s="9">
        <f t="shared" si="0"/>
        <v>2.3243801652892563E-3</v>
      </c>
      <c r="F65" s="9">
        <f t="shared" si="1"/>
        <v>3.4305317324185248E-3</v>
      </c>
      <c r="G65" s="10">
        <f t="shared" si="2"/>
        <v>-0.1111111111111111</v>
      </c>
      <c r="H65" s="14">
        <f t="shared" si="3"/>
        <v>-2.5826446280991736E-4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3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3" customFormat="1" ht="26.25" customHeight="1" thickBot="1" x14ac:dyDescent="0.25">
      <c r="B71" s="30" t="s">
        <v>416</v>
      </c>
      <c r="C71" s="31">
        <f>SUM(C72:C151)</f>
        <v>25619</v>
      </c>
      <c r="D71" s="32">
        <f>SUM(D72:D155)</f>
        <v>33183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0.29524961942308442</v>
      </c>
      <c r="H71" s="34">
        <f>+IF(OR(AND(E71=""),(G71="")),"",E71*G71)</f>
        <v>0.29524961942308442</v>
      </c>
    </row>
    <row r="72" spans="1:8" ht="15" x14ac:dyDescent="0.2">
      <c r="B72" s="35" t="s">
        <v>463</v>
      </c>
      <c r="C72" s="36">
        <v>863</v>
      </c>
      <c r="D72" s="36">
        <v>596</v>
      </c>
      <c r="E72" s="38">
        <f>+IF(C72=0,"",C72/C$71)</f>
        <v>3.3685936219212301E-2</v>
      </c>
      <c r="F72" s="38">
        <f>+IF(D72=0,"",D72/D$71)</f>
        <v>1.7961004128620076E-2</v>
      </c>
      <c r="G72" s="28">
        <f>+IF(OR(AND(D72=0),(C72=0)),"0",((D72-C72)/C72))</f>
        <v>-0.30938586326767092</v>
      </c>
      <c r="H72" s="29">
        <f>+IF(OR(AND(E72=""),(G72="")),"",E72*G72)</f>
        <v>-1.04219524571607E-2</v>
      </c>
    </row>
    <row r="73" spans="1:8" ht="15" x14ac:dyDescent="0.2">
      <c r="B73" s="5" t="s">
        <v>19</v>
      </c>
      <c r="C73" s="36">
        <v>206</v>
      </c>
      <c r="D73" s="36">
        <v>412</v>
      </c>
      <c r="E73" s="11">
        <f t="shared" ref="E73:E142" si="4">+IF(C73=0,"",C73/C$71)</f>
        <v>8.0409071392326011E-3</v>
      </c>
      <c r="F73" s="11">
        <f t="shared" ref="F73:F142" si="5">+IF(D73=0,"",D73/D$71)</f>
        <v>1.241599614260314E-2</v>
      </c>
      <c r="G73" s="10">
        <f t="shared" ref="G73:G142" si="6">+IF(OR(AND(D73=0),(C73=0)),"0",((D73-C73)/C73))</f>
        <v>1</v>
      </c>
      <c r="H73" s="14">
        <f t="shared" ref="H73:H142" si="7">+IF(OR(AND(E73=""),(G73="")),"",E73*G73)</f>
        <v>8.0409071392326011E-3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58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1174</v>
      </c>
      <c r="D75" s="76">
        <v>1256</v>
      </c>
      <c r="E75" s="80">
        <f t="shared" si="4"/>
        <v>4.5825363987665402E-2</v>
      </c>
      <c r="F75" s="80">
        <f t="shared" si="5"/>
        <v>3.7850706687159084E-2</v>
      </c>
      <c r="G75" s="78">
        <f t="shared" si="6"/>
        <v>6.9846678023850084E-2</v>
      </c>
      <c r="H75" s="24">
        <f t="shared" si="7"/>
        <v>3.2007494437722001E-3</v>
      </c>
    </row>
    <row r="76" spans="1:8" s="79" customFormat="1" ht="15" x14ac:dyDescent="0.2">
      <c r="B76" s="75" t="s">
        <v>193</v>
      </c>
      <c r="C76" s="76">
        <v>2096</v>
      </c>
      <c r="D76" s="76">
        <v>1333</v>
      </c>
      <c r="E76" s="80">
        <f t="shared" si="4"/>
        <v>8.1814278465201604E-2</v>
      </c>
      <c r="F76" s="80">
        <f t="shared" si="5"/>
        <v>4.0171171985655306E-2</v>
      </c>
      <c r="G76" s="78">
        <f t="shared" si="6"/>
        <v>-0.36402671755725191</v>
      </c>
      <c r="H76" s="24">
        <f t="shared" si="7"/>
        <v>-2.9782583239002302E-2</v>
      </c>
    </row>
    <row r="77" spans="1:8" s="79" customFormat="1" ht="15" x14ac:dyDescent="0.2">
      <c r="B77" s="75" t="s">
        <v>21</v>
      </c>
      <c r="C77" s="76">
        <v>297</v>
      </c>
      <c r="D77" s="76">
        <v>81</v>
      </c>
      <c r="E77" s="80">
        <f t="shared" si="4"/>
        <v>1.1592958351223702E-2</v>
      </c>
      <c r="F77" s="80">
        <f t="shared" si="5"/>
        <v>2.4410089503661514E-3</v>
      </c>
      <c r="G77" s="78">
        <f t="shared" si="6"/>
        <v>-0.72727272727272729</v>
      </c>
      <c r="H77" s="24">
        <f t="shared" si="7"/>
        <v>-8.4312424372536016E-3</v>
      </c>
    </row>
    <row r="78" spans="1:8" s="79" customFormat="1" ht="15" x14ac:dyDescent="0.2">
      <c r="A78" s="74" t="s">
        <v>614</v>
      </c>
      <c r="B78" s="75" t="s">
        <v>40</v>
      </c>
      <c r="C78" s="76">
        <v>134</v>
      </c>
      <c r="D78" s="76">
        <v>153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1</v>
      </c>
      <c r="D79" s="76">
        <v>8</v>
      </c>
      <c r="E79" s="80">
        <f t="shared" si="4"/>
        <v>3.9033529802100002E-5</v>
      </c>
      <c r="F79" s="80">
        <f t="shared" si="5"/>
        <v>2.410873037398668E-4</v>
      </c>
      <c r="G79" s="78">
        <f t="shared" si="6"/>
        <v>7</v>
      </c>
      <c r="H79" s="24">
        <f t="shared" si="7"/>
        <v>2.7323470861470003E-4</v>
      </c>
    </row>
    <row r="80" spans="1:8" s="79" customFormat="1" ht="15" x14ac:dyDescent="0.2">
      <c r="B80" s="75" t="s">
        <v>195</v>
      </c>
      <c r="C80" s="76">
        <v>125</v>
      </c>
      <c r="D80" s="76">
        <v>86</v>
      </c>
      <c r="E80" s="80">
        <f t="shared" si="4"/>
        <v>4.8791912252625002E-3</v>
      </c>
      <c r="F80" s="80">
        <f t="shared" si="5"/>
        <v>2.5916885152035682E-3</v>
      </c>
      <c r="G80" s="78">
        <f t="shared" si="6"/>
        <v>-0.312</v>
      </c>
      <c r="H80" s="24">
        <f t="shared" si="7"/>
        <v>-1.5223076622819E-3</v>
      </c>
    </row>
    <row r="81" spans="1:8" s="79" customFormat="1" ht="15" x14ac:dyDescent="0.2">
      <c r="B81" s="75" t="s">
        <v>464</v>
      </c>
      <c r="C81" s="76">
        <v>37</v>
      </c>
      <c r="D81" s="76">
        <v>32</v>
      </c>
      <c r="E81" s="80">
        <f t="shared" si="4"/>
        <v>1.4442406026777001E-3</v>
      </c>
      <c r="F81" s="80">
        <f t="shared" si="5"/>
        <v>9.643492149594672E-4</v>
      </c>
      <c r="G81" s="78">
        <f t="shared" si="6"/>
        <v>-0.13513513513513514</v>
      </c>
      <c r="H81" s="24">
        <f t="shared" si="7"/>
        <v>-1.9516764901050002E-4</v>
      </c>
    </row>
    <row r="82" spans="1:8" s="79" customFormat="1" ht="15" x14ac:dyDescent="0.2">
      <c r="B82" s="75" t="s">
        <v>196</v>
      </c>
      <c r="C82" s="76">
        <v>1</v>
      </c>
      <c r="D82" s="76">
        <v>0</v>
      </c>
      <c r="E82" s="80">
        <f t="shared" si="4"/>
        <v>3.9033529802100002E-5</v>
      </c>
      <c r="F82" s="80" t="str">
        <f t="shared" si="5"/>
        <v/>
      </c>
      <c r="G82" s="78" t="str">
        <f t="shared" si="6"/>
        <v>0</v>
      </c>
      <c r="H82" s="24">
        <f t="shared" si="7"/>
        <v>0</v>
      </c>
    </row>
    <row r="83" spans="1:8" s="79" customFormat="1" ht="15" x14ac:dyDescent="0.2">
      <c r="B83" s="75" t="s">
        <v>197</v>
      </c>
      <c r="C83" s="76">
        <v>498</v>
      </c>
      <c r="D83" s="76">
        <v>130</v>
      </c>
      <c r="E83" s="80">
        <f t="shared" si="4"/>
        <v>1.9438697841445803E-2</v>
      </c>
      <c r="F83" s="80">
        <f t="shared" si="5"/>
        <v>3.9176686857728352E-3</v>
      </c>
      <c r="G83" s="78">
        <f t="shared" si="6"/>
        <v>-0.73895582329317266</v>
      </c>
      <c r="H83" s="24">
        <f t="shared" si="7"/>
        <v>-1.4364338967172803E-2</v>
      </c>
    </row>
    <row r="84" spans="1:8" s="79" customFormat="1" ht="15" x14ac:dyDescent="0.2">
      <c r="B84" s="75" t="s">
        <v>22</v>
      </c>
      <c r="C84" s="76">
        <v>64</v>
      </c>
      <c r="D84" s="76">
        <v>45</v>
      </c>
      <c r="E84" s="80">
        <f t="shared" si="4"/>
        <v>2.4981459073344001E-3</v>
      </c>
      <c r="F84" s="80">
        <f t="shared" si="5"/>
        <v>1.3561160835367507E-3</v>
      </c>
      <c r="G84" s="78">
        <f t="shared" si="6"/>
        <v>-0.296875</v>
      </c>
      <c r="H84" s="24">
        <f t="shared" si="7"/>
        <v>-7.4163706623990003E-4</v>
      </c>
    </row>
    <row r="85" spans="1:8" s="79" customFormat="1" ht="15" x14ac:dyDescent="0.2">
      <c r="B85" s="75" t="s">
        <v>198</v>
      </c>
      <c r="C85" s="76">
        <v>292</v>
      </c>
      <c r="D85" s="76">
        <v>426</v>
      </c>
      <c r="E85" s="80">
        <f t="shared" si="4"/>
        <v>1.13977907022132E-2</v>
      </c>
      <c r="F85" s="80">
        <f t="shared" si="5"/>
        <v>1.2837898924147908E-2</v>
      </c>
      <c r="G85" s="78">
        <f t="shared" si="6"/>
        <v>0.4589041095890411</v>
      </c>
      <c r="H85" s="24">
        <f t="shared" si="7"/>
        <v>5.2304929934814002E-3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187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770</v>
      </c>
      <c r="D87" s="76">
        <v>943</v>
      </c>
      <c r="E87" s="80">
        <f t="shared" si="4"/>
        <v>3.0055817947617004E-2</v>
      </c>
      <c r="F87" s="80">
        <f t="shared" si="5"/>
        <v>2.8418165928336798E-2</v>
      </c>
      <c r="G87" s="78">
        <f t="shared" si="6"/>
        <v>0.22467532467532467</v>
      </c>
      <c r="H87" s="24">
        <f t="shared" si="7"/>
        <v>6.7528006557633011E-3</v>
      </c>
    </row>
    <row r="88" spans="1:8" s="79" customFormat="1" ht="15" x14ac:dyDescent="0.2">
      <c r="B88" s="75" t="s">
        <v>200</v>
      </c>
      <c r="C88" s="76">
        <v>367</v>
      </c>
      <c r="D88" s="76">
        <v>419</v>
      </c>
      <c r="E88" s="80">
        <f t="shared" si="4"/>
        <v>1.4325305437370702E-2</v>
      </c>
      <c r="F88" s="80">
        <f t="shared" si="5"/>
        <v>1.2626947533375524E-2</v>
      </c>
      <c r="G88" s="78">
        <f t="shared" si="6"/>
        <v>0.14168937329700274</v>
      </c>
      <c r="H88" s="24">
        <f t="shared" si="7"/>
        <v>2.0297435497092006E-3</v>
      </c>
    </row>
    <row r="89" spans="1:8" s="79" customFormat="1" ht="15" x14ac:dyDescent="0.2">
      <c r="B89" s="75" t="s">
        <v>26</v>
      </c>
      <c r="C89" s="76">
        <v>232</v>
      </c>
      <c r="D89" s="76">
        <v>342</v>
      </c>
      <c r="E89" s="80">
        <f t="shared" si="4"/>
        <v>9.0557789140872005E-3</v>
      </c>
      <c r="F89" s="80">
        <f t="shared" si="5"/>
        <v>1.0306482234879306E-2</v>
      </c>
      <c r="G89" s="78">
        <f t="shared" si="6"/>
        <v>0.47413793103448276</v>
      </c>
      <c r="H89" s="24">
        <f t="shared" si="7"/>
        <v>4.2936882782310002E-3</v>
      </c>
    </row>
    <row r="90" spans="1:8" s="79" customFormat="1" ht="15" x14ac:dyDescent="0.2">
      <c r="B90" s="75" t="s">
        <v>465</v>
      </c>
      <c r="C90" s="76">
        <v>205</v>
      </c>
      <c r="D90" s="76">
        <v>181</v>
      </c>
      <c r="E90" s="80">
        <f t="shared" si="4"/>
        <v>8.0018736094305005E-3</v>
      </c>
      <c r="F90" s="80">
        <f t="shared" si="5"/>
        <v>5.4546002471144864E-3</v>
      </c>
      <c r="G90" s="78">
        <f t="shared" si="6"/>
        <v>-0.11707317073170732</v>
      </c>
      <c r="H90" s="24">
        <f t="shared" si="7"/>
        <v>-9.368047152504001E-4</v>
      </c>
    </row>
    <row r="91" spans="1:8" s="79" customFormat="1" ht="15" x14ac:dyDescent="0.2">
      <c r="B91" s="75" t="s">
        <v>201</v>
      </c>
      <c r="C91" s="76">
        <v>60</v>
      </c>
      <c r="D91" s="76">
        <v>100</v>
      </c>
      <c r="E91" s="80">
        <f t="shared" si="4"/>
        <v>2.3420117881260004E-3</v>
      </c>
      <c r="F91" s="80">
        <f t="shared" si="5"/>
        <v>3.013591296748335E-3</v>
      </c>
      <c r="G91" s="78">
        <f t="shared" si="6"/>
        <v>0.66666666666666663</v>
      </c>
      <c r="H91" s="24">
        <f t="shared" si="7"/>
        <v>1.5613411920840001E-3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265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39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554</v>
      </c>
      <c r="D94" s="76">
        <v>559</v>
      </c>
      <c r="E94" s="80">
        <f t="shared" si="4"/>
        <v>2.1624575510363401E-2</v>
      </c>
      <c r="F94" s="80">
        <f t="shared" si="5"/>
        <v>1.6845975348823192E-2</v>
      </c>
      <c r="G94" s="78">
        <f t="shared" si="6"/>
        <v>9.0252707581227436E-3</v>
      </c>
      <c r="H94" s="24">
        <f t="shared" si="7"/>
        <v>1.9516764901050002E-4</v>
      </c>
    </row>
    <row r="95" spans="1:8" s="79" customFormat="1" ht="15" x14ac:dyDescent="0.2">
      <c r="B95" s="75" t="s">
        <v>24</v>
      </c>
      <c r="C95" s="76">
        <v>9</v>
      </c>
      <c r="D95" s="76">
        <v>33</v>
      </c>
      <c r="E95" s="80">
        <f t="shared" si="4"/>
        <v>3.5130176821890005E-4</v>
      </c>
      <c r="F95" s="80">
        <f t="shared" si="5"/>
        <v>9.9448512792695053E-4</v>
      </c>
      <c r="G95" s="78">
        <f t="shared" si="6"/>
        <v>2.6666666666666665</v>
      </c>
      <c r="H95" s="24">
        <f t="shared" si="7"/>
        <v>9.368047152504001E-4</v>
      </c>
    </row>
    <row r="96" spans="1:8" s="79" customFormat="1" ht="15" x14ac:dyDescent="0.2">
      <c r="B96" s="75" t="s">
        <v>27</v>
      </c>
      <c r="C96" s="76">
        <v>10</v>
      </c>
      <c r="D96" s="76">
        <v>14</v>
      </c>
      <c r="E96" s="80">
        <f t="shared" si="4"/>
        <v>3.9033529802100003E-4</v>
      </c>
      <c r="F96" s="80">
        <f t="shared" si="5"/>
        <v>4.2190278154476688E-4</v>
      </c>
      <c r="G96" s="78">
        <f t="shared" si="6"/>
        <v>0.4</v>
      </c>
      <c r="H96" s="24">
        <f t="shared" si="7"/>
        <v>1.5613411920840003E-4</v>
      </c>
    </row>
    <row r="97" spans="1:8" s="79" customFormat="1" ht="15" x14ac:dyDescent="0.2">
      <c r="B97" s="75" t="s">
        <v>203</v>
      </c>
      <c r="C97" s="76">
        <v>23</v>
      </c>
      <c r="D97" s="76">
        <v>240</v>
      </c>
      <c r="E97" s="80">
        <f t="shared" si="4"/>
        <v>8.9777118544830006E-4</v>
      </c>
      <c r="F97" s="80">
        <f t="shared" si="5"/>
        <v>7.2326191121960043E-3</v>
      </c>
      <c r="G97" s="78">
        <f t="shared" si="6"/>
        <v>9.4347826086956523</v>
      </c>
      <c r="H97" s="24">
        <f t="shared" si="7"/>
        <v>8.4702759670557005E-3</v>
      </c>
    </row>
    <row r="98" spans="1:8" s="79" customFormat="1" ht="15" x14ac:dyDescent="0.2">
      <c r="B98" s="75" t="s">
        <v>204</v>
      </c>
      <c r="C98" s="76">
        <v>495</v>
      </c>
      <c r="D98" s="76">
        <v>828</v>
      </c>
      <c r="E98" s="80">
        <f t="shared" si="4"/>
        <v>1.9321597252039503E-2</v>
      </c>
      <c r="F98" s="80">
        <f t="shared" si="5"/>
        <v>2.4952535937076213E-2</v>
      </c>
      <c r="G98" s="78">
        <f t="shared" si="6"/>
        <v>0.67272727272727273</v>
      </c>
      <c r="H98" s="24">
        <f t="shared" si="7"/>
        <v>1.2998165424099302E-2</v>
      </c>
    </row>
    <row r="99" spans="1:8" s="79" customFormat="1" ht="15" x14ac:dyDescent="0.2">
      <c r="B99" s="75" t="s">
        <v>466</v>
      </c>
      <c r="C99" s="76">
        <v>323</v>
      </c>
      <c r="D99" s="76">
        <v>387</v>
      </c>
      <c r="E99" s="80">
        <f t="shared" si="4"/>
        <v>1.2607830126078301E-2</v>
      </c>
      <c r="F99" s="80">
        <f t="shared" si="5"/>
        <v>1.1662598318416057E-2</v>
      </c>
      <c r="G99" s="78">
        <f t="shared" si="6"/>
        <v>0.19814241486068113</v>
      </c>
      <c r="H99" s="24">
        <f t="shared" si="7"/>
        <v>2.4981459073344005E-3</v>
      </c>
    </row>
    <row r="100" spans="1:8" s="79" customFormat="1" ht="15" x14ac:dyDescent="0.2">
      <c r="B100" s="75" t="s">
        <v>23</v>
      </c>
      <c r="C100" s="76">
        <v>161</v>
      </c>
      <c r="D100" s="76">
        <v>166</v>
      </c>
      <c r="E100" s="80">
        <f t="shared" si="4"/>
        <v>6.2843982981381002E-3</v>
      </c>
      <c r="F100" s="80">
        <f t="shared" si="5"/>
        <v>5.0025615526022357E-3</v>
      </c>
      <c r="G100" s="78">
        <f t="shared" si="6"/>
        <v>3.1055900621118012E-2</v>
      </c>
      <c r="H100" s="24">
        <f t="shared" si="7"/>
        <v>1.9516764901050002E-4</v>
      </c>
    </row>
    <row r="101" spans="1:8" s="79" customFormat="1" ht="15" x14ac:dyDescent="0.2">
      <c r="B101" s="75" t="s">
        <v>25</v>
      </c>
      <c r="C101" s="76">
        <v>11</v>
      </c>
      <c r="D101" s="76">
        <v>5</v>
      </c>
      <c r="E101" s="80">
        <f t="shared" si="4"/>
        <v>4.2936882782310007E-4</v>
      </c>
      <c r="F101" s="80">
        <f t="shared" si="5"/>
        <v>1.5067956483741675E-4</v>
      </c>
      <c r="G101" s="78">
        <f t="shared" si="6"/>
        <v>-0.54545454545454541</v>
      </c>
      <c r="H101" s="24">
        <f t="shared" si="7"/>
        <v>-2.3420117881260002E-4</v>
      </c>
    </row>
    <row r="102" spans="1:8" s="79" customFormat="1" ht="15" x14ac:dyDescent="0.2">
      <c r="B102" s="75" t="s">
        <v>205</v>
      </c>
      <c r="C102" s="76">
        <v>30</v>
      </c>
      <c r="D102" s="76">
        <v>29</v>
      </c>
      <c r="E102" s="80">
        <f t="shared" si="4"/>
        <v>1.1710058940630002E-3</v>
      </c>
      <c r="F102" s="80">
        <f t="shared" si="5"/>
        <v>8.739414760570172E-4</v>
      </c>
      <c r="G102" s="78">
        <f t="shared" si="6"/>
        <v>-3.3333333333333333E-2</v>
      </c>
      <c r="H102" s="24">
        <f t="shared" si="7"/>
        <v>-3.9033529802100009E-5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128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13</v>
      </c>
      <c r="D104" s="76">
        <v>16</v>
      </c>
      <c r="E104" s="80">
        <f t="shared" si="4"/>
        <v>5.0743588742730003E-4</v>
      </c>
      <c r="F104" s="80">
        <f t="shared" si="5"/>
        <v>4.821746074797336E-4</v>
      </c>
      <c r="G104" s="78">
        <f t="shared" si="6"/>
        <v>0.23076923076923078</v>
      </c>
      <c r="H104" s="24">
        <f t="shared" si="7"/>
        <v>1.1710058940630001E-4</v>
      </c>
    </row>
    <row r="105" spans="1:8" s="79" customFormat="1" ht="15" x14ac:dyDescent="0.2">
      <c r="B105" s="75" t="s">
        <v>207</v>
      </c>
      <c r="C105" s="76">
        <v>1156</v>
      </c>
      <c r="D105" s="76">
        <v>562</v>
      </c>
      <c r="E105" s="80">
        <f t="shared" si="4"/>
        <v>4.5122760451227602E-2</v>
      </c>
      <c r="F105" s="80">
        <f t="shared" si="5"/>
        <v>1.6936383087725642E-2</v>
      </c>
      <c r="G105" s="78">
        <f t="shared" si="6"/>
        <v>-0.51384083044982698</v>
      </c>
      <c r="H105" s="24">
        <f t="shared" si="7"/>
        <v>-2.31859167024474E-2</v>
      </c>
    </row>
    <row r="106" spans="1:8" s="79" customFormat="1" ht="15" x14ac:dyDescent="0.2">
      <c r="B106" s="75" t="s">
        <v>208</v>
      </c>
      <c r="C106" s="76">
        <v>149</v>
      </c>
      <c r="D106" s="76">
        <v>118</v>
      </c>
      <c r="E106" s="80">
        <f t="shared" si="4"/>
        <v>5.8159959405129002E-3</v>
      </c>
      <c r="F106" s="80">
        <f t="shared" si="5"/>
        <v>3.5560377301630352E-3</v>
      </c>
      <c r="G106" s="78">
        <f t="shared" si="6"/>
        <v>-0.20805369127516779</v>
      </c>
      <c r="H106" s="24">
        <f t="shared" si="7"/>
        <v>-1.2100394238651001E-3</v>
      </c>
    </row>
    <row r="107" spans="1:8" s="79" customFormat="1" ht="15" x14ac:dyDescent="0.2">
      <c r="B107" s="75" t="s">
        <v>209</v>
      </c>
      <c r="C107" s="76">
        <v>544</v>
      </c>
      <c r="D107" s="76">
        <v>637</v>
      </c>
      <c r="E107" s="80">
        <f t="shared" si="4"/>
        <v>2.1234240212342402E-2</v>
      </c>
      <c r="F107" s="80">
        <f t="shared" si="5"/>
        <v>1.9196576560286893E-2</v>
      </c>
      <c r="G107" s="78">
        <f t="shared" si="6"/>
        <v>0.17095588235294118</v>
      </c>
      <c r="H107" s="24">
        <f t="shared" si="7"/>
        <v>3.6301182715953004E-3</v>
      </c>
    </row>
    <row r="108" spans="1:8" s="79" customFormat="1" ht="15" x14ac:dyDescent="0.2">
      <c r="B108" s="75" t="s">
        <v>210</v>
      </c>
      <c r="C108" s="76">
        <v>65</v>
      </c>
      <c r="D108" s="76">
        <v>129</v>
      </c>
      <c r="E108" s="80">
        <f t="shared" si="4"/>
        <v>2.5371794371365003E-3</v>
      </c>
      <c r="F108" s="80">
        <f t="shared" si="5"/>
        <v>3.8875327728053522E-3</v>
      </c>
      <c r="G108" s="78">
        <f t="shared" si="6"/>
        <v>0.98461538461538467</v>
      </c>
      <c r="H108" s="24">
        <f t="shared" si="7"/>
        <v>2.4981459073344005E-3</v>
      </c>
    </row>
    <row r="109" spans="1:8" s="79" customFormat="1" ht="15" x14ac:dyDescent="0.2">
      <c r="B109" s="75" t="s">
        <v>211</v>
      </c>
      <c r="C109" s="76">
        <v>448</v>
      </c>
      <c r="D109" s="76">
        <v>432</v>
      </c>
      <c r="E109" s="80">
        <f t="shared" si="4"/>
        <v>1.7487021351340802E-2</v>
      </c>
      <c r="F109" s="80">
        <f t="shared" si="5"/>
        <v>1.3018714401952807E-2</v>
      </c>
      <c r="G109" s="78">
        <f t="shared" si="6"/>
        <v>-3.5714285714285712E-2</v>
      </c>
      <c r="H109" s="24">
        <f t="shared" si="7"/>
        <v>-6.2453647683360003E-4</v>
      </c>
    </row>
    <row r="110" spans="1:8" s="79" customFormat="1" ht="15" x14ac:dyDescent="0.2">
      <c r="B110" s="75" t="s">
        <v>212</v>
      </c>
      <c r="C110" s="76">
        <v>80</v>
      </c>
      <c r="D110" s="76">
        <v>72</v>
      </c>
      <c r="E110" s="80">
        <f t="shared" si="4"/>
        <v>3.1226823841680003E-3</v>
      </c>
      <c r="F110" s="80">
        <f t="shared" si="5"/>
        <v>2.1697857336588013E-3</v>
      </c>
      <c r="G110" s="78">
        <f t="shared" si="6"/>
        <v>-0.1</v>
      </c>
      <c r="H110" s="24">
        <f t="shared" si="7"/>
        <v>-3.1226823841680007E-4</v>
      </c>
    </row>
    <row r="111" spans="1:8" s="79" customFormat="1" ht="15" x14ac:dyDescent="0.2">
      <c r="B111" s="75" t="s">
        <v>32</v>
      </c>
      <c r="C111" s="76">
        <v>92</v>
      </c>
      <c r="D111" s="76">
        <v>268</v>
      </c>
      <c r="E111" s="80">
        <f t="shared" si="4"/>
        <v>3.5910847417932002E-3</v>
      </c>
      <c r="F111" s="80">
        <f t="shared" si="5"/>
        <v>8.076424675285538E-3</v>
      </c>
      <c r="G111" s="78">
        <f t="shared" si="6"/>
        <v>1.9130434782608696</v>
      </c>
      <c r="H111" s="24">
        <f t="shared" si="7"/>
        <v>6.8699012451696011E-3</v>
      </c>
    </row>
    <row r="112" spans="1:8" s="79" customFormat="1" ht="15" x14ac:dyDescent="0.2">
      <c r="B112" s="75" t="s">
        <v>213</v>
      </c>
      <c r="C112" s="76">
        <v>43</v>
      </c>
      <c r="D112" s="76">
        <v>25</v>
      </c>
      <c r="E112" s="80">
        <f t="shared" si="4"/>
        <v>1.6784417814903001E-3</v>
      </c>
      <c r="F112" s="80">
        <f t="shared" si="5"/>
        <v>7.5339782418708376E-4</v>
      </c>
      <c r="G112" s="78">
        <f t="shared" si="6"/>
        <v>-0.41860465116279072</v>
      </c>
      <c r="H112" s="24">
        <f t="shared" si="7"/>
        <v>-7.026035364378001E-4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330</v>
      </c>
      <c r="D114" s="76">
        <v>363</v>
      </c>
      <c r="E114" s="80">
        <f t="shared" si="4"/>
        <v>1.2881064834693002E-2</v>
      </c>
      <c r="F114" s="80">
        <f t="shared" si="5"/>
        <v>1.0939336407196456E-2</v>
      </c>
      <c r="G114" s="78">
        <f t="shared" si="6"/>
        <v>0.1</v>
      </c>
      <c r="H114" s="24">
        <f t="shared" si="7"/>
        <v>1.2881064834693002E-3</v>
      </c>
    </row>
    <row r="115" spans="2:8" s="79" customFormat="1" ht="15" x14ac:dyDescent="0.2">
      <c r="B115" s="75" t="s">
        <v>29</v>
      </c>
      <c r="C115" s="76">
        <v>244</v>
      </c>
      <c r="D115" s="76">
        <v>210</v>
      </c>
      <c r="E115" s="80">
        <f t="shared" si="4"/>
        <v>9.5241812717124005E-3</v>
      </c>
      <c r="F115" s="80">
        <f t="shared" si="5"/>
        <v>6.3285417231715036E-3</v>
      </c>
      <c r="G115" s="78">
        <f t="shared" si="6"/>
        <v>-0.13934426229508196</v>
      </c>
      <c r="H115" s="24">
        <f t="shared" si="7"/>
        <v>-1.3271400132713999E-3</v>
      </c>
    </row>
    <row r="116" spans="2:8" s="79" customFormat="1" ht="15" x14ac:dyDescent="0.2">
      <c r="B116" s="75" t="s">
        <v>215</v>
      </c>
      <c r="C116" s="76">
        <v>166</v>
      </c>
      <c r="D116" s="76">
        <v>72</v>
      </c>
      <c r="E116" s="80">
        <f t="shared" si="4"/>
        <v>6.4795659471486005E-3</v>
      </c>
      <c r="F116" s="80">
        <f t="shared" si="5"/>
        <v>2.1697857336588013E-3</v>
      </c>
      <c r="G116" s="78">
        <f t="shared" si="6"/>
        <v>-0.5662650602409639</v>
      </c>
      <c r="H116" s="24">
        <f t="shared" si="7"/>
        <v>-3.6691518013974005E-3</v>
      </c>
    </row>
    <row r="117" spans="2:8" s="79" customFormat="1" ht="15" x14ac:dyDescent="0.2">
      <c r="B117" s="75" t="s">
        <v>30</v>
      </c>
      <c r="C117" s="76">
        <v>177</v>
      </c>
      <c r="D117" s="76">
        <v>218</v>
      </c>
      <c r="E117" s="80">
        <f t="shared" si="4"/>
        <v>6.9089347749717008E-3</v>
      </c>
      <c r="F117" s="80">
        <f t="shared" si="5"/>
        <v>6.5696290269113703E-3</v>
      </c>
      <c r="G117" s="78">
        <f t="shared" si="6"/>
        <v>0.23163841807909605</v>
      </c>
      <c r="H117" s="24">
        <f t="shared" si="7"/>
        <v>1.6003747218861003E-3</v>
      </c>
    </row>
    <row r="118" spans="2:8" s="79" customFormat="1" ht="15" x14ac:dyDescent="0.2">
      <c r="B118" s="75" t="s">
        <v>28</v>
      </c>
      <c r="C118" s="76">
        <v>171</v>
      </c>
      <c r="D118" s="76">
        <v>87</v>
      </c>
      <c r="E118" s="80">
        <f t="shared" si="4"/>
        <v>6.6747335961591008E-3</v>
      </c>
      <c r="F118" s="80">
        <f t="shared" si="5"/>
        <v>2.6218244281710516E-3</v>
      </c>
      <c r="G118" s="78">
        <f t="shared" si="6"/>
        <v>-0.49122807017543857</v>
      </c>
      <c r="H118" s="24">
        <f t="shared" si="7"/>
        <v>-3.2788165033764004E-3</v>
      </c>
    </row>
    <row r="119" spans="2:8" s="79" customFormat="1" ht="15" x14ac:dyDescent="0.2">
      <c r="B119" s="75" t="s">
        <v>31</v>
      </c>
      <c r="C119" s="76">
        <v>681</v>
      </c>
      <c r="D119" s="76">
        <v>558</v>
      </c>
      <c r="E119" s="80">
        <f t="shared" si="4"/>
        <v>2.6581833795230103E-2</v>
      </c>
      <c r="F119" s="80">
        <f t="shared" si="5"/>
        <v>1.6815839435855708E-2</v>
      </c>
      <c r="G119" s="78">
        <f t="shared" si="6"/>
        <v>-0.18061674008810572</v>
      </c>
      <c r="H119" s="24">
        <f t="shared" si="7"/>
        <v>-4.8011241656582999E-3</v>
      </c>
    </row>
    <row r="120" spans="2:8" s="79" customFormat="1" ht="15" x14ac:dyDescent="0.2">
      <c r="B120" s="75" t="s">
        <v>216</v>
      </c>
      <c r="C120" s="76">
        <v>400</v>
      </c>
      <c r="D120" s="76">
        <v>393</v>
      </c>
      <c r="E120" s="80">
        <f t="shared" si="4"/>
        <v>1.5613411920840002E-2</v>
      </c>
      <c r="F120" s="80">
        <f t="shared" si="5"/>
        <v>1.1843413796220956E-2</v>
      </c>
      <c r="G120" s="78">
        <f t="shared" si="6"/>
        <v>-1.7500000000000002E-2</v>
      </c>
      <c r="H120" s="24">
        <f t="shared" si="7"/>
        <v>-2.7323470861470009E-4</v>
      </c>
    </row>
    <row r="121" spans="2:8" s="79" customFormat="1" ht="15" x14ac:dyDescent="0.2">
      <c r="B121" s="75" t="s">
        <v>36</v>
      </c>
      <c r="C121" s="76">
        <v>0</v>
      </c>
      <c r="D121" s="76">
        <v>1</v>
      </c>
      <c r="E121" s="80" t="str">
        <f t="shared" si="4"/>
        <v/>
      </c>
      <c r="F121" s="80">
        <f t="shared" si="5"/>
        <v>3.013591296748335E-5</v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231</v>
      </c>
      <c r="D122" s="76">
        <v>231</v>
      </c>
      <c r="E122" s="80">
        <f t="shared" si="4"/>
        <v>9.0167453842851016E-3</v>
      </c>
      <c r="F122" s="80">
        <f t="shared" si="5"/>
        <v>6.9613958954886541E-3</v>
      </c>
      <c r="G122" s="78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337</v>
      </c>
      <c r="D123" s="76">
        <v>558</v>
      </c>
      <c r="E123" s="80">
        <f t="shared" si="4"/>
        <v>1.3154299543307702E-2</v>
      </c>
      <c r="F123" s="80">
        <f t="shared" si="5"/>
        <v>1.6815839435855708E-2</v>
      </c>
      <c r="G123" s="78">
        <f t="shared" si="6"/>
        <v>0.65578635014836795</v>
      </c>
      <c r="H123" s="24">
        <f t="shared" si="7"/>
        <v>8.6264100862641011E-3</v>
      </c>
    </row>
    <row r="124" spans="2:8" s="79" customFormat="1" ht="15" x14ac:dyDescent="0.2">
      <c r="B124" s="75" t="s">
        <v>468</v>
      </c>
      <c r="C124" s="76">
        <v>44</v>
      </c>
      <c r="D124" s="76">
        <v>19</v>
      </c>
      <c r="E124" s="80">
        <f t="shared" si="4"/>
        <v>1.7174753112924003E-3</v>
      </c>
      <c r="F124" s="80">
        <f t="shared" si="5"/>
        <v>5.7258234638218365E-4</v>
      </c>
      <c r="G124" s="78">
        <f t="shared" si="6"/>
        <v>-0.56818181818181823</v>
      </c>
      <c r="H124" s="24">
        <f t="shared" si="7"/>
        <v>-9.7583824505250024E-4</v>
      </c>
    </row>
    <row r="125" spans="2:8" s="79" customFormat="1" ht="15" x14ac:dyDescent="0.2">
      <c r="B125" s="75" t="s">
        <v>469</v>
      </c>
      <c r="C125" s="76">
        <v>7342</v>
      </c>
      <c r="D125" s="76">
        <v>15238</v>
      </c>
      <c r="E125" s="80">
        <f t="shared" si="4"/>
        <v>0.28658417580701823</v>
      </c>
      <c r="F125" s="80">
        <f t="shared" si="5"/>
        <v>0.4592110417985113</v>
      </c>
      <c r="G125" s="78">
        <f t="shared" si="6"/>
        <v>1.0754562789430673</v>
      </c>
      <c r="H125" s="24">
        <f t="shared" si="7"/>
        <v>0.30820875131738162</v>
      </c>
    </row>
    <row r="126" spans="2:8" s="79" customFormat="1" ht="15" x14ac:dyDescent="0.2">
      <c r="B126" s="75" t="s">
        <v>218</v>
      </c>
      <c r="C126" s="76">
        <v>570</v>
      </c>
      <c r="D126" s="76">
        <v>444</v>
      </c>
      <c r="E126" s="80">
        <f t="shared" si="4"/>
        <v>2.2249111987197003E-2</v>
      </c>
      <c r="F126" s="80">
        <f t="shared" si="5"/>
        <v>1.3380345357562608E-2</v>
      </c>
      <c r="G126" s="78">
        <f t="shared" si="6"/>
        <v>-0.22105263157894736</v>
      </c>
      <c r="H126" s="24">
        <f t="shared" si="7"/>
        <v>-4.9182247550646008E-3</v>
      </c>
    </row>
    <row r="127" spans="2:8" s="79" customFormat="1" ht="15" x14ac:dyDescent="0.2">
      <c r="B127" s="75" t="s">
        <v>219</v>
      </c>
      <c r="C127" s="76">
        <v>346</v>
      </c>
      <c r="D127" s="76">
        <v>314</v>
      </c>
      <c r="E127" s="80">
        <f t="shared" si="4"/>
        <v>1.3505601311526602E-2</v>
      </c>
      <c r="F127" s="80">
        <f t="shared" si="5"/>
        <v>9.4626766717897711E-3</v>
      </c>
      <c r="G127" s="78">
        <f t="shared" si="6"/>
        <v>-9.2485549132947972E-2</v>
      </c>
      <c r="H127" s="24">
        <f t="shared" si="7"/>
        <v>-1.2490729536672001E-3</v>
      </c>
    </row>
    <row r="128" spans="2:8" s="79" customFormat="1" ht="15" x14ac:dyDescent="0.2">
      <c r="B128" s="75" t="s">
        <v>33</v>
      </c>
      <c r="C128" s="76">
        <v>614</v>
      </c>
      <c r="D128" s="76">
        <v>526</v>
      </c>
      <c r="E128" s="80">
        <f t="shared" si="4"/>
        <v>2.3966587298489401E-2</v>
      </c>
      <c r="F128" s="80">
        <f t="shared" si="5"/>
        <v>1.5851490220896242E-2</v>
      </c>
      <c r="G128" s="78">
        <f t="shared" si="6"/>
        <v>-0.14332247557003258</v>
      </c>
      <c r="H128" s="24">
        <f t="shared" si="7"/>
        <v>-3.4349506225848001E-3</v>
      </c>
    </row>
    <row r="129" spans="1:8" s="79" customFormat="1" ht="15" x14ac:dyDescent="0.2">
      <c r="B129" s="75" t="s">
        <v>37</v>
      </c>
      <c r="C129" s="76">
        <v>52</v>
      </c>
      <c r="D129" s="76">
        <v>63</v>
      </c>
      <c r="E129" s="80">
        <f t="shared" si="4"/>
        <v>2.0297435497092001E-3</v>
      </c>
      <c r="F129" s="80">
        <f t="shared" si="5"/>
        <v>1.898562516951451E-3</v>
      </c>
      <c r="G129" s="78">
        <f t="shared" si="6"/>
        <v>0.21153846153846154</v>
      </c>
      <c r="H129" s="24">
        <f t="shared" si="7"/>
        <v>4.2936882782310001E-4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142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551</v>
      </c>
      <c r="D131" s="76">
        <v>140</v>
      </c>
      <c r="E131" s="80">
        <f t="shared" si="4"/>
        <v>2.1507474920957101E-2</v>
      </c>
      <c r="F131" s="80">
        <f t="shared" si="5"/>
        <v>4.2190278154476688E-3</v>
      </c>
      <c r="G131" s="78">
        <f t="shared" si="6"/>
        <v>-0.74591651542649728</v>
      </c>
      <c r="H131" s="24">
        <f t="shared" si="7"/>
        <v>-1.60427807486631E-2</v>
      </c>
    </row>
    <row r="132" spans="1:8" s="79" customFormat="1" ht="15" x14ac:dyDescent="0.2">
      <c r="B132" s="75" t="s">
        <v>34</v>
      </c>
      <c r="C132" s="76">
        <v>1</v>
      </c>
      <c r="D132" s="76">
        <v>5</v>
      </c>
      <c r="E132" s="80">
        <f t="shared" si="4"/>
        <v>3.9033529802100002E-5</v>
      </c>
      <c r="F132" s="80">
        <f t="shared" si="5"/>
        <v>1.5067956483741675E-4</v>
      </c>
      <c r="G132" s="78">
        <f t="shared" si="6"/>
        <v>4</v>
      </c>
      <c r="H132" s="24">
        <f t="shared" si="7"/>
        <v>1.5613411920840001E-4</v>
      </c>
    </row>
    <row r="133" spans="1:8" s="79" customFormat="1" ht="15" x14ac:dyDescent="0.2">
      <c r="B133" s="75" t="s">
        <v>220</v>
      </c>
      <c r="C133" s="76">
        <v>83</v>
      </c>
      <c r="D133" s="76">
        <v>46</v>
      </c>
      <c r="E133" s="80">
        <f t="shared" si="4"/>
        <v>3.2397829735743002E-3</v>
      </c>
      <c r="F133" s="80">
        <f t="shared" si="5"/>
        <v>1.3862519965042342E-3</v>
      </c>
      <c r="G133" s="78">
        <f t="shared" si="6"/>
        <v>-0.44578313253012047</v>
      </c>
      <c r="H133" s="24">
        <f t="shared" si="7"/>
        <v>-1.4442406026777001E-3</v>
      </c>
    </row>
    <row r="134" spans="1:8" s="79" customFormat="1" ht="15" x14ac:dyDescent="0.2">
      <c r="B134" s="75" t="s">
        <v>221</v>
      </c>
      <c r="C134" s="76">
        <v>14</v>
      </c>
      <c r="D134" s="76">
        <v>10</v>
      </c>
      <c r="E134" s="80">
        <f t="shared" si="4"/>
        <v>5.4646941722940007E-4</v>
      </c>
      <c r="F134" s="80">
        <f t="shared" si="5"/>
        <v>3.0135912967483349E-4</v>
      </c>
      <c r="G134" s="78">
        <f t="shared" si="6"/>
        <v>-0.2857142857142857</v>
      </c>
      <c r="H134" s="24">
        <f t="shared" si="7"/>
        <v>-1.5613411920840001E-4</v>
      </c>
    </row>
    <row r="135" spans="1:8" s="79" customFormat="1" ht="15" x14ac:dyDescent="0.2">
      <c r="B135" s="75" t="s">
        <v>222</v>
      </c>
      <c r="C135" s="76">
        <v>39</v>
      </c>
      <c r="D135" s="76">
        <v>15</v>
      </c>
      <c r="E135" s="80">
        <f t="shared" si="4"/>
        <v>1.5223076622819002E-3</v>
      </c>
      <c r="F135" s="80">
        <f t="shared" si="5"/>
        <v>4.5203869451225027E-4</v>
      </c>
      <c r="G135" s="78">
        <f t="shared" si="6"/>
        <v>-0.61538461538461542</v>
      </c>
      <c r="H135" s="24">
        <f t="shared" si="7"/>
        <v>-9.3680471525040021E-4</v>
      </c>
    </row>
    <row r="136" spans="1:8" s="79" customFormat="1" ht="15" x14ac:dyDescent="0.2">
      <c r="B136" s="75" t="s">
        <v>223</v>
      </c>
      <c r="C136" s="76">
        <v>618</v>
      </c>
      <c r="D136" s="76">
        <v>108</v>
      </c>
      <c r="E136" s="80">
        <f t="shared" si="4"/>
        <v>2.4122721417697803E-2</v>
      </c>
      <c r="F136" s="80">
        <f t="shared" si="5"/>
        <v>3.2546786004882017E-3</v>
      </c>
      <c r="G136" s="78">
        <f t="shared" si="6"/>
        <v>-0.82524271844660191</v>
      </c>
      <c r="H136" s="24">
        <f t="shared" si="7"/>
        <v>-1.9907100199071003E-2</v>
      </c>
    </row>
    <row r="137" spans="1:8" s="79" customFormat="1" ht="30" x14ac:dyDescent="0.2">
      <c r="B137" s="75" t="s">
        <v>470</v>
      </c>
      <c r="C137" s="76">
        <v>163</v>
      </c>
      <c r="D137" s="76">
        <v>240</v>
      </c>
      <c r="E137" s="80">
        <f t="shared" si="4"/>
        <v>6.3624653577423005E-3</v>
      </c>
      <c r="F137" s="80">
        <f t="shared" si="5"/>
        <v>7.2326191121960043E-3</v>
      </c>
      <c r="G137" s="78">
        <f t="shared" si="6"/>
        <v>0.47239263803680981</v>
      </c>
      <c r="H137" s="24">
        <f t="shared" si="7"/>
        <v>3.0055817947617003E-3</v>
      </c>
    </row>
    <row r="138" spans="1:8" s="79" customFormat="1" ht="15" x14ac:dyDescent="0.2">
      <c r="B138" s="75" t="s">
        <v>224</v>
      </c>
      <c r="C138" s="76">
        <v>151</v>
      </c>
      <c r="D138" s="76">
        <v>303</v>
      </c>
      <c r="E138" s="80">
        <f t="shared" si="4"/>
        <v>5.8940630001171005E-3</v>
      </c>
      <c r="F138" s="80">
        <f t="shared" si="5"/>
        <v>9.131181629147455E-3</v>
      </c>
      <c r="G138" s="78">
        <f t="shared" si="6"/>
        <v>1.0066225165562914</v>
      </c>
      <c r="H138" s="24">
        <f t="shared" si="7"/>
        <v>5.9330965299192011E-3</v>
      </c>
    </row>
    <row r="139" spans="1:8" s="79" customFormat="1" ht="30" x14ac:dyDescent="0.2">
      <c r="B139" s="75" t="s">
        <v>225</v>
      </c>
      <c r="C139" s="76">
        <v>242</v>
      </c>
      <c r="D139" s="76">
        <v>39</v>
      </c>
      <c r="E139" s="80">
        <f t="shared" si="4"/>
        <v>9.446114212108201E-3</v>
      </c>
      <c r="F139" s="80">
        <f t="shared" si="5"/>
        <v>1.1753006057318507E-3</v>
      </c>
      <c r="G139" s="78">
        <f t="shared" si="6"/>
        <v>-0.83884297520661155</v>
      </c>
      <c r="H139" s="24">
        <f t="shared" si="7"/>
        <v>-7.9238065498263011E-3</v>
      </c>
    </row>
    <row r="140" spans="1:8" s="79" customFormat="1" ht="15" x14ac:dyDescent="0.2">
      <c r="B140" s="75" t="s">
        <v>46</v>
      </c>
      <c r="C140" s="76">
        <v>37</v>
      </c>
      <c r="D140" s="76">
        <v>75</v>
      </c>
      <c r="E140" s="80">
        <f t="shared" si="4"/>
        <v>1.4442406026777001E-3</v>
      </c>
      <c r="F140" s="80">
        <f t="shared" si="5"/>
        <v>2.2601934725612512E-3</v>
      </c>
      <c r="G140" s="78">
        <f t="shared" si="6"/>
        <v>1.027027027027027</v>
      </c>
      <c r="H140" s="24">
        <f t="shared" si="7"/>
        <v>1.4832741324798001E-3</v>
      </c>
    </row>
    <row r="141" spans="1:8" s="79" customFormat="1" ht="15" x14ac:dyDescent="0.2">
      <c r="B141" s="75" t="s">
        <v>42</v>
      </c>
      <c r="C141" s="76">
        <v>3</v>
      </c>
      <c r="D141" s="76">
        <v>0</v>
      </c>
      <c r="E141" s="80">
        <f t="shared" si="4"/>
        <v>1.1710058940630001E-4</v>
      </c>
      <c r="F141" s="80" t="str">
        <f t="shared" si="5"/>
        <v/>
      </c>
      <c r="G141" s="78" t="str">
        <f t="shared" si="6"/>
        <v>0</v>
      </c>
      <c r="H141" s="24">
        <f t="shared" si="7"/>
        <v>0</v>
      </c>
    </row>
    <row r="142" spans="1:8" s="79" customFormat="1" ht="15" x14ac:dyDescent="0.2">
      <c r="B142" s="75" t="s">
        <v>41</v>
      </c>
      <c r="C142" s="76">
        <v>1</v>
      </c>
      <c r="D142" s="76">
        <v>0</v>
      </c>
      <c r="E142" s="80">
        <f t="shared" si="4"/>
        <v>3.9033529802100002E-5</v>
      </c>
      <c r="F142" s="80" t="str">
        <f t="shared" si="5"/>
        <v/>
      </c>
      <c r="G142" s="78" t="str">
        <f t="shared" si="6"/>
        <v>0</v>
      </c>
      <c r="H142" s="24">
        <f t="shared" si="7"/>
        <v>0</v>
      </c>
    </row>
    <row r="143" spans="1:8" s="79" customFormat="1" ht="15" x14ac:dyDescent="0.2">
      <c r="B143" s="75" t="s">
        <v>471</v>
      </c>
      <c r="C143" s="76">
        <v>14</v>
      </c>
      <c r="D143" s="76">
        <v>39</v>
      </c>
      <c r="E143" s="80">
        <f t="shared" ref="E143:E151" si="8">+IF(C143=0,"",C143/C$71)</f>
        <v>5.4646941722940007E-4</v>
      </c>
      <c r="F143" s="80">
        <f t="shared" ref="F143:F151" si="9">+IF(D143=0,"",D143/D$71)</f>
        <v>1.1753006057318507E-3</v>
      </c>
      <c r="G143" s="78">
        <f t="shared" ref="G143:G151" si="10">+IF(OR(AND(D143=0),(C143=0)),"0",((D143-C143)/C143))</f>
        <v>1.7857142857142858</v>
      </c>
      <c r="H143" s="24">
        <f t="shared" ref="H143:H151" si="11">+IF(OR(AND(E143=""),(G143="")),"",E143*G143)</f>
        <v>9.7583824505250013E-4</v>
      </c>
    </row>
    <row r="144" spans="1:8" s="79" customFormat="1" ht="15" x14ac:dyDescent="0.2">
      <c r="B144" s="75" t="s">
        <v>39</v>
      </c>
      <c r="C144" s="76">
        <v>132</v>
      </c>
      <c r="D144" s="76">
        <v>87</v>
      </c>
      <c r="E144" s="80">
        <f t="shared" si="8"/>
        <v>5.1524259338772008E-3</v>
      </c>
      <c r="F144" s="80">
        <f t="shared" si="9"/>
        <v>2.6218244281710516E-3</v>
      </c>
      <c r="G144" s="78">
        <f t="shared" si="10"/>
        <v>-0.34090909090909088</v>
      </c>
      <c r="H144" s="24">
        <f t="shared" si="11"/>
        <v>-1.7565088410945002E-3</v>
      </c>
    </row>
    <row r="145" spans="1:8" s="79" customFormat="1" ht="15" x14ac:dyDescent="0.2">
      <c r="B145" s="75" t="s">
        <v>226</v>
      </c>
      <c r="C145" s="76">
        <v>14</v>
      </c>
      <c r="D145" s="76">
        <v>7</v>
      </c>
      <c r="E145" s="80">
        <f t="shared" si="8"/>
        <v>5.4646941722940007E-4</v>
      </c>
      <c r="F145" s="80">
        <f t="shared" si="9"/>
        <v>2.1095139077238344E-4</v>
      </c>
      <c r="G145" s="78">
        <f t="shared" si="10"/>
        <v>-0.5</v>
      </c>
      <c r="H145" s="24">
        <f t="shared" si="11"/>
        <v>-2.7323470861470003E-4</v>
      </c>
    </row>
    <row r="146" spans="1:8" s="79" customFormat="1" ht="15" x14ac:dyDescent="0.2">
      <c r="B146" s="75" t="s">
        <v>227</v>
      </c>
      <c r="C146" s="76">
        <v>90</v>
      </c>
      <c r="D146" s="76">
        <v>75</v>
      </c>
      <c r="E146" s="80">
        <f t="shared" si="8"/>
        <v>3.5130176821890004E-3</v>
      </c>
      <c r="F146" s="80">
        <f t="shared" si="9"/>
        <v>2.2601934725612512E-3</v>
      </c>
      <c r="G146" s="78">
        <f t="shared" si="10"/>
        <v>-0.16666666666666666</v>
      </c>
      <c r="H146" s="24">
        <f t="shared" si="11"/>
        <v>-5.8550294703149999E-4</v>
      </c>
    </row>
    <row r="147" spans="1:8" s="79" customFormat="1" ht="30" x14ac:dyDescent="0.2">
      <c r="B147" s="75" t="s">
        <v>228</v>
      </c>
      <c r="C147" s="76">
        <v>12</v>
      </c>
      <c r="D147" s="76">
        <v>12</v>
      </c>
      <c r="E147" s="80">
        <f t="shared" si="8"/>
        <v>4.6840235762520005E-4</v>
      </c>
      <c r="F147" s="80">
        <f t="shared" si="9"/>
        <v>3.6163095560980021E-4</v>
      </c>
      <c r="G147" s="78">
        <f t="shared" si="10"/>
        <v>0</v>
      </c>
      <c r="H147" s="24">
        <f t="shared" si="11"/>
        <v>0</v>
      </c>
    </row>
    <row r="148" spans="1:8" s="79" customFormat="1" ht="15" x14ac:dyDescent="0.2">
      <c r="B148" s="75" t="s">
        <v>472</v>
      </c>
      <c r="C148" s="76">
        <v>41</v>
      </c>
      <c r="D148" s="76">
        <v>13</v>
      </c>
      <c r="E148" s="80">
        <f t="shared" si="8"/>
        <v>1.6003747218861001E-3</v>
      </c>
      <c r="F148" s="80">
        <f t="shared" si="9"/>
        <v>3.9176686857728355E-4</v>
      </c>
      <c r="G148" s="78">
        <f t="shared" si="10"/>
        <v>-0.68292682926829273</v>
      </c>
      <c r="H148" s="24">
        <f t="shared" si="11"/>
        <v>-1.0929388344588001E-3</v>
      </c>
    </row>
    <row r="149" spans="1:8" s="79" customFormat="1" ht="15" x14ac:dyDescent="0.2">
      <c r="B149" s="75" t="s">
        <v>45</v>
      </c>
      <c r="C149" s="76">
        <v>25</v>
      </c>
      <c r="D149" s="76">
        <v>54</v>
      </c>
      <c r="E149" s="80">
        <f t="shared" si="8"/>
        <v>9.7583824505250013E-4</v>
      </c>
      <c r="F149" s="80">
        <f t="shared" si="9"/>
        <v>1.6273393002441008E-3</v>
      </c>
      <c r="G149" s="78">
        <f t="shared" si="10"/>
        <v>1.1599999999999999</v>
      </c>
      <c r="H149" s="24">
        <f t="shared" si="11"/>
        <v>1.1319723642609001E-3</v>
      </c>
    </row>
    <row r="150" spans="1:8" s="79" customFormat="1" ht="15" x14ac:dyDescent="0.2">
      <c r="B150" s="75" t="s">
        <v>43</v>
      </c>
      <c r="C150" s="76">
        <v>29</v>
      </c>
      <c r="D150" s="76">
        <v>47</v>
      </c>
      <c r="E150" s="80">
        <f t="shared" si="8"/>
        <v>1.1319723642609001E-3</v>
      </c>
      <c r="F150" s="80">
        <f t="shared" si="9"/>
        <v>1.4163879094717174E-3</v>
      </c>
      <c r="G150" s="78">
        <f t="shared" si="10"/>
        <v>0.62068965517241381</v>
      </c>
      <c r="H150" s="24">
        <f t="shared" si="11"/>
        <v>7.026035364378001E-4</v>
      </c>
    </row>
    <row r="151" spans="1:8" s="79" customFormat="1" ht="13.5" customHeight="1" x14ac:dyDescent="0.2">
      <c r="B151" s="75" t="s">
        <v>44</v>
      </c>
      <c r="C151" s="81">
        <v>26</v>
      </c>
      <c r="D151" s="76">
        <v>6</v>
      </c>
      <c r="E151" s="80">
        <f t="shared" si="8"/>
        <v>1.0148717748546001E-3</v>
      </c>
      <c r="F151" s="80">
        <f t="shared" si="9"/>
        <v>1.8081547780490011E-4</v>
      </c>
      <c r="G151" s="78">
        <f t="shared" si="10"/>
        <v>-0.76923076923076927</v>
      </c>
      <c r="H151" s="24">
        <f t="shared" si="11"/>
        <v>-7.8067059604200006E-4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604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74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6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1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3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3" customFormat="1" ht="26.25" customHeight="1" thickBot="1" x14ac:dyDescent="0.25">
      <c r="B161" s="30" t="s">
        <v>417</v>
      </c>
      <c r="C161" s="31">
        <f>SUM(C162:C320)</f>
        <v>46699</v>
      </c>
      <c r="D161" s="32">
        <f>SUM(D162:D323)</f>
        <v>38170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-0.18263774384890469</v>
      </c>
      <c r="H161" s="34">
        <f>+IF(OR(AND(E161=""),(G161="")),"",E161*G161)</f>
        <v>-0.18263774384890469</v>
      </c>
    </row>
    <row r="162" spans="1:8" s="79" customFormat="1" ht="15" x14ac:dyDescent="0.2">
      <c r="B162" s="82" t="s">
        <v>473</v>
      </c>
      <c r="C162" s="76">
        <v>344</v>
      </c>
      <c r="D162" s="76">
        <v>286</v>
      </c>
      <c r="E162" s="83">
        <f>+IF(C162=0,"",C162/C$161)</f>
        <v>7.3663247607015135E-3</v>
      </c>
      <c r="F162" s="83">
        <f>+IF(D162=0,"",D162/D$161)</f>
        <v>7.492795389048991E-3</v>
      </c>
      <c r="G162" s="84">
        <f>+IF(OR(AND(D162=0),(C162=0)),"0",((D162-C162)/C162))</f>
        <v>-0.16860465116279069</v>
      </c>
      <c r="H162" s="85">
        <f>+IF(OR(AND(E162=""),(G162="")),"",E162*G162)</f>
        <v>-1.2419966166299064E-3</v>
      </c>
    </row>
    <row r="163" spans="1:8" s="79" customFormat="1" ht="15" x14ac:dyDescent="0.2">
      <c r="B163" s="86" t="s">
        <v>474</v>
      </c>
      <c r="C163" s="76">
        <v>88</v>
      </c>
      <c r="D163" s="76">
        <v>64</v>
      </c>
      <c r="E163" s="80">
        <f t="shared" ref="E163:E232" si="12">+IF(C163=0,"",C163/C$161)</f>
        <v>1.8844086597143408E-3</v>
      </c>
      <c r="F163" s="80">
        <f t="shared" ref="F163:F232" si="13">+IF(D163=0,"",D163/D$161)</f>
        <v>1.6767094576892849E-3</v>
      </c>
      <c r="G163" s="78">
        <f t="shared" ref="G163:G232" si="14">+IF(OR(AND(D163=0),(C163=0)),"0",((D163-C163)/C163))</f>
        <v>-0.27272727272727271</v>
      </c>
      <c r="H163" s="24">
        <f t="shared" ref="H163:H232" si="15">+IF(OR(AND(E163=""),(G163="")),"",E163*G163)</f>
        <v>-5.139296344675475E-4</v>
      </c>
    </row>
    <row r="164" spans="1:8" s="79" customFormat="1" ht="30" x14ac:dyDescent="0.2">
      <c r="B164" s="86" t="s">
        <v>475</v>
      </c>
      <c r="C164" s="76">
        <v>691</v>
      </c>
      <c r="D164" s="76">
        <v>487</v>
      </c>
      <c r="E164" s="80">
        <f t="shared" si="12"/>
        <v>1.4796890725711472E-2</v>
      </c>
      <c r="F164" s="80">
        <f t="shared" si="13"/>
        <v>1.2758711029604401E-2</v>
      </c>
      <c r="G164" s="78">
        <f t="shared" si="14"/>
        <v>-0.29522431259044862</v>
      </c>
      <c r="H164" s="24">
        <f t="shared" si="15"/>
        <v>-4.3684018929741539E-3</v>
      </c>
    </row>
    <row r="165" spans="1:8" s="79" customFormat="1" ht="15" x14ac:dyDescent="0.2">
      <c r="B165" s="86" t="s">
        <v>476</v>
      </c>
      <c r="C165" s="76">
        <v>2</v>
      </c>
      <c r="D165" s="76">
        <v>3</v>
      </c>
      <c r="E165" s="80">
        <f t="shared" si="12"/>
        <v>4.2827469538962292E-5</v>
      </c>
      <c r="F165" s="80">
        <f t="shared" si="13"/>
        <v>7.8595755829185225E-5</v>
      </c>
      <c r="G165" s="78">
        <f t="shared" si="14"/>
        <v>0.5</v>
      </c>
      <c r="H165" s="24">
        <f t="shared" si="15"/>
        <v>2.1413734769481146E-5</v>
      </c>
    </row>
    <row r="166" spans="1:8" s="79" customFormat="1" ht="15" x14ac:dyDescent="0.2">
      <c r="B166" s="86" t="s">
        <v>477</v>
      </c>
      <c r="C166" s="76">
        <v>827</v>
      </c>
      <c r="D166" s="76">
        <v>394</v>
      </c>
      <c r="E166" s="80">
        <f t="shared" si="12"/>
        <v>1.7709158654360908E-2</v>
      </c>
      <c r="F166" s="80">
        <f t="shared" si="13"/>
        <v>1.032224259889966E-2</v>
      </c>
      <c r="G166" s="78">
        <f t="shared" si="14"/>
        <v>-0.52357920193470375</v>
      </c>
      <c r="H166" s="24">
        <f t="shared" si="15"/>
        <v>-9.2721471551853365E-3</v>
      </c>
    </row>
    <row r="167" spans="1:8" s="79" customFormat="1" ht="15" x14ac:dyDescent="0.2">
      <c r="B167" s="86" t="s">
        <v>49</v>
      </c>
      <c r="C167" s="76">
        <v>4825</v>
      </c>
      <c r="D167" s="76">
        <v>4455</v>
      </c>
      <c r="E167" s="80">
        <f t="shared" si="12"/>
        <v>0.10332127026274653</v>
      </c>
      <c r="F167" s="80">
        <f t="shared" si="13"/>
        <v>0.11671469740634005</v>
      </c>
      <c r="G167" s="78">
        <f t="shared" si="14"/>
        <v>-7.6683937823834203E-2</v>
      </c>
      <c r="H167" s="24">
        <f t="shared" si="15"/>
        <v>-7.9230818647080242E-3</v>
      </c>
    </row>
    <row r="168" spans="1:8" s="79" customFormat="1" ht="15" x14ac:dyDescent="0.2">
      <c r="B168" s="86" t="s">
        <v>52</v>
      </c>
      <c r="C168" s="76">
        <v>75</v>
      </c>
      <c r="D168" s="76">
        <v>82</v>
      </c>
      <c r="E168" s="80">
        <f t="shared" si="12"/>
        <v>1.606030107711086E-3</v>
      </c>
      <c r="F168" s="80">
        <f t="shared" si="13"/>
        <v>2.148283992664396E-3</v>
      </c>
      <c r="G168" s="78">
        <f t="shared" si="14"/>
        <v>9.3333333333333338E-2</v>
      </c>
      <c r="H168" s="24">
        <f t="shared" si="15"/>
        <v>1.4989614338636802E-4</v>
      </c>
    </row>
    <row r="169" spans="1:8" s="79" customFormat="1" ht="15" x14ac:dyDescent="0.2">
      <c r="B169" s="86" t="s">
        <v>229</v>
      </c>
      <c r="C169" s="76">
        <v>2972</v>
      </c>
      <c r="D169" s="76">
        <v>460</v>
      </c>
      <c r="E169" s="80">
        <f t="shared" si="12"/>
        <v>6.3641619734897958E-2</v>
      </c>
      <c r="F169" s="80">
        <f t="shared" si="13"/>
        <v>1.2051349227141734E-2</v>
      </c>
      <c r="G169" s="78">
        <f t="shared" si="14"/>
        <v>-0.84522207267833105</v>
      </c>
      <c r="H169" s="24">
        <f t="shared" si="15"/>
        <v>-5.3791301740936631E-2</v>
      </c>
    </row>
    <row r="170" spans="1:8" s="79" customFormat="1" ht="15" x14ac:dyDescent="0.2">
      <c r="B170" s="86" t="s">
        <v>50</v>
      </c>
      <c r="C170" s="76">
        <v>142</v>
      </c>
      <c r="D170" s="76">
        <v>101</v>
      </c>
      <c r="E170" s="80">
        <f t="shared" si="12"/>
        <v>3.0407503372663226E-3</v>
      </c>
      <c r="F170" s="80">
        <f t="shared" si="13"/>
        <v>2.6460571129159026E-3</v>
      </c>
      <c r="G170" s="78">
        <f t="shared" si="14"/>
        <v>-0.28873239436619719</v>
      </c>
      <c r="H170" s="24">
        <f t="shared" si="15"/>
        <v>-8.7796312554872696E-4</v>
      </c>
    </row>
    <row r="171" spans="1:8" s="79" customFormat="1" ht="15" x14ac:dyDescent="0.2">
      <c r="B171" s="86" t="s">
        <v>47</v>
      </c>
      <c r="C171" s="76">
        <v>2</v>
      </c>
      <c r="D171" s="76">
        <v>2</v>
      </c>
      <c r="E171" s="80">
        <f t="shared" si="12"/>
        <v>4.2827469538962292E-5</v>
      </c>
      <c r="F171" s="80">
        <f t="shared" si="13"/>
        <v>5.2397170552790152E-5</v>
      </c>
      <c r="G171" s="78">
        <f t="shared" si="14"/>
        <v>0</v>
      </c>
      <c r="H171" s="24">
        <f t="shared" si="15"/>
        <v>0</v>
      </c>
    </row>
    <row r="172" spans="1:8" s="79" customFormat="1" ht="15" x14ac:dyDescent="0.2">
      <c r="B172" s="86" t="s">
        <v>230</v>
      </c>
      <c r="C172" s="76">
        <v>78</v>
      </c>
      <c r="D172" s="76">
        <v>5</v>
      </c>
      <c r="E172" s="80">
        <f t="shared" si="12"/>
        <v>1.6702713120195292E-3</v>
      </c>
      <c r="F172" s="80">
        <f t="shared" si="13"/>
        <v>1.3099292638197538E-4</v>
      </c>
      <c r="G172" s="78">
        <f t="shared" si="14"/>
        <v>-0.9358974358974359</v>
      </c>
      <c r="H172" s="24">
        <f t="shared" si="15"/>
        <v>-1.5632026381721235E-3</v>
      </c>
    </row>
    <row r="173" spans="1:8" s="79" customFormat="1" ht="15" x14ac:dyDescent="0.2">
      <c r="B173" s="86" t="s">
        <v>54</v>
      </c>
      <c r="C173" s="76">
        <v>317</v>
      </c>
      <c r="D173" s="76">
        <v>308</v>
      </c>
      <c r="E173" s="80">
        <f t="shared" si="12"/>
        <v>6.7881539219255228E-3</v>
      </c>
      <c r="F173" s="80">
        <f t="shared" si="13"/>
        <v>8.0691642651296823E-3</v>
      </c>
      <c r="G173" s="78">
        <f t="shared" si="14"/>
        <v>-2.8391167192429023E-2</v>
      </c>
      <c r="H173" s="24">
        <f t="shared" si="15"/>
        <v>-1.9272361292533031E-4</v>
      </c>
    </row>
    <row r="174" spans="1:8" s="79" customFormat="1" ht="15" x14ac:dyDescent="0.2">
      <c r="B174" s="86" t="s">
        <v>51</v>
      </c>
      <c r="C174" s="76">
        <v>190</v>
      </c>
      <c r="D174" s="76">
        <v>304</v>
      </c>
      <c r="E174" s="80">
        <f t="shared" si="12"/>
        <v>4.068609606201418E-3</v>
      </c>
      <c r="F174" s="80">
        <f t="shared" si="13"/>
        <v>7.9643699240241027E-3</v>
      </c>
      <c r="G174" s="78">
        <f t="shared" si="14"/>
        <v>0.6</v>
      </c>
      <c r="H174" s="24">
        <f t="shared" si="15"/>
        <v>2.4411657637208508E-3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284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951</v>
      </c>
      <c r="D176" s="76">
        <v>670</v>
      </c>
      <c r="E176" s="80">
        <f t="shared" si="12"/>
        <v>2.0364461765776568E-2</v>
      </c>
      <c r="F176" s="80">
        <f t="shared" si="13"/>
        <v>1.75530521351847E-2</v>
      </c>
      <c r="G176" s="78">
        <f t="shared" si="14"/>
        <v>-0.29547844374342797</v>
      </c>
      <c r="H176" s="24">
        <f t="shared" si="15"/>
        <v>-6.0172594702242012E-3</v>
      </c>
    </row>
    <row r="177" spans="1:8" s="79" customFormat="1" ht="15" x14ac:dyDescent="0.2">
      <c r="B177" s="86" t="s">
        <v>231</v>
      </c>
      <c r="C177" s="76">
        <v>225</v>
      </c>
      <c r="D177" s="76">
        <v>328</v>
      </c>
      <c r="E177" s="80">
        <f t="shared" si="12"/>
        <v>4.8180903231332577E-3</v>
      </c>
      <c r="F177" s="80">
        <f t="shared" si="13"/>
        <v>8.5931359706575838E-3</v>
      </c>
      <c r="G177" s="78">
        <f t="shared" si="14"/>
        <v>0.45777777777777778</v>
      </c>
      <c r="H177" s="24">
        <f t="shared" si="15"/>
        <v>2.2056146812565579E-3</v>
      </c>
    </row>
    <row r="178" spans="1:8" s="79" customFormat="1" ht="15" x14ac:dyDescent="0.2">
      <c r="B178" s="86" t="s">
        <v>48</v>
      </c>
      <c r="C178" s="76">
        <v>77</v>
      </c>
      <c r="D178" s="76">
        <v>90</v>
      </c>
      <c r="E178" s="80">
        <f t="shared" si="12"/>
        <v>1.6488575772500482E-3</v>
      </c>
      <c r="F178" s="80">
        <f t="shared" si="13"/>
        <v>2.3578726748755569E-3</v>
      </c>
      <c r="G178" s="78">
        <f t="shared" si="14"/>
        <v>0.16883116883116883</v>
      </c>
      <c r="H178" s="24">
        <f t="shared" si="15"/>
        <v>2.7837855200325487E-4</v>
      </c>
    </row>
    <row r="179" spans="1:8" s="79" customFormat="1" ht="15" x14ac:dyDescent="0.2">
      <c r="B179" s="86" t="s">
        <v>53</v>
      </c>
      <c r="C179" s="76">
        <v>22</v>
      </c>
      <c r="D179" s="76">
        <v>40</v>
      </c>
      <c r="E179" s="80">
        <f t="shared" si="12"/>
        <v>4.7110216492858521E-4</v>
      </c>
      <c r="F179" s="80">
        <f t="shared" si="13"/>
        <v>1.0479434110558031E-3</v>
      </c>
      <c r="G179" s="78">
        <f t="shared" si="14"/>
        <v>0.81818181818181823</v>
      </c>
      <c r="H179" s="24">
        <f t="shared" si="15"/>
        <v>3.8544722585066063E-4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97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27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922</v>
      </c>
      <c r="D182" s="76">
        <v>686</v>
      </c>
      <c r="E182" s="80">
        <f t="shared" si="12"/>
        <v>1.9743463457461616E-2</v>
      </c>
      <c r="F182" s="80">
        <f t="shared" si="13"/>
        <v>1.7972229499607022E-2</v>
      </c>
      <c r="G182" s="78">
        <f t="shared" si="14"/>
        <v>-0.2559652928416486</v>
      </c>
      <c r="H182" s="24">
        <f t="shared" si="15"/>
        <v>-5.0536414055975505E-3</v>
      </c>
    </row>
    <row r="183" spans="1:8" s="79" customFormat="1" ht="15" x14ac:dyDescent="0.2">
      <c r="B183" s="86" t="s">
        <v>233</v>
      </c>
      <c r="C183" s="76">
        <v>84</v>
      </c>
      <c r="D183" s="76">
        <v>56</v>
      </c>
      <c r="E183" s="80">
        <f t="shared" si="12"/>
        <v>1.7987537206364161E-3</v>
      </c>
      <c r="F183" s="80">
        <f t="shared" si="13"/>
        <v>1.4671207754781241E-3</v>
      </c>
      <c r="G183" s="78">
        <f t="shared" si="14"/>
        <v>-0.33333333333333331</v>
      </c>
      <c r="H183" s="24">
        <f t="shared" si="15"/>
        <v>-5.9958457354547198E-4</v>
      </c>
    </row>
    <row r="184" spans="1:8" s="79" customFormat="1" ht="15" x14ac:dyDescent="0.2">
      <c r="B184" s="86" t="s">
        <v>234</v>
      </c>
      <c r="C184" s="76">
        <v>1</v>
      </c>
      <c r="D184" s="76">
        <v>1</v>
      </c>
      <c r="E184" s="80">
        <f t="shared" si="12"/>
        <v>2.1413734769481146E-5</v>
      </c>
      <c r="F184" s="80">
        <f t="shared" si="13"/>
        <v>2.6198585276395076E-5</v>
      </c>
      <c r="G184" s="78">
        <f t="shared" si="14"/>
        <v>0</v>
      </c>
      <c r="H184" s="24">
        <f t="shared" si="15"/>
        <v>0</v>
      </c>
    </row>
    <row r="185" spans="1:8" s="79" customFormat="1" ht="15" x14ac:dyDescent="0.2">
      <c r="B185" s="86" t="s">
        <v>235</v>
      </c>
      <c r="C185" s="76">
        <v>25</v>
      </c>
      <c r="D185" s="76">
        <v>24</v>
      </c>
      <c r="E185" s="80">
        <f t="shared" si="12"/>
        <v>5.3534336923702862E-4</v>
      </c>
      <c r="F185" s="80">
        <f t="shared" si="13"/>
        <v>6.287660466334818E-4</v>
      </c>
      <c r="G185" s="78">
        <f t="shared" si="14"/>
        <v>-0.04</v>
      </c>
      <c r="H185" s="24">
        <f t="shared" si="15"/>
        <v>-2.1413734769481146E-5</v>
      </c>
    </row>
    <row r="186" spans="1:8" s="79" customFormat="1" ht="15" x14ac:dyDescent="0.2">
      <c r="B186" s="86" t="s">
        <v>479</v>
      </c>
      <c r="C186" s="76">
        <v>579</v>
      </c>
      <c r="D186" s="76">
        <v>146</v>
      </c>
      <c r="E186" s="80">
        <f t="shared" si="12"/>
        <v>1.2398552431529583E-2</v>
      </c>
      <c r="F186" s="80">
        <f t="shared" si="13"/>
        <v>3.8249934503536811E-3</v>
      </c>
      <c r="G186" s="78">
        <f t="shared" si="14"/>
        <v>-0.74784110535405868</v>
      </c>
      <c r="H186" s="24">
        <f t="shared" si="15"/>
        <v>-9.2721471551853347E-3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395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959</v>
      </c>
      <c r="D188" s="76">
        <v>756</v>
      </c>
      <c r="E188" s="80">
        <f t="shared" si="12"/>
        <v>2.0535771643932419E-2</v>
      </c>
      <c r="F188" s="80">
        <f t="shared" si="13"/>
        <v>1.9806130468954675E-2</v>
      </c>
      <c r="G188" s="78">
        <f t="shared" si="14"/>
        <v>-0.21167883211678831</v>
      </c>
      <c r="H188" s="24">
        <f t="shared" si="15"/>
        <v>-4.3469881582046729E-3</v>
      </c>
    </row>
    <row r="189" spans="1:8" s="79" customFormat="1" ht="15" x14ac:dyDescent="0.2">
      <c r="B189" s="86" t="s">
        <v>237</v>
      </c>
      <c r="C189" s="76">
        <v>1132</v>
      </c>
      <c r="D189" s="76">
        <v>1343</v>
      </c>
      <c r="E189" s="80">
        <f t="shared" si="12"/>
        <v>2.4240347759052656E-2</v>
      </c>
      <c r="F189" s="80">
        <f t="shared" si="13"/>
        <v>3.5184700026198584E-2</v>
      </c>
      <c r="G189" s="78">
        <f t="shared" si="14"/>
        <v>0.18639575971731448</v>
      </c>
      <c r="H189" s="24">
        <f t="shared" si="15"/>
        <v>4.5182980363605218E-3</v>
      </c>
    </row>
    <row r="190" spans="1:8" s="79" customFormat="1" ht="15" x14ac:dyDescent="0.2">
      <c r="B190" s="86" t="s">
        <v>238</v>
      </c>
      <c r="C190" s="76">
        <v>1765</v>
      </c>
      <c r="D190" s="76">
        <v>1469</v>
      </c>
      <c r="E190" s="80">
        <f t="shared" si="12"/>
        <v>3.7795241868134224E-2</v>
      </c>
      <c r="F190" s="80">
        <f t="shared" si="13"/>
        <v>3.8485721771024363E-2</v>
      </c>
      <c r="G190" s="78">
        <f t="shared" si="14"/>
        <v>-0.16770538243626062</v>
      </c>
      <c r="H190" s="24">
        <f t="shared" si="15"/>
        <v>-6.3384654917664198E-3</v>
      </c>
    </row>
    <row r="191" spans="1:8" s="79" customFormat="1" ht="15" x14ac:dyDescent="0.2">
      <c r="B191" s="86" t="s">
        <v>239</v>
      </c>
      <c r="C191" s="76">
        <v>1766</v>
      </c>
      <c r="D191" s="76">
        <v>1652</v>
      </c>
      <c r="E191" s="80">
        <f t="shared" si="12"/>
        <v>3.7816655602903704E-2</v>
      </c>
      <c r="F191" s="80">
        <f t="shared" si="13"/>
        <v>4.3280062876604665E-2</v>
      </c>
      <c r="G191" s="78">
        <f t="shared" si="14"/>
        <v>-6.4552661381653456E-2</v>
      </c>
      <c r="H191" s="24">
        <f t="shared" si="15"/>
        <v>-2.4411657637208508E-3</v>
      </c>
    </row>
    <row r="192" spans="1:8" s="79" customFormat="1" ht="15" x14ac:dyDescent="0.2">
      <c r="B192" s="86" t="s">
        <v>480</v>
      </c>
      <c r="C192" s="76">
        <v>3541</v>
      </c>
      <c r="D192" s="76">
        <v>732</v>
      </c>
      <c r="E192" s="80">
        <f t="shared" si="12"/>
        <v>7.5826034818732735E-2</v>
      </c>
      <c r="F192" s="80">
        <f t="shared" si="13"/>
        <v>1.9177364422321194E-2</v>
      </c>
      <c r="G192" s="78">
        <f t="shared" si="14"/>
        <v>-0.79327873482067213</v>
      </c>
      <c r="H192" s="24">
        <f t="shared" si="15"/>
        <v>-6.0151180967472538E-2</v>
      </c>
    </row>
    <row r="193" spans="1:8" s="79" customFormat="1" ht="15" x14ac:dyDescent="0.2">
      <c r="B193" s="86" t="s">
        <v>481</v>
      </c>
      <c r="C193" s="76">
        <v>418</v>
      </c>
      <c r="D193" s="76">
        <v>648</v>
      </c>
      <c r="E193" s="80">
        <f t="shared" si="12"/>
        <v>8.9509411336431179E-3</v>
      </c>
      <c r="F193" s="80">
        <f t="shared" si="13"/>
        <v>1.6976683259104008E-2</v>
      </c>
      <c r="G193" s="78">
        <f t="shared" si="14"/>
        <v>0.55023923444976075</v>
      </c>
      <c r="H193" s="24">
        <f t="shared" si="15"/>
        <v>4.9251589969806627E-3</v>
      </c>
    </row>
    <row r="194" spans="1:8" s="79" customFormat="1" ht="15" x14ac:dyDescent="0.2">
      <c r="B194" s="86" t="s">
        <v>240</v>
      </c>
      <c r="C194" s="76">
        <v>59</v>
      </c>
      <c r="D194" s="76">
        <v>3</v>
      </c>
      <c r="E194" s="80">
        <f t="shared" si="12"/>
        <v>1.2634103513993876E-3</v>
      </c>
      <c r="F194" s="80">
        <f t="shared" si="13"/>
        <v>7.8595755829185225E-5</v>
      </c>
      <c r="G194" s="78">
        <f t="shared" si="14"/>
        <v>-0.94915254237288138</v>
      </c>
      <c r="H194" s="24">
        <f t="shared" si="15"/>
        <v>-1.1991691470909442E-3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779</v>
      </c>
      <c r="E195" s="80"/>
      <c r="F195" s="80"/>
      <c r="G195" s="78"/>
      <c r="H195" s="24"/>
    </row>
    <row r="196" spans="1:8" s="79" customFormat="1" ht="15" x14ac:dyDescent="0.2">
      <c r="B196" s="87" t="s">
        <v>616</v>
      </c>
      <c r="C196" s="76">
        <v>263</v>
      </c>
      <c r="D196" s="76"/>
      <c r="E196" s="80">
        <f t="shared" si="12"/>
        <v>5.6318122443735413E-3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385</v>
      </c>
      <c r="D197" s="76">
        <v>362</v>
      </c>
      <c r="E197" s="80">
        <f t="shared" si="12"/>
        <v>8.244287886250241E-3</v>
      </c>
      <c r="F197" s="80">
        <f t="shared" si="13"/>
        <v>9.4838878700550175E-3</v>
      </c>
      <c r="G197" s="78">
        <f t="shared" si="14"/>
        <v>-5.9740259740259739E-2</v>
      </c>
      <c r="H197" s="24">
        <f t="shared" si="15"/>
        <v>-4.9251589969806638E-4</v>
      </c>
    </row>
    <row r="198" spans="1:8" s="79" customFormat="1" ht="15" x14ac:dyDescent="0.2">
      <c r="B198" s="86" t="s">
        <v>242</v>
      </c>
      <c r="C198" s="76">
        <v>308</v>
      </c>
      <c r="D198" s="76">
        <v>313</v>
      </c>
      <c r="E198" s="80">
        <f t="shared" si="12"/>
        <v>6.5954303090001928E-3</v>
      </c>
      <c r="F198" s="80">
        <f t="shared" si="13"/>
        <v>8.2001571915116585E-3</v>
      </c>
      <c r="G198" s="78">
        <f t="shared" si="14"/>
        <v>1.6233766233766232E-2</v>
      </c>
      <c r="H198" s="24">
        <f t="shared" si="15"/>
        <v>1.0706867384740572E-4</v>
      </c>
    </row>
    <row r="199" spans="1:8" s="79" customFormat="1" ht="15" x14ac:dyDescent="0.2">
      <c r="B199" s="86" t="s">
        <v>243</v>
      </c>
      <c r="C199" s="76">
        <v>2</v>
      </c>
      <c r="D199" s="76">
        <v>10</v>
      </c>
      <c r="E199" s="80">
        <f t="shared" si="12"/>
        <v>4.2827469538962292E-5</v>
      </c>
      <c r="F199" s="80">
        <f t="shared" si="13"/>
        <v>2.6198585276395077E-4</v>
      </c>
      <c r="G199" s="78">
        <f t="shared" si="14"/>
        <v>4</v>
      </c>
      <c r="H199" s="24">
        <f t="shared" si="15"/>
        <v>1.7130987815584917E-4</v>
      </c>
    </row>
    <row r="200" spans="1:8" s="79" customFormat="1" ht="15" x14ac:dyDescent="0.2">
      <c r="B200" s="86" t="s">
        <v>55</v>
      </c>
      <c r="C200" s="76">
        <v>34</v>
      </c>
      <c r="D200" s="76">
        <v>31</v>
      </c>
      <c r="E200" s="80">
        <f t="shared" si="12"/>
        <v>7.2806698216235891E-4</v>
      </c>
      <c r="F200" s="80">
        <f t="shared" si="13"/>
        <v>8.1215614356824732E-4</v>
      </c>
      <c r="G200" s="78">
        <f t="shared" si="14"/>
        <v>-8.8235294117647065E-2</v>
      </c>
      <c r="H200" s="24">
        <f t="shared" si="15"/>
        <v>-6.4241204308443438E-5</v>
      </c>
    </row>
    <row r="201" spans="1:8" s="79" customFormat="1" ht="15" x14ac:dyDescent="0.2">
      <c r="B201" s="86" t="s">
        <v>56</v>
      </c>
      <c r="C201" s="76">
        <v>2830</v>
      </c>
      <c r="D201" s="76">
        <v>2938</v>
      </c>
      <c r="E201" s="80">
        <f t="shared" si="12"/>
        <v>6.0600869397631638E-2</v>
      </c>
      <c r="F201" s="80">
        <f t="shared" si="13"/>
        <v>7.6971443542048726E-2</v>
      </c>
      <c r="G201" s="78">
        <f t="shared" si="14"/>
        <v>3.8162544169611311E-2</v>
      </c>
      <c r="H201" s="24">
        <f t="shared" si="15"/>
        <v>2.3126833551039639E-3</v>
      </c>
    </row>
    <row r="202" spans="1:8" s="79" customFormat="1" ht="15" x14ac:dyDescent="0.2">
      <c r="B202" s="86" t="s">
        <v>244</v>
      </c>
      <c r="C202" s="76">
        <v>179</v>
      </c>
      <c r="D202" s="76">
        <v>232</v>
      </c>
      <c r="E202" s="80">
        <f t="shared" si="12"/>
        <v>3.8330585237371251E-3</v>
      </c>
      <c r="F202" s="80">
        <f t="shared" si="13"/>
        <v>6.0780717841236575E-3</v>
      </c>
      <c r="G202" s="78">
        <f t="shared" si="14"/>
        <v>0.29608938547486036</v>
      </c>
      <c r="H202" s="24">
        <f t="shared" si="15"/>
        <v>1.1349279427825009E-3</v>
      </c>
    </row>
    <row r="203" spans="1:8" s="79" customFormat="1" ht="15" x14ac:dyDescent="0.2">
      <c r="B203" s="86" t="s">
        <v>245</v>
      </c>
      <c r="C203" s="76">
        <v>35</v>
      </c>
      <c r="D203" s="76">
        <v>111</v>
      </c>
      <c r="E203" s="80">
        <f t="shared" si="12"/>
        <v>7.4948071693184013E-4</v>
      </c>
      <c r="F203" s="80">
        <f t="shared" si="13"/>
        <v>2.9080429656798534E-3</v>
      </c>
      <c r="G203" s="78">
        <f t="shared" si="14"/>
        <v>2.1714285714285713</v>
      </c>
      <c r="H203" s="24">
        <f t="shared" si="15"/>
        <v>1.627443842480567E-3</v>
      </c>
    </row>
    <row r="204" spans="1:8" s="79" customFormat="1" ht="15" x14ac:dyDescent="0.2">
      <c r="B204" s="86" t="s">
        <v>482</v>
      </c>
      <c r="C204" s="76">
        <v>20</v>
      </c>
      <c r="D204" s="76">
        <v>26</v>
      </c>
      <c r="E204" s="80">
        <f t="shared" si="12"/>
        <v>4.2827469538962292E-4</v>
      </c>
      <c r="F204" s="80">
        <f t="shared" si="13"/>
        <v>6.8116321718627193E-4</v>
      </c>
      <c r="G204" s="78">
        <f t="shared" si="14"/>
        <v>0.3</v>
      </c>
      <c r="H204" s="24">
        <f t="shared" si="15"/>
        <v>1.2848240861688688E-4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3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1</v>
      </c>
      <c r="E206" s="80" t="str">
        <f t="shared" si="12"/>
        <v/>
      </c>
      <c r="F206" s="80">
        <f t="shared" si="13"/>
        <v>2.6198585276395076E-5</v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8</v>
      </c>
      <c r="D207" s="76">
        <v>6</v>
      </c>
      <c r="E207" s="80">
        <f t="shared" si="12"/>
        <v>1.7130987815584917E-4</v>
      </c>
      <c r="F207" s="80">
        <f t="shared" si="13"/>
        <v>1.5719151165837045E-4</v>
      </c>
      <c r="G207" s="78">
        <f t="shared" si="14"/>
        <v>-0.25</v>
      </c>
      <c r="H207" s="24">
        <f t="shared" si="15"/>
        <v>-4.2827469538962292E-5</v>
      </c>
    </row>
    <row r="208" spans="1:8" s="79" customFormat="1" ht="15" x14ac:dyDescent="0.2">
      <c r="B208" s="86" t="s">
        <v>57</v>
      </c>
      <c r="C208" s="76">
        <v>25</v>
      </c>
      <c r="D208" s="76">
        <v>19</v>
      </c>
      <c r="E208" s="80">
        <f t="shared" si="12"/>
        <v>5.3534336923702862E-4</v>
      </c>
      <c r="F208" s="80">
        <f t="shared" si="13"/>
        <v>4.9777312025150642E-4</v>
      </c>
      <c r="G208" s="78">
        <f t="shared" si="14"/>
        <v>-0.24</v>
      </c>
      <c r="H208" s="24">
        <f t="shared" si="15"/>
        <v>-1.2848240861688688E-4</v>
      </c>
    </row>
    <row r="209" spans="2:8" s="79" customFormat="1" ht="15" x14ac:dyDescent="0.2">
      <c r="B209" s="86" t="s">
        <v>247</v>
      </c>
      <c r="C209" s="76">
        <v>22</v>
      </c>
      <c r="D209" s="76">
        <v>30</v>
      </c>
      <c r="E209" s="80">
        <f t="shared" si="12"/>
        <v>4.7110216492858521E-4</v>
      </c>
      <c r="F209" s="80">
        <f t="shared" si="13"/>
        <v>7.859575582918522E-4</v>
      </c>
      <c r="G209" s="78">
        <f t="shared" si="14"/>
        <v>0.36363636363636365</v>
      </c>
      <c r="H209" s="24">
        <f t="shared" si="15"/>
        <v>1.7130987815584917E-4</v>
      </c>
    </row>
    <row r="210" spans="2:8" s="79" customFormat="1" ht="15" x14ac:dyDescent="0.2">
      <c r="B210" s="86" t="s">
        <v>248</v>
      </c>
      <c r="C210" s="76">
        <v>2</v>
      </c>
      <c r="D210" s="76">
        <v>0</v>
      </c>
      <c r="E210" s="80">
        <f t="shared" si="12"/>
        <v>4.2827469538962292E-5</v>
      </c>
      <c r="F210" s="80" t="str">
        <f t="shared" si="13"/>
        <v/>
      </c>
      <c r="G210" s="78" t="str">
        <f t="shared" si="14"/>
        <v>0</v>
      </c>
      <c r="H210" s="24">
        <f t="shared" si="15"/>
        <v>0</v>
      </c>
    </row>
    <row r="211" spans="2:8" s="79" customFormat="1" ht="15" x14ac:dyDescent="0.2">
      <c r="B211" s="86" t="s">
        <v>483</v>
      </c>
      <c r="C211" s="76">
        <v>184</v>
      </c>
      <c r="D211" s="76">
        <v>23</v>
      </c>
      <c r="E211" s="80">
        <f t="shared" si="12"/>
        <v>3.9401271975845311E-3</v>
      </c>
      <c r="F211" s="80">
        <f t="shared" si="13"/>
        <v>6.0256746135708668E-4</v>
      </c>
      <c r="G211" s="78">
        <f t="shared" si="14"/>
        <v>-0.875</v>
      </c>
      <c r="H211" s="24">
        <f t="shared" si="15"/>
        <v>-3.4476112978864648E-3</v>
      </c>
    </row>
    <row r="212" spans="2:8" s="79" customFormat="1" ht="15" x14ac:dyDescent="0.2">
      <c r="B212" s="86" t="s">
        <v>249</v>
      </c>
      <c r="C212" s="76">
        <v>4656</v>
      </c>
      <c r="D212" s="76">
        <v>3234</v>
      </c>
      <c r="E212" s="80">
        <f t="shared" si="12"/>
        <v>9.9702349086704209E-2</v>
      </c>
      <c r="F212" s="80">
        <f t="shared" si="13"/>
        <v>8.4726224783861673E-2</v>
      </c>
      <c r="G212" s="78">
        <f t="shared" si="14"/>
        <v>-0.30541237113402064</v>
      </c>
      <c r="H212" s="24">
        <f t="shared" si="15"/>
        <v>-3.0450330842202191E-2</v>
      </c>
    </row>
    <row r="213" spans="2:8" s="79" customFormat="1" ht="15" x14ac:dyDescent="0.2">
      <c r="B213" s="86" t="s">
        <v>250</v>
      </c>
      <c r="C213" s="76">
        <v>18</v>
      </c>
      <c r="D213" s="76">
        <v>12</v>
      </c>
      <c r="E213" s="80">
        <f t="shared" si="12"/>
        <v>3.8544722585066063E-4</v>
      </c>
      <c r="F213" s="80">
        <f t="shared" si="13"/>
        <v>3.143830233167409E-4</v>
      </c>
      <c r="G213" s="78">
        <f t="shared" si="14"/>
        <v>-0.33333333333333331</v>
      </c>
      <c r="H213" s="24">
        <f t="shared" si="15"/>
        <v>-1.2848240861688688E-4</v>
      </c>
    </row>
    <row r="214" spans="2:8" s="79" customFormat="1" ht="15" x14ac:dyDescent="0.2">
      <c r="B214" s="86" t="s">
        <v>251</v>
      </c>
      <c r="C214" s="76">
        <v>34</v>
      </c>
      <c r="D214" s="76">
        <v>29</v>
      </c>
      <c r="E214" s="80">
        <f t="shared" si="12"/>
        <v>7.2806698216235891E-4</v>
      </c>
      <c r="F214" s="80">
        <f t="shared" si="13"/>
        <v>7.5975897301545719E-4</v>
      </c>
      <c r="G214" s="78">
        <f t="shared" si="14"/>
        <v>-0.14705882352941177</v>
      </c>
      <c r="H214" s="24">
        <f t="shared" si="15"/>
        <v>-1.0706867384740573E-4</v>
      </c>
    </row>
    <row r="215" spans="2:8" s="79" customFormat="1" ht="15" x14ac:dyDescent="0.2">
      <c r="B215" s="86" t="s">
        <v>252</v>
      </c>
      <c r="C215" s="76">
        <v>60</v>
      </c>
      <c r="D215" s="76">
        <v>68</v>
      </c>
      <c r="E215" s="80">
        <f t="shared" si="12"/>
        <v>1.2848240861688686E-3</v>
      </c>
      <c r="F215" s="80">
        <f t="shared" si="13"/>
        <v>1.7815037987948651E-3</v>
      </c>
      <c r="G215" s="78">
        <f t="shared" si="14"/>
        <v>0.13333333333333333</v>
      </c>
      <c r="H215" s="24">
        <f t="shared" si="15"/>
        <v>1.7130987815584914E-4</v>
      </c>
    </row>
    <row r="216" spans="2:8" s="79" customFormat="1" ht="15" x14ac:dyDescent="0.2">
      <c r="B216" s="86" t="s">
        <v>253</v>
      </c>
      <c r="C216" s="76">
        <v>44</v>
      </c>
      <c r="D216" s="76">
        <v>45</v>
      </c>
      <c r="E216" s="80">
        <f t="shared" si="12"/>
        <v>9.4220432985717042E-4</v>
      </c>
      <c r="F216" s="80">
        <f t="shared" si="13"/>
        <v>1.1789363374377785E-3</v>
      </c>
      <c r="G216" s="78">
        <f t="shared" si="14"/>
        <v>2.2727272727272728E-2</v>
      </c>
      <c r="H216" s="24">
        <f t="shared" si="15"/>
        <v>2.1413734769481146E-5</v>
      </c>
    </row>
    <row r="217" spans="2:8" s="79" customFormat="1" ht="15" x14ac:dyDescent="0.2">
      <c r="B217" s="86" t="s">
        <v>484</v>
      </c>
      <c r="C217" s="76">
        <v>58</v>
      </c>
      <c r="D217" s="76">
        <v>37</v>
      </c>
      <c r="E217" s="80">
        <f t="shared" si="12"/>
        <v>1.2419966166299064E-3</v>
      </c>
      <c r="F217" s="80">
        <f t="shared" si="13"/>
        <v>9.6934765522661771E-4</v>
      </c>
      <c r="G217" s="78">
        <f t="shared" si="14"/>
        <v>-0.36206896551724138</v>
      </c>
      <c r="H217" s="24">
        <f t="shared" si="15"/>
        <v>-4.4968843015910404E-4</v>
      </c>
    </row>
    <row r="218" spans="2:8" s="79" customFormat="1" ht="15" x14ac:dyDescent="0.2">
      <c r="B218" s="86" t="s">
        <v>254</v>
      </c>
      <c r="C218" s="76">
        <v>73</v>
      </c>
      <c r="D218" s="76">
        <v>13</v>
      </c>
      <c r="E218" s="80">
        <f t="shared" si="12"/>
        <v>1.5632026381721235E-3</v>
      </c>
      <c r="F218" s="80">
        <f t="shared" si="13"/>
        <v>3.4058160859313597E-4</v>
      </c>
      <c r="G218" s="78">
        <f t="shared" si="14"/>
        <v>-0.82191780821917804</v>
      </c>
      <c r="H218" s="24">
        <f t="shared" si="15"/>
        <v>-1.2848240861688686E-3</v>
      </c>
    </row>
    <row r="219" spans="2:8" s="79" customFormat="1" ht="15" x14ac:dyDescent="0.2">
      <c r="B219" s="86" t="s">
        <v>60</v>
      </c>
      <c r="C219" s="76">
        <v>19</v>
      </c>
      <c r="D219" s="76">
        <v>32</v>
      </c>
      <c r="E219" s="80">
        <f t="shared" si="12"/>
        <v>4.0686096062014175E-4</v>
      </c>
      <c r="F219" s="80">
        <f t="shared" si="13"/>
        <v>8.3835472884464244E-4</v>
      </c>
      <c r="G219" s="78">
        <f t="shared" si="14"/>
        <v>0.68421052631578949</v>
      </c>
      <c r="H219" s="24">
        <f t="shared" si="15"/>
        <v>2.7837855200325487E-4</v>
      </c>
    </row>
    <row r="220" spans="2:8" s="79" customFormat="1" ht="15" x14ac:dyDescent="0.2">
      <c r="B220" s="86" t="s">
        <v>255</v>
      </c>
      <c r="C220" s="76">
        <v>1</v>
      </c>
      <c r="D220" s="76">
        <v>2</v>
      </c>
      <c r="E220" s="80">
        <f t="shared" si="12"/>
        <v>2.1413734769481146E-5</v>
      </c>
      <c r="F220" s="80">
        <f t="shared" si="13"/>
        <v>5.2397170552790152E-5</v>
      </c>
      <c r="G220" s="78">
        <f t="shared" si="14"/>
        <v>1</v>
      </c>
      <c r="H220" s="24">
        <f t="shared" si="15"/>
        <v>2.1413734769481146E-5</v>
      </c>
    </row>
    <row r="221" spans="2:8" s="79" customFormat="1" ht="15" x14ac:dyDescent="0.2">
      <c r="B221" s="86" t="s">
        <v>59</v>
      </c>
      <c r="C221" s="76">
        <v>10</v>
      </c>
      <c r="D221" s="76">
        <v>11</v>
      </c>
      <c r="E221" s="80">
        <f t="shared" si="12"/>
        <v>2.1413734769481146E-4</v>
      </c>
      <c r="F221" s="80">
        <f t="shared" si="13"/>
        <v>2.8818443804034583E-4</v>
      </c>
      <c r="G221" s="78">
        <f t="shared" si="14"/>
        <v>0.1</v>
      </c>
      <c r="H221" s="24">
        <f t="shared" si="15"/>
        <v>2.1413734769481146E-5</v>
      </c>
    </row>
    <row r="222" spans="2:8" s="79" customFormat="1" ht="15" x14ac:dyDescent="0.2">
      <c r="B222" s="86" t="s">
        <v>256</v>
      </c>
      <c r="C222" s="76">
        <v>118</v>
      </c>
      <c r="D222" s="76">
        <v>92</v>
      </c>
      <c r="E222" s="80">
        <f t="shared" si="12"/>
        <v>2.5268207027987753E-3</v>
      </c>
      <c r="F222" s="80">
        <f t="shared" si="13"/>
        <v>2.4102698454283467E-3</v>
      </c>
      <c r="G222" s="78">
        <f t="shared" si="14"/>
        <v>-0.22033898305084745</v>
      </c>
      <c r="H222" s="24">
        <f t="shared" si="15"/>
        <v>-5.5675710400650985E-4</v>
      </c>
    </row>
    <row r="223" spans="2:8" s="79" customFormat="1" ht="15" x14ac:dyDescent="0.2">
      <c r="B223" s="88" t="s">
        <v>485</v>
      </c>
      <c r="C223" s="76">
        <v>1</v>
      </c>
      <c r="D223" s="76">
        <v>1</v>
      </c>
      <c r="E223" s="80">
        <f t="shared" si="12"/>
        <v>2.1413734769481146E-5</v>
      </c>
      <c r="F223" s="80">
        <f t="shared" si="13"/>
        <v>2.6198585276395076E-5</v>
      </c>
      <c r="G223" s="78">
        <f t="shared" si="14"/>
        <v>0</v>
      </c>
      <c r="H223" s="24">
        <f t="shared" si="15"/>
        <v>0</v>
      </c>
    </row>
    <row r="224" spans="2:8" s="79" customFormat="1" ht="15" x14ac:dyDescent="0.2">
      <c r="B224" s="86" t="s">
        <v>65</v>
      </c>
      <c r="C224" s="76">
        <v>1111</v>
      </c>
      <c r="D224" s="76">
        <v>1307</v>
      </c>
      <c r="E224" s="80">
        <f t="shared" si="12"/>
        <v>2.3790659328893553E-2</v>
      </c>
      <c r="F224" s="80">
        <f t="shared" si="13"/>
        <v>3.4241550956248361E-2</v>
      </c>
      <c r="G224" s="78">
        <f t="shared" si="14"/>
        <v>0.17641764176417643</v>
      </c>
      <c r="H224" s="24">
        <f t="shared" si="15"/>
        <v>4.1970920148183049E-3</v>
      </c>
    </row>
    <row r="225" spans="2:8" s="79" customFormat="1" ht="15" x14ac:dyDescent="0.2">
      <c r="B225" s="86" t="s">
        <v>64</v>
      </c>
      <c r="C225" s="76">
        <v>10</v>
      </c>
      <c r="D225" s="76">
        <v>23</v>
      </c>
      <c r="E225" s="80">
        <f t="shared" si="12"/>
        <v>2.1413734769481146E-4</v>
      </c>
      <c r="F225" s="80">
        <f t="shared" si="13"/>
        <v>6.0256746135708668E-4</v>
      </c>
      <c r="G225" s="78">
        <f t="shared" si="14"/>
        <v>1.3</v>
      </c>
      <c r="H225" s="24">
        <f t="shared" si="15"/>
        <v>2.7837855200325492E-4</v>
      </c>
    </row>
    <row r="226" spans="2:8" s="79" customFormat="1" ht="15" x14ac:dyDescent="0.2">
      <c r="B226" s="86" t="s">
        <v>486</v>
      </c>
      <c r="C226" s="76">
        <v>26</v>
      </c>
      <c r="D226" s="76">
        <v>15</v>
      </c>
      <c r="E226" s="80">
        <f t="shared" si="12"/>
        <v>5.5675710400650974E-4</v>
      </c>
      <c r="F226" s="80">
        <f t="shared" si="13"/>
        <v>3.929787791459261E-4</v>
      </c>
      <c r="G226" s="78">
        <f t="shared" si="14"/>
        <v>-0.42307692307692307</v>
      </c>
      <c r="H226" s="24">
        <f t="shared" si="15"/>
        <v>-2.3555108246429258E-4</v>
      </c>
    </row>
    <row r="227" spans="2:8" s="79" customFormat="1" ht="15" x14ac:dyDescent="0.2">
      <c r="B227" s="86" t="s">
        <v>62</v>
      </c>
      <c r="C227" s="76">
        <v>19</v>
      </c>
      <c r="D227" s="76">
        <v>130</v>
      </c>
      <c r="E227" s="80">
        <f t="shared" si="12"/>
        <v>4.0686096062014175E-4</v>
      </c>
      <c r="F227" s="80">
        <f t="shared" si="13"/>
        <v>3.4058160859313596E-3</v>
      </c>
      <c r="G227" s="78">
        <f t="shared" si="14"/>
        <v>5.8421052631578947</v>
      </c>
      <c r="H227" s="24">
        <f t="shared" si="15"/>
        <v>2.3769245594124069E-3</v>
      </c>
    </row>
    <row r="228" spans="2:8" s="79" customFormat="1" ht="15" x14ac:dyDescent="0.2">
      <c r="B228" s="86" t="s">
        <v>61</v>
      </c>
      <c r="C228" s="76">
        <v>0</v>
      </c>
      <c r="D228" s="76">
        <v>1</v>
      </c>
      <c r="E228" s="80" t="str">
        <f t="shared" si="12"/>
        <v/>
      </c>
      <c r="F228" s="80">
        <f t="shared" si="13"/>
        <v>2.6198585276395076E-5</v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23</v>
      </c>
      <c r="D229" s="76">
        <v>27</v>
      </c>
      <c r="E229" s="80">
        <f t="shared" si="12"/>
        <v>4.9251589969806638E-4</v>
      </c>
      <c r="F229" s="80">
        <f t="shared" si="13"/>
        <v>7.0736180246266705E-4</v>
      </c>
      <c r="G229" s="78">
        <f t="shared" si="14"/>
        <v>0.17391304347826086</v>
      </c>
      <c r="H229" s="24">
        <f t="shared" si="15"/>
        <v>8.5654939077924584E-5</v>
      </c>
    </row>
    <row r="230" spans="2:8" s="79" customFormat="1" ht="15" x14ac:dyDescent="0.2">
      <c r="B230" s="86" t="s">
        <v>63</v>
      </c>
      <c r="C230" s="76">
        <v>76</v>
      </c>
      <c r="D230" s="76">
        <v>82</v>
      </c>
      <c r="E230" s="80">
        <f t="shared" si="12"/>
        <v>1.627443842480567E-3</v>
      </c>
      <c r="F230" s="80">
        <f t="shared" si="13"/>
        <v>2.148283992664396E-3</v>
      </c>
      <c r="G230" s="78">
        <f t="shared" si="14"/>
        <v>7.8947368421052627E-2</v>
      </c>
      <c r="H230" s="24">
        <f t="shared" si="15"/>
        <v>1.2848240861688685E-4</v>
      </c>
    </row>
    <row r="231" spans="2:8" s="79" customFormat="1" ht="15" x14ac:dyDescent="0.2">
      <c r="B231" s="86" t="s">
        <v>258</v>
      </c>
      <c r="C231" s="76">
        <v>3</v>
      </c>
      <c r="D231" s="76">
        <v>3</v>
      </c>
      <c r="E231" s="80">
        <f t="shared" si="12"/>
        <v>6.4241204308443438E-5</v>
      </c>
      <c r="F231" s="80">
        <f t="shared" si="13"/>
        <v>7.8595755829185225E-5</v>
      </c>
      <c r="G231" s="78">
        <f t="shared" si="14"/>
        <v>0</v>
      </c>
      <c r="H231" s="24">
        <f t="shared" si="15"/>
        <v>0</v>
      </c>
    </row>
    <row r="232" spans="2:8" s="79" customFormat="1" ht="15" x14ac:dyDescent="0.2">
      <c r="B232" s="86" t="s">
        <v>487</v>
      </c>
      <c r="C232" s="76">
        <v>105</v>
      </c>
      <c r="D232" s="76">
        <v>17</v>
      </c>
      <c r="E232" s="80">
        <f t="shared" si="12"/>
        <v>2.2484421507955204E-3</v>
      </c>
      <c r="F232" s="80">
        <f t="shared" si="13"/>
        <v>4.4537594969871629E-4</v>
      </c>
      <c r="G232" s="78">
        <f t="shared" si="14"/>
        <v>-0.83809523809523812</v>
      </c>
      <c r="H232" s="24">
        <f t="shared" si="15"/>
        <v>-1.8844086597143411E-3</v>
      </c>
    </row>
    <row r="233" spans="2:8" s="79" customFormat="1" ht="15" x14ac:dyDescent="0.2">
      <c r="B233" s="86" t="s">
        <v>370</v>
      </c>
      <c r="C233" s="76">
        <v>0</v>
      </c>
      <c r="D233" s="76">
        <v>3</v>
      </c>
      <c r="E233" s="80" t="str">
        <f t="shared" ref="E233:E312" si="16">+IF(C233=0,"",C233/C$161)</f>
        <v/>
      </c>
      <c r="F233" s="80">
        <f t="shared" ref="F233:F312" si="17">+IF(D233=0,"",D233/D$161)</f>
        <v>7.8595755829185225E-5</v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9</v>
      </c>
      <c r="D234" s="76">
        <v>13</v>
      </c>
      <c r="E234" s="80">
        <f t="shared" si="16"/>
        <v>1.9272361292533031E-4</v>
      </c>
      <c r="F234" s="80">
        <f t="shared" si="17"/>
        <v>3.4058160859313597E-4</v>
      </c>
      <c r="G234" s="78">
        <f t="shared" si="18"/>
        <v>0.44444444444444442</v>
      </c>
      <c r="H234" s="24">
        <f t="shared" si="19"/>
        <v>8.5654939077924584E-5</v>
      </c>
    </row>
    <row r="235" spans="2:8" s="79" customFormat="1" ht="15" x14ac:dyDescent="0.2">
      <c r="B235" s="86" t="s">
        <v>260</v>
      </c>
      <c r="C235" s="76">
        <v>69</v>
      </c>
      <c r="D235" s="76">
        <v>23</v>
      </c>
      <c r="E235" s="80">
        <f t="shared" si="16"/>
        <v>1.477547699094199E-3</v>
      </c>
      <c r="F235" s="80">
        <f t="shared" si="17"/>
        <v>6.0256746135708668E-4</v>
      </c>
      <c r="G235" s="78">
        <f t="shared" si="18"/>
        <v>-0.66666666666666663</v>
      </c>
      <c r="H235" s="24">
        <f t="shared" si="19"/>
        <v>-9.8503179939613255E-4</v>
      </c>
    </row>
    <row r="236" spans="2:8" s="79" customFormat="1" ht="15" x14ac:dyDescent="0.2">
      <c r="B236" s="86" t="s">
        <v>488</v>
      </c>
      <c r="C236" s="76">
        <v>31</v>
      </c>
      <c r="D236" s="76">
        <v>100</v>
      </c>
      <c r="E236" s="80">
        <f t="shared" si="16"/>
        <v>6.6382577785391555E-4</v>
      </c>
      <c r="F236" s="80">
        <f t="shared" si="17"/>
        <v>2.6198585276395073E-3</v>
      </c>
      <c r="G236" s="78">
        <f t="shared" si="18"/>
        <v>2.225806451612903</v>
      </c>
      <c r="H236" s="24">
        <f t="shared" si="19"/>
        <v>1.477547699094199E-3</v>
      </c>
    </row>
    <row r="237" spans="2:8" s="79" customFormat="1" ht="15" x14ac:dyDescent="0.2">
      <c r="B237" s="86" t="s">
        <v>261</v>
      </c>
      <c r="C237" s="76">
        <v>1</v>
      </c>
      <c r="D237" s="76">
        <v>7</v>
      </c>
      <c r="E237" s="80">
        <f t="shared" si="16"/>
        <v>2.1413734769481146E-5</v>
      </c>
      <c r="F237" s="80">
        <f t="shared" si="17"/>
        <v>1.8339009693476552E-4</v>
      </c>
      <c r="G237" s="78">
        <f t="shared" si="18"/>
        <v>6</v>
      </c>
      <c r="H237" s="24">
        <f t="shared" si="19"/>
        <v>1.2848240861688688E-4</v>
      </c>
    </row>
    <row r="238" spans="2:8" s="79" customFormat="1" ht="15" x14ac:dyDescent="0.2">
      <c r="B238" s="86" t="s">
        <v>489</v>
      </c>
      <c r="C238" s="76">
        <v>63</v>
      </c>
      <c r="D238" s="76">
        <v>46</v>
      </c>
      <c r="E238" s="80">
        <f t="shared" si="16"/>
        <v>1.3490652904773121E-3</v>
      </c>
      <c r="F238" s="80">
        <f t="shared" si="17"/>
        <v>1.2051349227141734E-3</v>
      </c>
      <c r="G238" s="78">
        <f t="shared" si="18"/>
        <v>-0.26984126984126983</v>
      </c>
      <c r="H238" s="24">
        <f t="shared" si="19"/>
        <v>-3.6403349108117945E-4</v>
      </c>
    </row>
    <row r="239" spans="2:8" s="79" customFormat="1" ht="15" x14ac:dyDescent="0.2">
      <c r="B239" s="88" t="s">
        <v>490</v>
      </c>
      <c r="C239" s="76">
        <v>34</v>
      </c>
      <c r="D239" s="76">
        <v>10</v>
      </c>
      <c r="E239" s="80">
        <f t="shared" si="16"/>
        <v>7.2806698216235891E-4</v>
      </c>
      <c r="F239" s="80">
        <f t="shared" si="17"/>
        <v>2.6198585276395077E-4</v>
      </c>
      <c r="G239" s="78">
        <f t="shared" si="18"/>
        <v>-0.70588235294117652</v>
      </c>
      <c r="H239" s="24">
        <f t="shared" si="19"/>
        <v>-5.139296344675475E-4</v>
      </c>
    </row>
    <row r="240" spans="2:8" s="79" customFormat="1" ht="15" x14ac:dyDescent="0.2">
      <c r="B240" s="86" t="s">
        <v>491</v>
      </c>
      <c r="C240" s="76">
        <v>0</v>
      </c>
      <c r="D240" s="76">
        <v>23</v>
      </c>
      <c r="E240" s="80" t="str">
        <f t="shared" si="16"/>
        <v/>
      </c>
      <c r="F240" s="80">
        <f t="shared" si="17"/>
        <v>6.0256746135708668E-4</v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2</v>
      </c>
      <c r="E241" s="80" t="str">
        <f t="shared" si="16"/>
        <v/>
      </c>
      <c r="F241" s="80">
        <f t="shared" si="17"/>
        <v>5.2397170552790152E-5</v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8" t="s">
        <v>493</v>
      </c>
      <c r="C242" s="76">
        <v>18</v>
      </c>
      <c r="D242" s="76">
        <v>16</v>
      </c>
      <c r="E242" s="80">
        <f t="shared" si="16"/>
        <v>3.8544722585066063E-4</v>
      </c>
      <c r="F242" s="80">
        <f t="shared" si="17"/>
        <v>4.1917736442232122E-4</v>
      </c>
      <c r="G242" s="78">
        <f t="shared" si="18"/>
        <v>-0.1111111111111111</v>
      </c>
      <c r="H242" s="24">
        <f t="shared" si="19"/>
        <v>-4.2827469538962292E-5</v>
      </c>
    </row>
    <row r="243" spans="1:8" s="79" customFormat="1" ht="15" x14ac:dyDescent="0.2">
      <c r="B243" s="86" t="s">
        <v>494</v>
      </c>
      <c r="C243" s="76">
        <v>0</v>
      </c>
      <c r="D243" s="76">
        <v>4</v>
      </c>
      <c r="E243" s="80" t="str">
        <f t="shared" si="16"/>
        <v/>
      </c>
      <c r="F243" s="80">
        <f t="shared" si="17"/>
        <v>1.047943411055803E-4</v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3</v>
      </c>
      <c r="D244" s="76">
        <v>1</v>
      </c>
      <c r="E244" s="80">
        <f t="shared" si="16"/>
        <v>6.4241204308443438E-5</v>
      </c>
      <c r="F244" s="80">
        <f t="shared" si="17"/>
        <v>2.6198585276395076E-5</v>
      </c>
      <c r="G244" s="78">
        <f t="shared" si="18"/>
        <v>-0.66666666666666663</v>
      </c>
      <c r="H244" s="24">
        <f t="shared" si="19"/>
        <v>-4.2827469538962292E-5</v>
      </c>
    </row>
    <row r="245" spans="1:8" s="79" customFormat="1" ht="15" x14ac:dyDescent="0.2">
      <c r="B245" s="86" t="s">
        <v>262</v>
      </c>
      <c r="C245" s="76">
        <v>818</v>
      </c>
      <c r="D245" s="76"/>
      <c r="E245" s="80">
        <f t="shared" si="16"/>
        <v>1.7516435041435578E-2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24</v>
      </c>
      <c r="D246" s="76">
        <v>24</v>
      </c>
      <c r="E246" s="80">
        <f t="shared" si="16"/>
        <v>5.139296344675475E-4</v>
      </c>
      <c r="F246" s="80">
        <f t="shared" si="17"/>
        <v>6.287660466334818E-4</v>
      </c>
      <c r="G246" s="78">
        <f t="shared" si="18"/>
        <v>0</v>
      </c>
      <c r="H246" s="24">
        <f t="shared" si="19"/>
        <v>0</v>
      </c>
    </row>
    <row r="247" spans="1:8" s="79" customFormat="1" ht="15" x14ac:dyDescent="0.2">
      <c r="B247" s="86" t="s">
        <v>496</v>
      </c>
      <c r="C247" s="76">
        <v>165</v>
      </c>
      <c r="D247" s="76">
        <v>128</v>
      </c>
      <c r="E247" s="80">
        <f t="shared" si="16"/>
        <v>3.5332662369643888E-3</v>
      </c>
      <c r="F247" s="80">
        <f t="shared" si="17"/>
        <v>3.3534189153785698E-3</v>
      </c>
      <c r="G247" s="78">
        <f t="shared" si="18"/>
        <v>-0.22424242424242424</v>
      </c>
      <c r="H247" s="24">
        <f t="shared" si="19"/>
        <v>-7.9230818647080237E-4</v>
      </c>
    </row>
    <row r="248" spans="1:8" s="79" customFormat="1" ht="15" x14ac:dyDescent="0.2">
      <c r="B248" s="86" t="s">
        <v>67</v>
      </c>
      <c r="C248" s="76">
        <v>325</v>
      </c>
      <c r="D248" s="76"/>
      <c r="E248" s="80">
        <f t="shared" si="16"/>
        <v>6.9594638000813726E-3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101</v>
      </c>
      <c r="D249" s="76">
        <v>292</v>
      </c>
      <c r="E249" s="80">
        <f t="shared" si="16"/>
        <v>2.1627872117175955E-3</v>
      </c>
      <c r="F249" s="80">
        <f t="shared" si="17"/>
        <v>7.6499869007073621E-3</v>
      </c>
      <c r="G249" s="78">
        <f t="shared" si="18"/>
        <v>1.891089108910891</v>
      </c>
      <c r="H249" s="24">
        <f t="shared" si="19"/>
        <v>4.0900233409708981E-3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31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1</v>
      </c>
      <c r="D252" s="76">
        <v>0</v>
      </c>
      <c r="E252" s="80">
        <f t="shared" si="16"/>
        <v>2.1413734769481146E-5</v>
      </c>
      <c r="F252" s="80" t="str">
        <f t="shared" si="17"/>
        <v/>
      </c>
      <c r="G252" s="78" t="str">
        <f t="shared" si="18"/>
        <v>0</v>
      </c>
      <c r="H252" s="24">
        <f t="shared" si="19"/>
        <v>0</v>
      </c>
    </row>
    <row r="253" spans="1:8" s="79" customFormat="1" ht="15" x14ac:dyDescent="0.2">
      <c r="B253" s="86" t="s">
        <v>264</v>
      </c>
      <c r="C253" s="76">
        <v>661</v>
      </c>
      <c r="D253" s="76">
        <v>961</v>
      </c>
      <c r="E253" s="80">
        <f t="shared" si="16"/>
        <v>1.4154478682627036E-2</v>
      </c>
      <c r="F253" s="80">
        <f t="shared" si="17"/>
        <v>2.5176840450615665E-2</v>
      </c>
      <c r="G253" s="78">
        <f t="shared" si="18"/>
        <v>0.45385779122541603</v>
      </c>
      <c r="H253" s="24">
        <f t="shared" si="19"/>
        <v>6.424120430844343E-3</v>
      </c>
    </row>
    <row r="254" spans="1:8" s="79" customFormat="1" ht="15" x14ac:dyDescent="0.2">
      <c r="B254" s="86" t="s">
        <v>265</v>
      </c>
      <c r="C254" s="76">
        <v>37</v>
      </c>
      <c r="D254" s="76">
        <v>0</v>
      </c>
      <c r="E254" s="80">
        <f t="shared" si="16"/>
        <v>7.9230818647080237E-4</v>
      </c>
      <c r="F254" s="80" t="str">
        <f t="shared" si="17"/>
        <v/>
      </c>
      <c r="G254" s="78" t="str">
        <f t="shared" si="18"/>
        <v>0</v>
      </c>
      <c r="H254" s="24">
        <f t="shared" si="19"/>
        <v>0</v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82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7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22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212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954</v>
      </c>
      <c r="D261" s="76">
        <v>402</v>
      </c>
      <c r="E261" s="80">
        <f t="shared" si="16"/>
        <v>2.0428702970085012E-2</v>
      </c>
      <c r="F261" s="80">
        <f t="shared" si="17"/>
        <v>1.0531831281110821E-2</v>
      </c>
      <c r="G261" s="78">
        <f t="shared" si="18"/>
        <v>-0.57861635220125784</v>
      </c>
      <c r="H261" s="24">
        <f t="shared" si="19"/>
        <v>-1.1820381592753592E-2</v>
      </c>
    </row>
    <row r="262" spans="1:8" s="79" customFormat="1" ht="15" x14ac:dyDescent="0.2">
      <c r="B262" s="86" t="s">
        <v>75</v>
      </c>
      <c r="C262" s="76">
        <v>1226</v>
      </c>
      <c r="D262" s="76">
        <v>915</v>
      </c>
      <c r="E262" s="80">
        <f t="shared" si="16"/>
        <v>2.6253238827383885E-2</v>
      </c>
      <c r="F262" s="80">
        <f t="shared" si="17"/>
        <v>2.3971705527901493E-2</v>
      </c>
      <c r="G262" s="78">
        <f t="shared" si="18"/>
        <v>-0.2536704730831974</v>
      </c>
      <c r="H262" s="24">
        <f t="shared" si="19"/>
        <v>-6.6596715133086367E-3</v>
      </c>
    </row>
    <row r="263" spans="1:8" s="79" customFormat="1" ht="15" x14ac:dyDescent="0.2">
      <c r="B263" s="86" t="s">
        <v>71</v>
      </c>
      <c r="C263" s="76">
        <v>266</v>
      </c>
      <c r="D263" s="76">
        <v>226</v>
      </c>
      <c r="E263" s="80">
        <f t="shared" si="16"/>
        <v>5.6960534486819843E-3</v>
      </c>
      <c r="F263" s="80">
        <f t="shared" si="17"/>
        <v>5.9208802724652872E-3</v>
      </c>
      <c r="G263" s="78">
        <f t="shared" si="18"/>
        <v>-0.15037593984962405</v>
      </c>
      <c r="H263" s="24">
        <f t="shared" si="19"/>
        <v>-8.5654939077924573E-4</v>
      </c>
    </row>
    <row r="264" spans="1:8" s="79" customFormat="1" ht="15" x14ac:dyDescent="0.2">
      <c r="B264" s="86" t="s">
        <v>266</v>
      </c>
      <c r="C264" s="76">
        <v>172</v>
      </c>
      <c r="D264" s="76">
        <v>214</v>
      </c>
      <c r="E264" s="80">
        <f t="shared" si="16"/>
        <v>3.6831623803507568E-3</v>
      </c>
      <c r="F264" s="80">
        <f t="shared" si="17"/>
        <v>5.6064972491485458E-3</v>
      </c>
      <c r="G264" s="78">
        <f t="shared" si="18"/>
        <v>0.2441860465116279</v>
      </c>
      <c r="H264" s="24">
        <f t="shared" si="19"/>
        <v>8.9937686031820797E-4</v>
      </c>
    </row>
    <row r="265" spans="1:8" s="79" customFormat="1" ht="15" x14ac:dyDescent="0.2">
      <c r="B265" s="86" t="s">
        <v>68</v>
      </c>
      <c r="C265" s="76">
        <v>0</v>
      </c>
      <c r="D265" s="76">
        <v>1</v>
      </c>
      <c r="E265" s="80" t="str">
        <f t="shared" si="16"/>
        <v/>
      </c>
      <c r="F265" s="80">
        <f t="shared" si="17"/>
        <v>2.6198585276395076E-5</v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46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7</v>
      </c>
      <c r="D267" s="76">
        <v>55</v>
      </c>
      <c r="E267" s="80">
        <f t="shared" si="16"/>
        <v>1.4989614338636802E-4</v>
      </c>
      <c r="F267" s="80">
        <f t="shared" si="17"/>
        <v>1.440922190201729E-3</v>
      </c>
      <c r="G267" s="78">
        <f t="shared" si="18"/>
        <v>6.8571428571428568</v>
      </c>
      <c r="H267" s="24">
        <f t="shared" si="19"/>
        <v>1.027859268935095E-3</v>
      </c>
    </row>
    <row r="268" spans="1:8" s="79" customFormat="1" ht="15" x14ac:dyDescent="0.2">
      <c r="B268" s="86" t="s">
        <v>498</v>
      </c>
      <c r="C268" s="76">
        <v>6</v>
      </c>
      <c r="D268" s="76">
        <v>37</v>
      </c>
      <c r="E268" s="80">
        <f t="shared" si="16"/>
        <v>1.2848240861688688E-4</v>
      </c>
      <c r="F268" s="80">
        <f t="shared" si="17"/>
        <v>9.6934765522661771E-4</v>
      </c>
      <c r="G268" s="78">
        <f t="shared" si="18"/>
        <v>5.166666666666667</v>
      </c>
      <c r="H268" s="24">
        <f t="shared" si="19"/>
        <v>6.6382577785391555E-4</v>
      </c>
    </row>
    <row r="269" spans="1:8" s="79" customFormat="1" ht="15" x14ac:dyDescent="0.2">
      <c r="B269" s="86" t="s">
        <v>69</v>
      </c>
      <c r="C269" s="76">
        <v>161</v>
      </c>
      <c r="D269" s="76">
        <v>282</v>
      </c>
      <c r="E269" s="80">
        <f t="shared" si="16"/>
        <v>3.4476112978864644E-3</v>
      </c>
      <c r="F269" s="80">
        <f t="shared" si="17"/>
        <v>7.3880010479434113E-3</v>
      </c>
      <c r="G269" s="78">
        <f t="shared" si="18"/>
        <v>0.75155279503105588</v>
      </c>
      <c r="H269" s="24">
        <f t="shared" si="19"/>
        <v>2.5910619071072183E-3</v>
      </c>
    </row>
    <row r="270" spans="1:8" s="79" customFormat="1" ht="15" x14ac:dyDescent="0.2">
      <c r="B270" s="86" t="s">
        <v>74</v>
      </c>
      <c r="C270" s="76">
        <v>240</v>
      </c>
      <c r="D270" s="76">
        <v>148</v>
      </c>
      <c r="E270" s="80">
        <f t="shared" si="16"/>
        <v>5.1392963446754746E-3</v>
      </c>
      <c r="F270" s="80">
        <f t="shared" si="17"/>
        <v>3.8773906209064709E-3</v>
      </c>
      <c r="G270" s="78">
        <f t="shared" si="18"/>
        <v>-0.38333333333333336</v>
      </c>
      <c r="H270" s="24">
        <f t="shared" si="19"/>
        <v>-1.9700635987922655E-3</v>
      </c>
    </row>
    <row r="271" spans="1:8" s="79" customFormat="1" ht="15" x14ac:dyDescent="0.2">
      <c r="B271" s="86" t="s">
        <v>267</v>
      </c>
      <c r="C271" s="76">
        <v>119</v>
      </c>
      <c r="D271" s="76">
        <v>212</v>
      </c>
      <c r="E271" s="80">
        <f t="shared" si="16"/>
        <v>2.5482344375682563E-3</v>
      </c>
      <c r="F271" s="80">
        <f t="shared" si="17"/>
        <v>5.554100078595756E-3</v>
      </c>
      <c r="G271" s="78">
        <f t="shared" si="18"/>
        <v>0.78151260504201681</v>
      </c>
      <c r="H271" s="24">
        <f t="shared" si="19"/>
        <v>1.9914773335617465E-3</v>
      </c>
    </row>
    <row r="272" spans="1:8" s="79" customFormat="1" ht="15" x14ac:dyDescent="0.2">
      <c r="B272" s="86" t="s">
        <v>499</v>
      </c>
      <c r="C272" s="76">
        <v>1890</v>
      </c>
      <c r="D272" s="76">
        <v>1279</v>
      </c>
      <c r="E272" s="80">
        <f t="shared" si="16"/>
        <v>4.0471958714319363E-2</v>
      </c>
      <c r="F272" s="80">
        <f t="shared" si="17"/>
        <v>3.3507990568509304E-2</v>
      </c>
      <c r="G272" s="78">
        <f t="shared" si="18"/>
        <v>-0.32328042328042328</v>
      </c>
      <c r="H272" s="24">
        <f t="shared" si="19"/>
        <v>-1.3083791944152979E-2</v>
      </c>
    </row>
    <row r="273" spans="1:8" s="79" customFormat="1" ht="15" x14ac:dyDescent="0.2">
      <c r="B273" s="86" t="s">
        <v>76</v>
      </c>
      <c r="C273" s="76">
        <v>265</v>
      </c>
      <c r="D273" s="76">
        <v>257</v>
      </c>
      <c r="E273" s="80">
        <f t="shared" si="16"/>
        <v>5.6746397139125033E-3</v>
      </c>
      <c r="F273" s="80">
        <f t="shared" si="17"/>
        <v>6.7330364160335344E-3</v>
      </c>
      <c r="G273" s="78">
        <f t="shared" si="18"/>
        <v>-3.0188679245283019E-2</v>
      </c>
      <c r="H273" s="24">
        <f t="shared" si="19"/>
        <v>-1.7130987815584917E-4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172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33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650</v>
      </c>
      <c r="D276" s="76">
        <v>490</v>
      </c>
      <c r="E276" s="80">
        <f t="shared" si="16"/>
        <v>1.3918927600162745E-2</v>
      </c>
      <c r="F276" s="80">
        <f t="shared" si="17"/>
        <v>1.2837306785433586E-2</v>
      </c>
      <c r="G276" s="78">
        <f t="shared" si="18"/>
        <v>-0.24615384615384617</v>
      </c>
      <c r="H276" s="24">
        <f t="shared" si="19"/>
        <v>-3.4261975631169838E-3</v>
      </c>
    </row>
    <row r="277" spans="1:8" s="79" customFormat="1" ht="15" x14ac:dyDescent="0.2">
      <c r="B277" s="86" t="s">
        <v>72</v>
      </c>
      <c r="C277" s="76">
        <v>0</v>
      </c>
      <c r="D277" s="76">
        <v>2</v>
      </c>
      <c r="E277" s="80" t="str">
        <f t="shared" si="16"/>
        <v/>
      </c>
      <c r="F277" s="80">
        <f t="shared" si="17"/>
        <v>5.2397170552790152E-5</v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3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4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22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41</v>
      </c>
      <c r="D281" s="76">
        <v>56</v>
      </c>
      <c r="E281" s="80">
        <f t="shared" si="16"/>
        <v>8.7796312554872696E-4</v>
      </c>
      <c r="F281" s="80">
        <f t="shared" si="17"/>
        <v>1.4671207754781241E-3</v>
      </c>
      <c r="G281" s="78">
        <f t="shared" si="18"/>
        <v>0.36585365853658536</v>
      </c>
      <c r="H281" s="24">
        <f t="shared" si="19"/>
        <v>3.2120602154221716E-4</v>
      </c>
    </row>
    <row r="282" spans="1:8" s="79" customFormat="1" ht="15" x14ac:dyDescent="0.2">
      <c r="B282" s="86" t="s">
        <v>501</v>
      </c>
      <c r="C282" s="76">
        <v>721</v>
      </c>
      <c r="D282" s="76">
        <v>783</v>
      </c>
      <c r="E282" s="80">
        <f t="shared" si="16"/>
        <v>1.5439302768795906E-2</v>
      </c>
      <c r="F282" s="80">
        <f t="shared" si="17"/>
        <v>2.0513492271417345E-2</v>
      </c>
      <c r="G282" s="78">
        <f t="shared" si="18"/>
        <v>8.5991678224687937E-2</v>
      </c>
      <c r="H282" s="24">
        <f t="shared" si="19"/>
        <v>1.3276515557078311E-3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8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316</v>
      </c>
      <c r="D284" s="76">
        <v>257</v>
      </c>
      <c r="E284" s="80">
        <f t="shared" si="16"/>
        <v>6.7667401871560418E-3</v>
      </c>
      <c r="F284" s="80">
        <f t="shared" si="17"/>
        <v>6.7330364160335344E-3</v>
      </c>
      <c r="G284" s="78">
        <f t="shared" si="18"/>
        <v>-0.18670886075949367</v>
      </c>
      <c r="H284" s="24">
        <f t="shared" si="19"/>
        <v>-1.2634103513993874E-3</v>
      </c>
    </row>
    <row r="285" spans="1:8" s="79" customFormat="1" ht="15" x14ac:dyDescent="0.2">
      <c r="B285" s="86" t="s">
        <v>503</v>
      </c>
      <c r="C285" s="76">
        <v>30</v>
      </c>
      <c r="D285" s="76">
        <v>21</v>
      </c>
      <c r="E285" s="80">
        <f t="shared" si="16"/>
        <v>6.4241204308443432E-4</v>
      </c>
      <c r="F285" s="80">
        <f t="shared" si="17"/>
        <v>5.5017029080429655E-4</v>
      </c>
      <c r="G285" s="78">
        <f t="shared" si="18"/>
        <v>-0.3</v>
      </c>
      <c r="H285" s="24">
        <f t="shared" si="19"/>
        <v>-1.9272361292533029E-4</v>
      </c>
    </row>
    <row r="286" spans="1:8" s="79" customFormat="1" ht="15" x14ac:dyDescent="0.2">
      <c r="B286" s="86" t="s">
        <v>504</v>
      </c>
      <c r="C286" s="76">
        <v>5</v>
      </c>
      <c r="D286" s="76">
        <v>3</v>
      </c>
      <c r="E286" s="80">
        <f t="shared" si="16"/>
        <v>1.0706867384740573E-4</v>
      </c>
      <c r="F286" s="80">
        <f t="shared" si="17"/>
        <v>7.8595755829185225E-5</v>
      </c>
      <c r="G286" s="78">
        <f t="shared" si="18"/>
        <v>-0.4</v>
      </c>
      <c r="H286" s="24">
        <f t="shared" si="19"/>
        <v>-4.2827469538962292E-5</v>
      </c>
    </row>
    <row r="287" spans="1:8" s="79" customFormat="1" ht="15" x14ac:dyDescent="0.2">
      <c r="B287" s="86" t="s">
        <v>78</v>
      </c>
      <c r="C287" s="76">
        <v>1451</v>
      </c>
      <c r="D287" s="76">
        <v>649</v>
      </c>
      <c r="E287" s="80">
        <f t="shared" si="16"/>
        <v>3.1071329150517142E-2</v>
      </c>
      <c r="F287" s="80">
        <f t="shared" si="17"/>
        <v>1.7002881844380403E-2</v>
      </c>
      <c r="G287" s="78">
        <f t="shared" si="18"/>
        <v>-0.55272226050999307</v>
      </c>
      <c r="H287" s="24">
        <f t="shared" si="19"/>
        <v>-1.7173815285123878E-2</v>
      </c>
    </row>
    <row r="288" spans="1:8" s="79" customFormat="1" ht="15" x14ac:dyDescent="0.2">
      <c r="B288" s="86" t="s">
        <v>268</v>
      </c>
      <c r="C288" s="76">
        <v>14</v>
      </c>
      <c r="D288" s="76">
        <v>19</v>
      </c>
      <c r="E288" s="80">
        <f t="shared" si="16"/>
        <v>2.9979228677273604E-4</v>
      </c>
      <c r="F288" s="80">
        <f t="shared" si="17"/>
        <v>4.9777312025150642E-4</v>
      </c>
      <c r="G288" s="78">
        <f t="shared" si="18"/>
        <v>0.35714285714285715</v>
      </c>
      <c r="H288" s="24">
        <f t="shared" si="19"/>
        <v>1.0706867384740573E-4</v>
      </c>
    </row>
    <row r="289" spans="2:8" s="79" customFormat="1" ht="15" x14ac:dyDescent="0.2">
      <c r="B289" s="86" t="s">
        <v>269</v>
      </c>
      <c r="C289" s="76">
        <v>109</v>
      </c>
      <c r="D289" s="76">
        <v>104</v>
      </c>
      <c r="E289" s="80">
        <f t="shared" si="16"/>
        <v>2.3340970898734449E-3</v>
      </c>
      <c r="F289" s="80">
        <f t="shared" si="17"/>
        <v>2.7246528687450877E-3</v>
      </c>
      <c r="G289" s="78">
        <f t="shared" si="18"/>
        <v>-4.5871559633027525E-2</v>
      </c>
      <c r="H289" s="24">
        <f t="shared" si="19"/>
        <v>-1.0706867384740573E-4</v>
      </c>
    </row>
    <row r="290" spans="2:8" s="79" customFormat="1" ht="15" x14ac:dyDescent="0.2">
      <c r="B290" s="86" t="s">
        <v>270</v>
      </c>
      <c r="C290" s="76">
        <v>47</v>
      </c>
      <c r="D290" s="76"/>
      <c r="E290" s="80">
        <f t="shared" si="16"/>
        <v>1.0064455341656138E-3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6</v>
      </c>
      <c r="D292" s="76">
        <v>10</v>
      </c>
      <c r="E292" s="80">
        <f t="shared" si="16"/>
        <v>1.2848240861688688E-4</v>
      </c>
      <c r="F292" s="80">
        <f t="shared" si="17"/>
        <v>2.6198585276395077E-4</v>
      </c>
      <c r="G292" s="78">
        <f t="shared" si="18"/>
        <v>0.66666666666666663</v>
      </c>
      <c r="H292" s="24">
        <f t="shared" si="19"/>
        <v>8.5654939077924584E-5</v>
      </c>
    </row>
    <row r="293" spans="2:8" s="79" customFormat="1" ht="15" x14ac:dyDescent="0.2">
      <c r="B293" s="86" t="s">
        <v>506</v>
      </c>
      <c r="C293" s="76">
        <v>206</v>
      </c>
      <c r="D293" s="76">
        <v>100</v>
      </c>
      <c r="E293" s="80">
        <f t="shared" si="16"/>
        <v>4.4112293625131159E-3</v>
      </c>
      <c r="F293" s="80">
        <f t="shared" si="17"/>
        <v>2.6198585276395073E-3</v>
      </c>
      <c r="G293" s="78">
        <f t="shared" si="18"/>
        <v>-0.5145631067961165</v>
      </c>
      <c r="H293" s="24">
        <f t="shared" si="19"/>
        <v>-2.2698558855650014E-3</v>
      </c>
    </row>
    <row r="294" spans="2:8" s="79" customFormat="1" ht="15" x14ac:dyDescent="0.2">
      <c r="B294" s="86" t="s">
        <v>507</v>
      </c>
      <c r="C294" s="76">
        <v>67</v>
      </c>
      <c r="D294" s="76">
        <v>14</v>
      </c>
      <c r="E294" s="80">
        <f t="shared" si="16"/>
        <v>1.4347202295552368E-3</v>
      </c>
      <c r="F294" s="80">
        <f t="shared" si="17"/>
        <v>3.6678019386953103E-4</v>
      </c>
      <c r="G294" s="78">
        <f t="shared" si="18"/>
        <v>-0.79104477611940294</v>
      </c>
      <c r="H294" s="24">
        <f t="shared" si="19"/>
        <v>-1.1349279427825007E-3</v>
      </c>
    </row>
    <row r="295" spans="2:8" s="79" customFormat="1" ht="30" x14ac:dyDescent="0.2">
      <c r="B295" s="86" t="s">
        <v>508</v>
      </c>
      <c r="C295" s="76">
        <v>22</v>
      </c>
      <c r="D295" s="76">
        <v>20</v>
      </c>
      <c r="E295" s="80">
        <f t="shared" si="16"/>
        <v>4.7110216492858521E-4</v>
      </c>
      <c r="F295" s="80">
        <f t="shared" si="17"/>
        <v>5.2397170552790154E-4</v>
      </c>
      <c r="G295" s="78">
        <f t="shared" si="18"/>
        <v>-9.0909090909090912E-2</v>
      </c>
      <c r="H295" s="24">
        <f t="shared" si="19"/>
        <v>-4.2827469538962292E-5</v>
      </c>
    </row>
    <row r="296" spans="2:8" s="79" customFormat="1" ht="15" x14ac:dyDescent="0.2">
      <c r="B296" s="86" t="s">
        <v>509</v>
      </c>
      <c r="C296" s="76">
        <v>5</v>
      </c>
      <c r="D296" s="76">
        <v>5</v>
      </c>
      <c r="E296" s="80">
        <f t="shared" si="16"/>
        <v>1.0706867384740573E-4</v>
      </c>
      <c r="F296" s="80">
        <f t="shared" si="17"/>
        <v>1.3099292638197538E-4</v>
      </c>
      <c r="G296" s="78">
        <f t="shared" si="18"/>
        <v>0</v>
      </c>
      <c r="H296" s="24">
        <f t="shared" si="19"/>
        <v>0</v>
      </c>
    </row>
    <row r="297" spans="2:8" s="79" customFormat="1" ht="15" x14ac:dyDescent="0.2">
      <c r="B297" s="86" t="s">
        <v>510</v>
      </c>
      <c r="C297" s="76">
        <v>187</v>
      </c>
      <c r="D297" s="76">
        <v>179</v>
      </c>
      <c r="E297" s="80">
        <f t="shared" si="16"/>
        <v>4.0043684018929741E-3</v>
      </c>
      <c r="F297" s="80">
        <f t="shared" si="17"/>
        <v>4.6895467644747181E-3</v>
      </c>
      <c r="G297" s="78">
        <f t="shared" si="18"/>
        <v>-4.2780748663101602E-2</v>
      </c>
      <c r="H297" s="24">
        <f t="shared" si="19"/>
        <v>-1.7130987815584914E-4</v>
      </c>
    </row>
    <row r="298" spans="2:8" s="79" customFormat="1" ht="15" x14ac:dyDescent="0.2">
      <c r="B298" s="86" t="s">
        <v>511</v>
      </c>
      <c r="C298" s="76">
        <v>10</v>
      </c>
      <c r="D298" s="76">
        <v>1</v>
      </c>
      <c r="E298" s="80">
        <f t="shared" si="16"/>
        <v>2.1413734769481146E-4</v>
      </c>
      <c r="F298" s="80">
        <f t="shared" si="17"/>
        <v>2.6198585276395076E-5</v>
      </c>
      <c r="G298" s="78">
        <f t="shared" si="18"/>
        <v>-0.9</v>
      </c>
      <c r="H298" s="24">
        <f t="shared" si="19"/>
        <v>-1.9272361292533031E-4</v>
      </c>
    </row>
    <row r="299" spans="2:8" s="79" customFormat="1" ht="30" x14ac:dyDescent="0.2">
      <c r="B299" s="86" t="s">
        <v>512</v>
      </c>
      <c r="C299" s="76">
        <v>474</v>
      </c>
      <c r="D299" s="76">
        <v>605</v>
      </c>
      <c r="E299" s="80">
        <f t="shared" si="16"/>
        <v>1.0150110280734063E-2</v>
      </c>
      <c r="F299" s="80">
        <f t="shared" si="17"/>
        <v>1.5850144092219021E-2</v>
      </c>
      <c r="G299" s="78">
        <f t="shared" si="18"/>
        <v>0.27637130801687765</v>
      </c>
      <c r="H299" s="24">
        <f t="shared" si="19"/>
        <v>2.8051992548020301E-3</v>
      </c>
    </row>
    <row r="300" spans="2:8" s="79" customFormat="1" ht="15" x14ac:dyDescent="0.2">
      <c r="B300" s="86" t="s">
        <v>271</v>
      </c>
      <c r="C300" s="76">
        <v>2</v>
      </c>
      <c r="D300" s="76">
        <v>80</v>
      </c>
      <c r="E300" s="80">
        <f t="shared" si="16"/>
        <v>4.2827469538962292E-5</v>
      </c>
      <c r="F300" s="80">
        <f t="shared" si="17"/>
        <v>2.0958868221116062E-3</v>
      </c>
      <c r="G300" s="78">
        <f t="shared" si="18"/>
        <v>39</v>
      </c>
      <c r="H300" s="24">
        <f t="shared" si="19"/>
        <v>1.6702713120195294E-3</v>
      </c>
    </row>
    <row r="301" spans="2:8" s="79" customFormat="1" ht="15" x14ac:dyDescent="0.2">
      <c r="B301" s="86" t="s">
        <v>272</v>
      </c>
      <c r="C301" s="76">
        <v>97</v>
      </c>
      <c r="D301" s="76">
        <v>90</v>
      </c>
      <c r="E301" s="80">
        <f t="shared" si="16"/>
        <v>2.077132272639671E-3</v>
      </c>
      <c r="F301" s="80">
        <f t="shared" si="17"/>
        <v>2.3578726748755569E-3</v>
      </c>
      <c r="G301" s="78">
        <f t="shared" si="18"/>
        <v>-7.2164948453608241E-2</v>
      </c>
      <c r="H301" s="24">
        <f t="shared" si="19"/>
        <v>-1.4989614338636799E-4</v>
      </c>
    </row>
    <row r="302" spans="2:8" s="79" customFormat="1" ht="15" x14ac:dyDescent="0.2">
      <c r="B302" s="86" t="s">
        <v>513</v>
      </c>
      <c r="C302" s="76">
        <v>5</v>
      </c>
      <c r="D302" s="76">
        <v>22</v>
      </c>
      <c r="E302" s="80">
        <f t="shared" si="16"/>
        <v>1.0706867384740573E-4</v>
      </c>
      <c r="F302" s="80">
        <f t="shared" si="17"/>
        <v>5.7636887608069167E-4</v>
      </c>
      <c r="G302" s="78">
        <f t="shared" si="18"/>
        <v>3.4</v>
      </c>
      <c r="H302" s="24">
        <f t="shared" si="19"/>
        <v>3.6403349108117945E-4</v>
      </c>
    </row>
    <row r="303" spans="2:8" s="79" customFormat="1" ht="30" x14ac:dyDescent="0.2">
      <c r="B303" s="86" t="s">
        <v>514</v>
      </c>
      <c r="C303" s="76">
        <v>40</v>
      </c>
      <c r="D303" s="76">
        <v>47</v>
      </c>
      <c r="E303" s="80">
        <f t="shared" si="16"/>
        <v>8.5654939077924584E-4</v>
      </c>
      <c r="F303" s="80">
        <f t="shared" si="17"/>
        <v>1.2313335079905685E-3</v>
      </c>
      <c r="G303" s="78">
        <f t="shared" si="18"/>
        <v>0.17499999999999999</v>
      </c>
      <c r="H303" s="24">
        <f t="shared" si="19"/>
        <v>1.4989614338636802E-4</v>
      </c>
    </row>
    <row r="304" spans="2:8" s="79" customFormat="1" ht="15" x14ac:dyDescent="0.2">
      <c r="B304" s="86" t="s">
        <v>515</v>
      </c>
      <c r="C304" s="76">
        <v>227</v>
      </c>
      <c r="D304" s="76">
        <v>169</v>
      </c>
      <c r="E304" s="80">
        <f t="shared" si="16"/>
        <v>4.8609177926722197E-3</v>
      </c>
      <c r="F304" s="80">
        <f t="shared" si="17"/>
        <v>4.4275609117107673E-3</v>
      </c>
      <c r="G304" s="78">
        <f t="shared" si="18"/>
        <v>-0.25550660792951541</v>
      </c>
      <c r="H304" s="24">
        <f t="shared" si="19"/>
        <v>-1.2419966166299062E-3</v>
      </c>
    </row>
    <row r="305" spans="1:8" s="79" customFormat="1" ht="15" x14ac:dyDescent="0.2">
      <c r="B305" s="86" t="s">
        <v>516</v>
      </c>
      <c r="C305" s="76">
        <v>18</v>
      </c>
      <c r="D305" s="76">
        <v>18</v>
      </c>
      <c r="E305" s="80">
        <f t="shared" si="16"/>
        <v>3.8544722585066063E-4</v>
      </c>
      <c r="F305" s="80">
        <f t="shared" si="17"/>
        <v>4.7157453497511135E-4</v>
      </c>
      <c r="G305" s="78">
        <f t="shared" si="18"/>
        <v>0</v>
      </c>
      <c r="H305" s="24">
        <f t="shared" si="19"/>
        <v>0</v>
      </c>
    </row>
    <row r="306" spans="1:8" s="79" customFormat="1" ht="30" x14ac:dyDescent="0.2">
      <c r="B306" s="86" t="s">
        <v>517</v>
      </c>
      <c r="C306" s="76">
        <v>4</v>
      </c>
      <c r="D306" s="76">
        <v>2</v>
      </c>
      <c r="E306" s="80">
        <f t="shared" si="16"/>
        <v>8.5654939077924584E-5</v>
      </c>
      <c r="F306" s="80">
        <f t="shared" si="17"/>
        <v>5.2397170552790152E-5</v>
      </c>
      <c r="G306" s="78">
        <f t="shared" si="18"/>
        <v>-0.5</v>
      </c>
      <c r="H306" s="24">
        <f t="shared" si="19"/>
        <v>-4.2827469538962292E-5</v>
      </c>
    </row>
    <row r="307" spans="1:8" s="79" customFormat="1" ht="15" x14ac:dyDescent="0.2">
      <c r="B307" s="86" t="s">
        <v>518</v>
      </c>
      <c r="C307" s="76">
        <v>77</v>
      </c>
      <c r="D307" s="76">
        <v>15</v>
      </c>
      <c r="E307" s="80">
        <f t="shared" si="16"/>
        <v>1.6488575772500482E-3</v>
      </c>
      <c r="F307" s="80">
        <f t="shared" si="17"/>
        <v>3.929787791459261E-4</v>
      </c>
      <c r="G307" s="78">
        <f t="shared" si="18"/>
        <v>-0.80519480519480524</v>
      </c>
      <c r="H307" s="24">
        <f t="shared" si="19"/>
        <v>-1.3276515557078311E-3</v>
      </c>
    </row>
    <row r="308" spans="1:8" s="79" customFormat="1" ht="30" x14ac:dyDescent="0.2">
      <c r="A308" s="74" t="s">
        <v>614</v>
      </c>
      <c r="B308" s="87" t="s">
        <v>617</v>
      </c>
      <c r="C308" s="76"/>
      <c r="D308" s="76">
        <v>749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1</v>
      </c>
      <c r="D309" s="76">
        <v>45</v>
      </c>
      <c r="E309" s="80">
        <f t="shared" si="16"/>
        <v>2.1413734769481146E-5</v>
      </c>
      <c r="F309" s="80">
        <f t="shared" si="17"/>
        <v>1.1789363374377785E-3</v>
      </c>
      <c r="G309" s="78">
        <f t="shared" si="18"/>
        <v>44</v>
      </c>
      <c r="H309" s="24">
        <f t="shared" si="19"/>
        <v>9.4220432985717042E-4</v>
      </c>
    </row>
    <row r="310" spans="1:8" s="79" customFormat="1" ht="15" x14ac:dyDescent="0.2">
      <c r="B310" s="86" t="s">
        <v>520</v>
      </c>
      <c r="C310" s="76">
        <v>4</v>
      </c>
      <c r="D310" s="76">
        <v>7</v>
      </c>
      <c r="E310" s="80">
        <f t="shared" si="16"/>
        <v>8.5654939077924584E-5</v>
      </c>
      <c r="F310" s="80">
        <f t="shared" si="17"/>
        <v>1.8339009693476552E-4</v>
      </c>
      <c r="G310" s="78">
        <f t="shared" si="18"/>
        <v>0.75</v>
      </c>
      <c r="H310" s="24">
        <f t="shared" si="19"/>
        <v>6.4241204308443438E-5</v>
      </c>
    </row>
    <row r="311" spans="1:8" s="79" customFormat="1" ht="15" x14ac:dyDescent="0.2">
      <c r="B311" s="86" t="s">
        <v>521</v>
      </c>
      <c r="C311" s="76">
        <v>0</v>
      </c>
      <c r="D311" s="76">
        <v>2</v>
      </c>
      <c r="E311" s="80" t="str">
        <f t="shared" si="16"/>
        <v/>
      </c>
      <c r="F311" s="80">
        <f t="shared" si="17"/>
        <v>5.2397170552790152E-5</v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28</v>
      </c>
      <c r="D312" s="76">
        <v>7</v>
      </c>
      <c r="E312" s="80">
        <f t="shared" si="16"/>
        <v>5.9958457354547209E-4</v>
      </c>
      <c r="F312" s="80">
        <f t="shared" si="17"/>
        <v>1.8339009693476552E-4</v>
      </c>
      <c r="G312" s="78">
        <f t="shared" si="18"/>
        <v>-0.75</v>
      </c>
      <c r="H312" s="24">
        <f t="shared" si="19"/>
        <v>-4.4968843015910404E-4</v>
      </c>
    </row>
    <row r="313" spans="1:8" s="79" customFormat="1" ht="15" x14ac:dyDescent="0.2">
      <c r="B313" s="86" t="s">
        <v>523</v>
      </c>
      <c r="C313" s="76">
        <v>129</v>
      </c>
      <c r="D313" s="76">
        <v>66</v>
      </c>
      <c r="E313" s="80">
        <f t="shared" ref="E313:E320" si="20">+IF(C313=0,"",C313/C$161)</f>
        <v>2.7623717852630677E-3</v>
      </c>
      <c r="F313" s="80">
        <f t="shared" ref="F313:F320" si="21">+IF(D313=0,"",D313/D$161)</f>
        <v>1.7291066282420749E-3</v>
      </c>
      <c r="G313" s="78">
        <f t="shared" ref="G313:G320" si="22">+IF(OR(AND(D313=0),(C313=0)),"0",((D313-C313)/C313))</f>
        <v>-0.48837209302325579</v>
      </c>
      <c r="H313" s="24">
        <f t="shared" ref="H313:H320" si="23">+IF(OR(AND(E313=""),(G313="")),"",E313*G313)</f>
        <v>-1.3490652904773121E-3</v>
      </c>
    </row>
    <row r="314" spans="1:8" s="79" customFormat="1" ht="15" x14ac:dyDescent="0.2">
      <c r="B314" s="86" t="s">
        <v>524</v>
      </c>
      <c r="C314" s="76">
        <v>93</v>
      </c>
      <c r="D314" s="76">
        <v>50</v>
      </c>
      <c r="E314" s="80">
        <f t="shared" si="20"/>
        <v>1.9914773335617465E-3</v>
      </c>
      <c r="F314" s="80">
        <f t="shared" si="21"/>
        <v>1.3099292638197536E-3</v>
      </c>
      <c r="G314" s="78">
        <f t="shared" si="22"/>
        <v>-0.46236559139784944</v>
      </c>
      <c r="H314" s="24">
        <f t="shared" si="23"/>
        <v>-9.2079059508768919E-4</v>
      </c>
    </row>
    <row r="315" spans="1:8" s="79" customFormat="1" ht="15" x14ac:dyDescent="0.2">
      <c r="B315" s="86" t="s">
        <v>525</v>
      </c>
      <c r="C315" s="76">
        <v>38</v>
      </c>
      <c r="D315" s="76">
        <v>24</v>
      </c>
      <c r="E315" s="80">
        <f t="shared" si="20"/>
        <v>8.1372192124028349E-4</v>
      </c>
      <c r="F315" s="80">
        <f t="shared" si="21"/>
        <v>6.287660466334818E-4</v>
      </c>
      <c r="G315" s="78">
        <f t="shared" si="22"/>
        <v>-0.36842105263157893</v>
      </c>
      <c r="H315" s="24">
        <f t="shared" si="23"/>
        <v>-2.9979228677273599E-4</v>
      </c>
    </row>
    <row r="316" spans="1:8" s="79" customFormat="1" ht="13.5" customHeight="1" x14ac:dyDescent="0.2">
      <c r="B316" s="86" t="s">
        <v>526</v>
      </c>
      <c r="C316" s="76">
        <v>3</v>
      </c>
      <c r="D316" s="76">
        <v>2</v>
      </c>
      <c r="E316" s="80">
        <f t="shared" si="20"/>
        <v>6.4241204308443438E-5</v>
      </c>
      <c r="F316" s="80">
        <f t="shared" si="21"/>
        <v>5.2397170552790152E-5</v>
      </c>
      <c r="G316" s="78">
        <f t="shared" si="22"/>
        <v>-0.33333333333333331</v>
      </c>
      <c r="H316" s="24">
        <f t="shared" si="23"/>
        <v>-2.1413734769481146E-5</v>
      </c>
    </row>
    <row r="317" spans="1:8" s="79" customFormat="1" ht="13.5" customHeight="1" x14ac:dyDescent="0.2">
      <c r="B317" s="86" t="s">
        <v>80</v>
      </c>
      <c r="C317" s="76">
        <v>5</v>
      </c>
      <c r="D317" s="76">
        <v>3</v>
      </c>
      <c r="E317" s="80">
        <f t="shared" si="20"/>
        <v>1.0706867384740573E-4</v>
      </c>
      <c r="F317" s="80">
        <f t="shared" si="21"/>
        <v>7.8595755829185225E-5</v>
      </c>
      <c r="G317" s="78">
        <f t="shared" si="22"/>
        <v>-0.4</v>
      </c>
      <c r="H317" s="24">
        <f t="shared" si="23"/>
        <v>-4.2827469538962292E-5</v>
      </c>
    </row>
    <row r="318" spans="1:8" s="79" customFormat="1" ht="25.5" customHeight="1" x14ac:dyDescent="0.2">
      <c r="B318" s="86" t="s">
        <v>273</v>
      </c>
      <c r="C318" s="76">
        <v>59</v>
      </c>
      <c r="D318" s="76">
        <v>168</v>
      </c>
      <c r="E318" s="80">
        <f t="shared" si="20"/>
        <v>1.2634103513993876E-3</v>
      </c>
      <c r="F318" s="80">
        <f t="shared" si="21"/>
        <v>4.4013623264343724E-3</v>
      </c>
      <c r="G318" s="78">
        <f t="shared" si="22"/>
        <v>1.847457627118644</v>
      </c>
      <c r="H318" s="24">
        <f t="shared" si="23"/>
        <v>2.3340970898734449E-3</v>
      </c>
    </row>
    <row r="319" spans="1:8" s="79" customFormat="1" ht="13.5" customHeight="1" x14ac:dyDescent="0.2">
      <c r="B319" s="86" t="s">
        <v>274</v>
      </c>
      <c r="C319" s="76">
        <v>1</v>
      </c>
      <c r="D319" s="76">
        <v>3</v>
      </c>
      <c r="E319" s="80">
        <f t="shared" si="20"/>
        <v>2.1413734769481146E-5</v>
      </c>
      <c r="F319" s="80">
        <f t="shared" si="21"/>
        <v>7.8595755829185225E-5</v>
      </c>
      <c r="G319" s="78">
        <f t="shared" si="22"/>
        <v>2</v>
      </c>
      <c r="H319" s="24">
        <f t="shared" si="23"/>
        <v>4.2827469538962292E-5</v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259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45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193</v>
      </c>
      <c r="E323" s="80"/>
      <c r="F323" s="80"/>
      <c r="G323" s="78"/>
      <c r="H323" s="24"/>
    </row>
    <row r="324" spans="1:8" s="79" customFormat="1" ht="15" x14ac:dyDescent="0.2">
      <c r="B324" s="89"/>
      <c r="C324" s="90"/>
      <c r="D324" s="90"/>
      <c r="E324" s="91"/>
      <c r="F324" s="91"/>
      <c r="G324" s="92"/>
      <c r="H324" s="93"/>
    </row>
    <row r="325" spans="1:8" ht="15" x14ac:dyDescent="0.2">
      <c r="B325" s="17"/>
      <c r="C325" s="22"/>
      <c r="D325" s="22"/>
      <c r="E325" s="21"/>
      <c r="F325" s="21"/>
      <c r="G325" s="18"/>
      <c r="H325" s="19"/>
    </row>
    <row r="326" spans="1:8" s="3" customFormat="1" ht="26.25" customHeight="1" thickBot="1" x14ac:dyDescent="0.25">
      <c r="B326" s="16"/>
      <c r="C326" s="16"/>
      <c r="D326" s="16"/>
      <c r="E326" s="16"/>
      <c r="F326" s="16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181365</v>
      </c>
      <c r="D329" s="32">
        <f>SUM(D330:D546)</f>
        <v>142086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-0.21657431147134232</v>
      </c>
      <c r="H329" s="34">
        <f>+IF(OR(AND(E329=""),(G329="")),"",E329*G329)</f>
        <v>-0.21657431147134232</v>
      </c>
    </row>
    <row r="330" spans="1:8" ht="15" x14ac:dyDescent="0.2">
      <c r="B330" s="35" t="s">
        <v>86</v>
      </c>
      <c r="C330" s="36">
        <v>2474</v>
      </c>
      <c r="D330" s="36">
        <v>1794</v>
      </c>
      <c r="E330" s="38">
        <f>+IF(C330=0,"",C330/C$329)</f>
        <v>1.3641000192981005E-2</v>
      </c>
      <c r="F330" s="38">
        <f>+IF(D330=0,"",D330/D$329)</f>
        <v>1.2626155990034204E-2</v>
      </c>
      <c r="G330" s="28">
        <f>+IF(OR(AND(D330=0),(C330=0)),"0",((D330-C330)/C330))</f>
        <v>-0.274858528698464</v>
      </c>
      <c r="H330" s="29">
        <f>+IF(OR(AND(E330=""),(G330="")),"",E330*G330)</f>
        <v>-3.7493452430182226E-3</v>
      </c>
    </row>
    <row r="331" spans="1:8" ht="15" x14ac:dyDescent="0.2">
      <c r="B331" s="5" t="s">
        <v>98</v>
      </c>
      <c r="C331" s="36">
        <v>842</v>
      </c>
      <c r="D331" s="36">
        <v>623</v>
      </c>
      <c r="E331" s="11">
        <f t="shared" ref="E331:E395" si="24">+IF(C331=0,"",C331/C$329)</f>
        <v>4.6425716097372701E-3</v>
      </c>
      <c r="F331" s="11">
        <f t="shared" ref="F331:F395" si="25">+IF(D331=0,"",D331/D$329)</f>
        <v>4.3846684402404175E-3</v>
      </c>
      <c r="G331" s="10">
        <f t="shared" ref="G331:G395" si="26">+IF(OR(AND(D331=0),(C331=0)),"0",((D331-C331)/C331))</f>
        <v>-0.26009501187648454</v>
      </c>
      <c r="H331" s="14">
        <f t="shared" ref="H331:H395" si="27">+IF(OR(AND(E331=""),(G331="")),"",E331*G331)</f>
        <v>-1.2075097179720452E-3</v>
      </c>
    </row>
    <row r="332" spans="1:8" ht="15" x14ac:dyDescent="0.2">
      <c r="B332" s="5" t="s">
        <v>90</v>
      </c>
      <c r="C332" s="36">
        <v>858</v>
      </c>
      <c r="D332" s="36">
        <v>489</v>
      </c>
      <c r="E332" s="11">
        <f t="shared" si="24"/>
        <v>4.7307914978082875E-3</v>
      </c>
      <c r="F332" s="11">
        <f t="shared" si="25"/>
        <v>3.4415776360795574E-3</v>
      </c>
      <c r="G332" s="10">
        <f t="shared" si="26"/>
        <v>-0.43006993006993005</v>
      </c>
      <c r="H332" s="14">
        <f t="shared" si="27"/>
        <v>-2.03457116863783E-3</v>
      </c>
    </row>
    <row r="333" spans="1:8" ht="15" x14ac:dyDescent="0.2">
      <c r="B333" s="5" t="s">
        <v>81</v>
      </c>
      <c r="C333" s="36">
        <v>531</v>
      </c>
      <c r="D333" s="36">
        <v>968</v>
      </c>
      <c r="E333" s="11">
        <f t="shared" si="24"/>
        <v>2.9277975353568771E-3</v>
      </c>
      <c r="F333" s="11">
        <f t="shared" si="25"/>
        <v>6.8127753614008416E-3</v>
      </c>
      <c r="G333" s="10">
        <f t="shared" si="26"/>
        <v>0.82297551789077217</v>
      </c>
      <c r="H333" s="14">
        <f t="shared" si="27"/>
        <v>2.4095056929396524E-3</v>
      </c>
    </row>
    <row r="334" spans="1:8" ht="15" x14ac:dyDescent="0.2">
      <c r="B334" s="5" t="s">
        <v>97</v>
      </c>
      <c r="C334" s="36">
        <v>3</v>
      </c>
      <c r="D334" s="36">
        <v>6</v>
      </c>
      <c r="E334" s="11">
        <f t="shared" si="24"/>
        <v>1.6541229013315689E-5</v>
      </c>
      <c r="F334" s="11">
        <f t="shared" si="25"/>
        <v>4.2227946454963895E-5</v>
      </c>
      <c r="G334" s="10">
        <f t="shared" si="26"/>
        <v>1</v>
      </c>
      <c r="H334" s="14">
        <f t="shared" si="27"/>
        <v>1.6541229013315689E-5</v>
      </c>
    </row>
    <row r="335" spans="1:8" ht="15" x14ac:dyDescent="0.2">
      <c r="B335" s="5" t="s">
        <v>96</v>
      </c>
      <c r="C335" s="36">
        <v>59</v>
      </c>
      <c r="D335" s="36">
        <v>25</v>
      </c>
      <c r="E335" s="11">
        <f t="shared" si="24"/>
        <v>3.2531083726187521E-4</v>
      </c>
      <c r="F335" s="11">
        <f t="shared" si="25"/>
        <v>1.7594977689568291E-4</v>
      </c>
      <c r="G335" s="10">
        <f t="shared" si="26"/>
        <v>-0.57627118644067798</v>
      </c>
      <c r="H335" s="14">
        <f t="shared" si="27"/>
        <v>-1.8746726215091114E-4</v>
      </c>
    </row>
    <row r="336" spans="1:8" ht="15" x14ac:dyDescent="0.2">
      <c r="B336" s="5" t="s">
        <v>527</v>
      </c>
      <c r="C336" s="36">
        <v>5630</v>
      </c>
      <c r="D336" s="36">
        <v>5010</v>
      </c>
      <c r="E336" s="11">
        <f t="shared" si="24"/>
        <v>3.104237311498911E-2</v>
      </c>
      <c r="F336" s="11">
        <f t="shared" si="25"/>
        <v>3.5260335289894855E-2</v>
      </c>
      <c r="G336" s="10">
        <f t="shared" si="26"/>
        <v>-0.11012433392539965</v>
      </c>
      <c r="H336" s="14">
        <f t="shared" si="27"/>
        <v>-3.4185206627519093E-3</v>
      </c>
    </row>
    <row r="337" spans="2:8" ht="15" x14ac:dyDescent="0.2">
      <c r="B337" s="5" t="s">
        <v>94</v>
      </c>
      <c r="C337" s="36">
        <v>422</v>
      </c>
      <c r="D337" s="36">
        <v>434</v>
      </c>
      <c r="E337" s="11">
        <f t="shared" si="24"/>
        <v>2.3267995478730738E-3</v>
      </c>
      <c r="F337" s="11">
        <f t="shared" si="25"/>
        <v>3.054488126909055E-3</v>
      </c>
      <c r="G337" s="10">
        <f t="shared" si="26"/>
        <v>2.843601895734597E-2</v>
      </c>
      <c r="H337" s="14">
        <f t="shared" si="27"/>
        <v>6.6164916053262758E-5</v>
      </c>
    </row>
    <row r="338" spans="2:8" ht="15" x14ac:dyDescent="0.2">
      <c r="B338" s="5" t="s">
        <v>93</v>
      </c>
      <c r="C338" s="36">
        <v>471</v>
      </c>
      <c r="D338" s="36">
        <v>478</v>
      </c>
      <c r="E338" s="11">
        <f t="shared" si="24"/>
        <v>2.5969729550905634E-3</v>
      </c>
      <c r="F338" s="11">
        <f t="shared" si="25"/>
        <v>3.3641597342454568E-3</v>
      </c>
      <c r="G338" s="10">
        <f t="shared" si="26"/>
        <v>1.4861995753715499E-2</v>
      </c>
      <c r="H338" s="14">
        <f t="shared" si="27"/>
        <v>3.8596201031069945E-5</v>
      </c>
    </row>
    <row r="339" spans="2:8" ht="15" x14ac:dyDescent="0.2">
      <c r="B339" s="5" t="s">
        <v>92</v>
      </c>
      <c r="C339" s="36">
        <v>2768</v>
      </c>
      <c r="D339" s="36">
        <v>1088</v>
      </c>
      <c r="E339" s="11">
        <f t="shared" si="24"/>
        <v>1.5262040636285943E-2</v>
      </c>
      <c r="F339" s="11">
        <f t="shared" si="25"/>
        <v>7.6573342905001196E-3</v>
      </c>
      <c r="G339" s="10">
        <f t="shared" si="26"/>
        <v>-0.60693641618497107</v>
      </c>
      <c r="H339" s="14">
        <f t="shared" si="27"/>
        <v>-9.2630882474567869E-3</v>
      </c>
    </row>
    <row r="340" spans="2:8" ht="15" x14ac:dyDescent="0.2">
      <c r="B340" s="5" t="s">
        <v>276</v>
      </c>
      <c r="C340" s="36">
        <v>702</v>
      </c>
      <c r="D340" s="36">
        <v>359</v>
      </c>
      <c r="E340" s="11">
        <f t="shared" si="24"/>
        <v>3.8706475891158712E-3</v>
      </c>
      <c r="F340" s="11">
        <f t="shared" si="25"/>
        <v>2.5266387962220062E-3</v>
      </c>
      <c r="G340" s="10">
        <f t="shared" si="26"/>
        <v>-0.48860398860398863</v>
      </c>
      <c r="H340" s="14">
        <f t="shared" si="27"/>
        <v>-1.8912138505224271E-3</v>
      </c>
    </row>
    <row r="341" spans="2:8" ht="15" x14ac:dyDescent="0.2">
      <c r="B341" s="5" t="s">
        <v>528</v>
      </c>
      <c r="C341" s="36">
        <v>0</v>
      </c>
      <c r="D341" s="36">
        <v>1</v>
      </c>
      <c r="E341" s="11" t="str">
        <f t="shared" si="24"/>
        <v/>
      </c>
      <c r="F341" s="11">
        <f t="shared" si="25"/>
        <v>7.0379910758273158E-6</v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7844</v>
      </c>
      <c r="D342" s="36">
        <v>6641</v>
      </c>
      <c r="E342" s="11">
        <f t="shared" si="24"/>
        <v>4.324980012681609E-2</v>
      </c>
      <c r="F342" s="11">
        <f t="shared" si="25"/>
        <v>4.6739298734569203E-2</v>
      </c>
      <c r="G342" s="10">
        <f t="shared" si="26"/>
        <v>-0.15336562978072413</v>
      </c>
      <c r="H342" s="14">
        <f t="shared" si="27"/>
        <v>-6.6330328343395919E-3</v>
      </c>
    </row>
    <row r="343" spans="2:8" ht="15" x14ac:dyDescent="0.2">
      <c r="B343" s="5" t="s">
        <v>85</v>
      </c>
      <c r="C343" s="36">
        <v>949</v>
      </c>
      <c r="D343" s="36">
        <v>1216</v>
      </c>
      <c r="E343" s="11">
        <f t="shared" si="24"/>
        <v>5.2325421112121963E-3</v>
      </c>
      <c r="F343" s="11">
        <f t="shared" si="25"/>
        <v>8.5581971482060169E-3</v>
      </c>
      <c r="G343" s="10">
        <f t="shared" si="26"/>
        <v>0.28134878819810327</v>
      </c>
      <c r="H343" s="14">
        <f t="shared" si="27"/>
        <v>1.4721693821850965E-3</v>
      </c>
    </row>
    <row r="344" spans="2:8" ht="15" x14ac:dyDescent="0.2">
      <c r="B344" s="5" t="s">
        <v>82</v>
      </c>
      <c r="C344" s="36">
        <v>0</v>
      </c>
      <c r="D344" s="36">
        <v>1</v>
      </c>
      <c r="E344" s="11" t="str">
        <f t="shared" si="24"/>
        <v/>
      </c>
      <c r="F344" s="11">
        <f t="shared" si="25"/>
        <v>7.0379910758273158E-6</v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2032</v>
      </c>
      <c r="D345" s="36">
        <v>1223</v>
      </c>
      <c r="E345" s="11">
        <f t="shared" si="24"/>
        <v>1.1203925785019161E-2</v>
      </c>
      <c r="F345" s="11">
        <f t="shared" si="25"/>
        <v>8.6074630857368075E-3</v>
      </c>
      <c r="G345" s="10">
        <f t="shared" si="26"/>
        <v>-0.39812992125984253</v>
      </c>
      <c r="H345" s="14">
        <f t="shared" si="27"/>
        <v>-4.4606180905907983E-3</v>
      </c>
    </row>
    <row r="346" spans="2:8" ht="15" x14ac:dyDescent="0.2">
      <c r="B346" s="5" t="s">
        <v>88</v>
      </c>
      <c r="C346" s="36">
        <v>1202</v>
      </c>
      <c r="D346" s="36">
        <v>679</v>
      </c>
      <c r="E346" s="11">
        <f t="shared" si="24"/>
        <v>6.6275190913351531E-3</v>
      </c>
      <c r="F346" s="11">
        <f t="shared" si="25"/>
        <v>4.7787959404867473E-3</v>
      </c>
      <c r="G346" s="10">
        <f t="shared" si="26"/>
        <v>-0.435108153078203</v>
      </c>
      <c r="H346" s="14">
        <f t="shared" si="27"/>
        <v>-2.8836875913213688E-3</v>
      </c>
    </row>
    <row r="347" spans="2:8" ht="15" x14ac:dyDescent="0.2">
      <c r="B347" s="5" t="s">
        <v>83</v>
      </c>
      <c r="C347" s="36">
        <v>33</v>
      </c>
      <c r="D347" s="36">
        <v>29</v>
      </c>
      <c r="E347" s="11">
        <f t="shared" si="24"/>
        <v>1.8195351914647258E-4</v>
      </c>
      <c r="F347" s="11">
        <f t="shared" si="25"/>
        <v>2.0410174119899217E-4</v>
      </c>
      <c r="G347" s="10">
        <f t="shared" si="26"/>
        <v>-0.12121212121212122</v>
      </c>
      <c r="H347" s="14">
        <f t="shared" si="27"/>
        <v>-2.2054972017754253E-5</v>
      </c>
    </row>
    <row r="348" spans="2:8" ht="15" x14ac:dyDescent="0.2">
      <c r="B348" s="5" t="s">
        <v>277</v>
      </c>
      <c r="C348" s="36">
        <v>25</v>
      </c>
      <c r="D348" s="36">
        <v>1</v>
      </c>
      <c r="E348" s="11">
        <f t="shared" si="24"/>
        <v>1.3784357511096408E-4</v>
      </c>
      <c r="F348" s="11">
        <f t="shared" si="25"/>
        <v>7.0379910758273158E-6</v>
      </c>
      <c r="G348" s="10">
        <f t="shared" si="26"/>
        <v>-0.96</v>
      </c>
      <c r="H348" s="14">
        <f t="shared" si="27"/>
        <v>-1.3232983210652552E-4</v>
      </c>
    </row>
    <row r="349" spans="2:8" ht="15" x14ac:dyDescent="0.2">
      <c r="B349" s="5" t="s">
        <v>278</v>
      </c>
      <c r="C349" s="36">
        <v>13415</v>
      </c>
      <c r="D349" s="36">
        <v>11698</v>
      </c>
      <c r="E349" s="11">
        <f t="shared" si="24"/>
        <v>7.3966862404543324E-2</v>
      </c>
      <c r="F349" s="11">
        <f t="shared" si="25"/>
        <v>8.2330419605027946E-2</v>
      </c>
      <c r="G349" s="10">
        <f t="shared" si="26"/>
        <v>-0.12799105478941483</v>
      </c>
      <c r="H349" s="14">
        <f t="shared" si="27"/>
        <v>-9.4670967386210128E-3</v>
      </c>
    </row>
    <row r="350" spans="2:8" ht="15" x14ac:dyDescent="0.2">
      <c r="B350" s="5" t="s">
        <v>279</v>
      </c>
      <c r="C350" s="36">
        <v>1284</v>
      </c>
      <c r="D350" s="36">
        <v>809</v>
      </c>
      <c r="E350" s="11">
        <f t="shared" si="24"/>
        <v>7.0796460176991149E-3</v>
      </c>
      <c r="F350" s="11">
        <f t="shared" si="25"/>
        <v>5.6937347803442985E-3</v>
      </c>
      <c r="G350" s="10">
        <f t="shared" si="26"/>
        <v>-0.36993769470404986</v>
      </c>
      <c r="H350" s="14">
        <f t="shared" si="27"/>
        <v>-2.6190279271083175E-3</v>
      </c>
    </row>
    <row r="351" spans="2:8" ht="15" x14ac:dyDescent="0.2">
      <c r="B351" s="5" t="s">
        <v>87</v>
      </c>
      <c r="C351" s="36">
        <v>9</v>
      </c>
      <c r="D351" s="36">
        <v>4</v>
      </c>
      <c r="E351" s="11">
        <f t="shared" si="24"/>
        <v>4.9623687039947065E-5</v>
      </c>
      <c r="F351" s="11">
        <f t="shared" si="25"/>
        <v>2.8151964303309263E-5</v>
      </c>
      <c r="G351" s="10">
        <f t="shared" si="26"/>
        <v>-0.55555555555555558</v>
      </c>
      <c r="H351" s="14">
        <f t="shared" si="27"/>
        <v>-2.7568715022192816E-5</v>
      </c>
    </row>
    <row r="352" spans="2:8" ht="15" x14ac:dyDescent="0.2">
      <c r="B352" s="5" t="s">
        <v>89</v>
      </c>
      <c r="C352" s="36">
        <v>2462</v>
      </c>
      <c r="D352" s="36">
        <v>2229</v>
      </c>
      <c r="E352" s="11">
        <f t="shared" si="24"/>
        <v>1.3574835276927743E-2</v>
      </c>
      <c r="F352" s="11">
        <f t="shared" si="25"/>
        <v>1.5687682108019088E-2</v>
      </c>
      <c r="G352" s="10">
        <f t="shared" si="26"/>
        <v>-9.4638505280259952E-2</v>
      </c>
      <c r="H352" s="14">
        <f t="shared" si="27"/>
        <v>-1.2847021200341853E-3</v>
      </c>
    </row>
    <row r="353" spans="2:8" ht="15" x14ac:dyDescent="0.2">
      <c r="B353" s="5" t="s">
        <v>280</v>
      </c>
      <c r="C353" s="36">
        <v>6219</v>
      </c>
      <c r="D353" s="36">
        <v>4875</v>
      </c>
      <c r="E353" s="11">
        <f t="shared" si="24"/>
        <v>3.4289967744603425E-2</v>
      </c>
      <c r="F353" s="11">
        <f t="shared" si="25"/>
        <v>3.4310206494658164E-2</v>
      </c>
      <c r="G353" s="10">
        <f t="shared" si="26"/>
        <v>-0.21611191509889049</v>
      </c>
      <c r="H353" s="14">
        <f t="shared" si="27"/>
        <v>-7.4104705979654286E-3</v>
      </c>
    </row>
    <row r="354" spans="2:8" ht="15" x14ac:dyDescent="0.2">
      <c r="B354" s="5" t="s">
        <v>100</v>
      </c>
      <c r="C354" s="36">
        <v>924</v>
      </c>
      <c r="D354" s="36">
        <v>759</v>
      </c>
      <c r="E354" s="11">
        <f t="shared" si="24"/>
        <v>5.0946985361012319E-3</v>
      </c>
      <c r="F354" s="11">
        <f t="shared" si="25"/>
        <v>5.3418352265529323E-3</v>
      </c>
      <c r="G354" s="10">
        <f t="shared" si="26"/>
        <v>-0.17857142857142858</v>
      </c>
      <c r="H354" s="14">
        <f t="shared" si="27"/>
        <v>-9.0976759573236287E-4</v>
      </c>
    </row>
    <row r="355" spans="2:8" ht="15" x14ac:dyDescent="0.2">
      <c r="B355" s="5" t="s">
        <v>99</v>
      </c>
      <c r="C355" s="36">
        <v>35</v>
      </c>
      <c r="D355" s="36">
        <v>34</v>
      </c>
      <c r="E355" s="11">
        <f t="shared" si="24"/>
        <v>1.929810051553497E-4</v>
      </c>
      <c r="F355" s="11">
        <f t="shared" si="25"/>
        <v>2.3929169657812874E-4</v>
      </c>
      <c r="G355" s="10">
        <f t="shared" si="26"/>
        <v>-2.8571428571428571E-2</v>
      </c>
      <c r="H355" s="14">
        <f t="shared" si="27"/>
        <v>-5.5137430044385623E-6</v>
      </c>
    </row>
    <row r="356" spans="2:8" ht="15" x14ac:dyDescent="0.2">
      <c r="B356" s="5" t="s">
        <v>84</v>
      </c>
      <c r="C356" s="36">
        <v>120</v>
      </c>
      <c r="D356" s="36">
        <v>56</v>
      </c>
      <c r="E356" s="11">
        <f t="shared" si="24"/>
        <v>6.616491605326276E-4</v>
      </c>
      <c r="F356" s="11">
        <f t="shared" si="25"/>
        <v>3.9412750024632969E-4</v>
      </c>
      <c r="G356" s="10">
        <f t="shared" si="26"/>
        <v>-0.53333333333333333</v>
      </c>
      <c r="H356" s="14">
        <f t="shared" si="27"/>
        <v>-3.5287955228406804E-4</v>
      </c>
    </row>
    <row r="357" spans="2:8" ht="15" x14ac:dyDescent="0.2">
      <c r="B357" s="5" t="s">
        <v>281</v>
      </c>
      <c r="C357" s="36">
        <v>28</v>
      </c>
      <c r="D357" s="36">
        <v>6</v>
      </c>
      <c r="E357" s="11">
        <f t="shared" si="24"/>
        <v>1.5438480412427975E-4</v>
      </c>
      <c r="F357" s="11">
        <f t="shared" si="25"/>
        <v>4.2227946454963895E-5</v>
      </c>
      <c r="G357" s="10">
        <f t="shared" si="26"/>
        <v>-0.7857142857142857</v>
      </c>
      <c r="H357" s="14">
        <f t="shared" si="27"/>
        <v>-1.2130234609764838E-4</v>
      </c>
    </row>
    <row r="358" spans="2:8" ht="15" x14ac:dyDescent="0.2">
      <c r="B358" s="5" t="s">
        <v>371</v>
      </c>
      <c r="C358" s="36">
        <v>224</v>
      </c>
      <c r="D358" s="36">
        <v>93</v>
      </c>
      <c r="E358" s="11">
        <f t="shared" si="24"/>
        <v>1.235078432994238E-3</v>
      </c>
      <c r="F358" s="11">
        <f t="shared" si="25"/>
        <v>6.5453317005194041E-4</v>
      </c>
      <c r="G358" s="10">
        <f t="shared" si="26"/>
        <v>-0.5848214285714286</v>
      </c>
      <c r="H358" s="14">
        <f t="shared" si="27"/>
        <v>-7.2230033358145179E-4</v>
      </c>
    </row>
    <row r="359" spans="2:8" ht="15" x14ac:dyDescent="0.2">
      <c r="B359" s="5" t="s">
        <v>372</v>
      </c>
      <c r="C359" s="36">
        <v>125</v>
      </c>
      <c r="D359" s="36">
        <v>191</v>
      </c>
      <c r="E359" s="11">
        <f t="shared" si="24"/>
        <v>6.8921787555482038E-4</v>
      </c>
      <c r="F359" s="11">
        <f t="shared" si="25"/>
        <v>1.3442562954830172E-3</v>
      </c>
      <c r="G359" s="10">
        <f t="shared" si="26"/>
        <v>0.52800000000000002</v>
      </c>
      <c r="H359" s="14">
        <f t="shared" si="27"/>
        <v>3.6390703829294516E-4</v>
      </c>
    </row>
    <row r="360" spans="2:8" ht="15" x14ac:dyDescent="0.2">
      <c r="B360" s="5" t="s">
        <v>529</v>
      </c>
      <c r="C360" s="36">
        <v>62</v>
      </c>
      <c r="D360" s="36">
        <v>224</v>
      </c>
      <c r="E360" s="11">
        <f t="shared" si="24"/>
        <v>3.4185206627519092E-4</v>
      </c>
      <c r="F360" s="11">
        <f t="shared" si="25"/>
        <v>1.5765100009853187E-3</v>
      </c>
      <c r="G360" s="10">
        <f t="shared" si="26"/>
        <v>2.6129032258064515</v>
      </c>
      <c r="H360" s="14">
        <f t="shared" si="27"/>
        <v>8.9322636671904717E-4</v>
      </c>
    </row>
    <row r="361" spans="2:8" ht="15" x14ac:dyDescent="0.2">
      <c r="B361" s="5" t="s">
        <v>530</v>
      </c>
      <c r="C361" s="36">
        <v>4126</v>
      </c>
      <c r="D361" s="36">
        <v>2392</v>
      </c>
      <c r="E361" s="11">
        <f t="shared" si="24"/>
        <v>2.2749703636313512E-2</v>
      </c>
      <c r="F361" s="11">
        <f t="shared" si="25"/>
        <v>1.6834874653378941E-2</v>
      </c>
      <c r="G361" s="10">
        <f t="shared" si="26"/>
        <v>-0.42026175472612698</v>
      </c>
      <c r="H361" s="14">
        <f t="shared" si="27"/>
        <v>-9.5608303696964689E-3</v>
      </c>
    </row>
    <row r="362" spans="2:8" ht="15" x14ac:dyDescent="0.2">
      <c r="B362" s="5" t="s">
        <v>531</v>
      </c>
      <c r="C362" s="36">
        <v>184</v>
      </c>
      <c r="D362" s="36">
        <v>114</v>
      </c>
      <c r="E362" s="11">
        <f t="shared" si="24"/>
        <v>1.0145287128166956E-3</v>
      </c>
      <c r="F362" s="11">
        <f t="shared" si="25"/>
        <v>8.0233098264431398E-4</v>
      </c>
      <c r="G362" s="10">
        <f t="shared" si="26"/>
        <v>-0.38043478260869568</v>
      </c>
      <c r="H362" s="14">
        <f t="shared" si="27"/>
        <v>-3.8596201031069945E-4</v>
      </c>
    </row>
    <row r="363" spans="2:8" ht="15" x14ac:dyDescent="0.2">
      <c r="B363" s="5" t="s">
        <v>532</v>
      </c>
      <c r="C363" s="36">
        <v>249</v>
      </c>
      <c r="D363" s="36">
        <v>186</v>
      </c>
      <c r="E363" s="11">
        <f t="shared" si="24"/>
        <v>1.3729220081052022E-3</v>
      </c>
      <c r="F363" s="11">
        <f t="shared" si="25"/>
        <v>1.3090663401038808E-3</v>
      </c>
      <c r="G363" s="10">
        <f t="shared" si="26"/>
        <v>-0.25301204819277107</v>
      </c>
      <c r="H363" s="14">
        <f t="shared" si="27"/>
        <v>-3.4736580927962945E-4</v>
      </c>
    </row>
    <row r="364" spans="2:8" ht="15" x14ac:dyDescent="0.2">
      <c r="B364" s="5" t="s">
        <v>282</v>
      </c>
      <c r="C364" s="36">
        <v>83</v>
      </c>
      <c r="D364" s="36">
        <v>68</v>
      </c>
      <c r="E364" s="11">
        <f t="shared" si="24"/>
        <v>4.5764066936840076E-4</v>
      </c>
      <c r="F364" s="11">
        <f t="shared" si="25"/>
        <v>4.7858339315625748E-4</v>
      </c>
      <c r="G364" s="10">
        <f t="shared" si="26"/>
        <v>-0.18072289156626506</v>
      </c>
      <c r="H364" s="14">
        <f t="shared" si="27"/>
        <v>-8.270614506657845E-5</v>
      </c>
    </row>
    <row r="365" spans="2:8" ht="15" x14ac:dyDescent="0.2">
      <c r="B365" s="5" t="s">
        <v>283</v>
      </c>
      <c r="C365" s="36">
        <v>866</v>
      </c>
      <c r="D365" s="36">
        <v>686</v>
      </c>
      <c r="E365" s="11">
        <f t="shared" si="24"/>
        <v>4.7749014418437957E-3</v>
      </c>
      <c r="F365" s="11">
        <f t="shared" si="25"/>
        <v>4.8280618780175387E-3</v>
      </c>
      <c r="G365" s="10">
        <f t="shared" si="26"/>
        <v>-0.20785219399538107</v>
      </c>
      <c r="H365" s="14">
        <f t="shared" si="27"/>
        <v>-9.9247374079894151E-4</v>
      </c>
    </row>
    <row r="366" spans="2:8" ht="15" x14ac:dyDescent="0.2">
      <c r="B366" s="5" t="s">
        <v>533</v>
      </c>
      <c r="C366" s="36">
        <v>131</v>
      </c>
      <c r="D366" s="36">
        <v>21</v>
      </c>
      <c r="E366" s="11">
        <f t="shared" si="24"/>
        <v>7.2230033358145179E-4</v>
      </c>
      <c r="F366" s="11">
        <f t="shared" si="25"/>
        <v>1.4779781259237365E-4</v>
      </c>
      <c r="G366" s="10">
        <f t="shared" si="26"/>
        <v>-0.83969465648854957</v>
      </c>
      <c r="H366" s="14">
        <f t="shared" si="27"/>
        <v>-6.0651173048824195E-4</v>
      </c>
    </row>
    <row r="367" spans="2:8" ht="15" x14ac:dyDescent="0.2">
      <c r="B367" s="5" t="s">
        <v>534</v>
      </c>
      <c r="C367" s="36">
        <v>24434</v>
      </c>
      <c r="D367" s="36">
        <v>19033</v>
      </c>
      <c r="E367" s="11">
        <f t="shared" si="24"/>
        <v>0.13472279657045186</v>
      </c>
      <c r="F367" s="11">
        <f t="shared" si="25"/>
        <v>0.13395408414622131</v>
      </c>
      <c r="G367" s="10">
        <f t="shared" si="26"/>
        <v>-0.22104444626340344</v>
      </c>
      <c r="H367" s="14">
        <f t="shared" si="27"/>
        <v>-2.9779725966972679E-2</v>
      </c>
    </row>
    <row r="368" spans="2:8" ht="15" x14ac:dyDescent="0.2">
      <c r="B368" s="5" t="s">
        <v>109</v>
      </c>
      <c r="C368" s="36">
        <v>3770</v>
      </c>
      <c r="D368" s="36">
        <v>3378</v>
      </c>
      <c r="E368" s="11">
        <f t="shared" si="24"/>
        <v>2.0786811126733383E-2</v>
      </c>
      <c r="F368" s="11">
        <f t="shared" si="25"/>
        <v>2.3774333854144673E-2</v>
      </c>
      <c r="G368" s="10">
        <f t="shared" si="26"/>
        <v>-0.1039787798408488</v>
      </c>
      <c r="H368" s="14">
        <f t="shared" si="27"/>
        <v>-2.1613872577399165E-3</v>
      </c>
    </row>
    <row r="369" spans="1:8" ht="15" x14ac:dyDescent="0.2">
      <c r="B369" s="5" t="s">
        <v>102</v>
      </c>
      <c r="C369" s="36">
        <v>15089</v>
      </c>
      <c r="D369" s="36">
        <v>8179</v>
      </c>
      <c r="E369" s="11">
        <f t="shared" si="24"/>
        <v>8.3196868193973483E-2</v>
      </c>
      <c r="F369" s="11">
        <f t="shared" si="25"/>
        <v>5.7563729009191614E-2</v>
      </c>
      <c r="G369" s="10">
        <f t="shared" si="26"/>
        <v>-0.45794949963549608</v>
      </c>
      <c r="H369" s="14">
        <f t="shared" si="27"/>
        <v>-3.8099964160670477E-2</v>
      </c>
    </row>
    <row r="370" spans="1:8" ht="15" x14ac:dyDescent="0.2">
      <c r="B370" s="5" t="s">
        <v>108</v>
      </c>
      <c r="C370" s="36">
        <v>2491</v>
      </c>
      <c r="D370" s="36">
        <v>2123</v>
      </c>
      <c r="E370" s="11">
        <f t="shared" si="24"/>
        <v>1.3734733824056461E-2</v>
      </c>
      <c r="F370" s="11">
        <f t="shared" si="25"/>
        <v>1.4941655053981392E-2</v>
      </c>
      <c r="G370" s="10">
        <f t="shared" si="26"/>
        <v>-0.14773183460457648</v>
      </c>
      <c r="H370" s="14">
        <f t="shared" si="27"/>
        <v>-2.0290574256333913E-3</v>
      </c>
    </row>
    <row r="371" spans="1:8" ht="15" x14ac:dyDescent="0.2">
      <c r="B371" s="5" t="s">
        <v>111</v>
      </c>
      <c r="C371" s="36">
        <v>11</v>
      </c>
      <c r="D371" s="36">
        <v>34</v>
      </c>
      <c r="E371" s="11">
        <f t="shared" si="24"/>
        <v>6.0651173048824191E-5</v>
      </c>
      <c r="F371" s="11">
        <f t="shared" si="25"/>
        <v>2.3929169657812874E-4</v>
      </c>
      <c r="G371" s="10">
        <f t="shared" si="26"/>
        <v>2.0909090909090908</v>
      </c>
      <c r="H371" s="14">
        <f t="shared" si="27"/>
        <v>1.2681608910208693E-4</v>
      </c>
    </row>
    <row r="372" spans="1:8" ht="15" x14ac:dyDescent="0.2">
      <c r="B372" s="5" t="s">
        <v>112</v>
      </c>
      <c r="C372" s="36">
        <v>295</v>
      </c>
      <c r="D372" s="36">
        <v>90</v>
      </c>
      <c r="E372" s="11">
        <f t="shared" si="24"/>
        <v>1.626554186309376E-3</v>
      </c>
      <c r="F372" s="11">
        <f t="shared" si="25"/>
        <v>6.334191968244584E-4</v>
      </c>
      <c r="G372" s="10">
        <f t="shared" si="26"/>
        <v>-0.69491525423728817</v>
      </c>
      <c r="H372" s="14">
        <f t="shared" si="27"/>
        <v>-1.1303173159099055E-3</v>
      </c>
    </row>
    <row r="373" spans="1:8" ht="15" x14ac:dyDescent="0.2">
      <c r="B373" s="5" t="s">
        <v>284</v>
      </c>
      <c r="C373" s="36">
        <v>398</v>
      </c>
      <c r="D373" s="36">
        <v>188</v>
      </c>
      <c r="E373" s="11">
        <f t="shared" si="24"/>
        <v>2.1944697157665481E-3</v>
      </c>
      <c r="F373" s="11">
        <f t="shared" si="25"/>
        <v>1.3231423222555354E-3</v>
      </c>
      <c r="G373" s="10">
        <f t="shared" si="26"/>
        <v>-0.52763819095477382</v>
      </c>
      <c r="H373" s="14">
        <f t="shared" si="27"/>
        <v>-1.1578860309320981E-3</v>
      </c>
    </row>
    <row r="374" spans="1:8" ht="15" x14ac:dyDescent="0.2">
      <c r="B374" s="5" t="s">
        <v>285</v>
      </c>
      <c r="C374" s="36">
        <v>323</v>
      </c>
      <c r="D374" s="36">
        <v>397</v>
      </c>
      <c r="E374" s="11">
        <f t="shared" si="24"/>
        <v>1.7809389904336558E-3</v>
      </c>
      <c r="F374" s="11">
        <f t="shared" si="25"/>
        <v>2.7940824571034443E-3</v>
      </c>
      <c r="G374" s="10">
        <f t="shared" si="26"/>
        <v>0.22910216718266255</v>
      </c>
      <c r="H374" s="14">
        <f t="shared" si="27"/>
        <v>4.0801698232845369E-4</v>
      </c>
    </row>
    <row r="375" spans="1:8" ht="15" x14ac:dyDescent="0.2">
      <c r="B375" s="5" t="s">
        <v>286</v>
      </c>
      <c r="C375" s="36">
        <v>111</v>
      </c>
      <c r="D375" s="36">
        <v>147</v>
      </c>
      <c r="E375" s="11">
        <f t="shared" si="24"/>
        <v>6.1202547349268048E-4</v>
      </c>
      <c r="F375" s="11">
        <f t="shared" si="25"/>
        <v>1.0345846881466155E-3</v>
      </c>
      <c r="G375" s="10">
        <f t="shared" si="26"/>
        <v>0.32432432432432434</v>
      </c>
      <c r="H375" s="14">
        <f t="shared" si="27"/>
        <v>1.9849474815978829E-4</v>
      </c>
    </row>
    <row r="376" spans="1:8" ht="15" x14ac:dyDescent="0.2">
      <c r="B376" s="5" t="s">
        <v>101</v>
      </c>
      <c r="C376" s="36">
        <v>121</v>
      </c>
      <c r="D376" s="36">
        <v>115</v>
      </c>
      <c r="E376" s="11">
        <f t="shared" si="24"/>
        <v>6.6716290353706614E-4</v>
      </c>
      <c r="F376" s="11">
        <f t="shared" si="25"/>
        <v>8.0936897372014128E-4</v>
      </c>
      <c r="G376" s="10">
        <f t="shared" si="26"/>
        <v>-4.9586776859504134E-2</v>
      </c>
      <c r="H376" s="14">
        <f t="shared" si="27"/>
        <v>-3.3082458026631379E-5</v>
      </c>
    </row>
    <row r="377" spans="1:8" ht="15" x14ac:dyDescent="0.2">
      <c r="B377" s="5" t="s">
        <v>287</v>
      </c>
      <c r="C377" s="36">
        <v>51</v>
      </c>
      <c r="D377" s="36">
        <v>70</v>
      </c>
      <c r="E377" s="11">
        <f t="shared" si="24"/>
        <v>2.8120089322636674E-4</v>
      </c>
      <c r="F377" s="11">
        <f t="shared" si="25"/>
        <v>4.9265937530791214E-4</v>
      </c>
      <c r="G377" s="10">
        <f t="shared" si="26"/>
        <v>0.37254901960784315</v>
      </c>
      <c r="H377" s="14">
        <f t="shared" si="27"/>
        <v>1.047611170843327E-4</v>
      </c>
    </row>
    <row r="378" spans="1:8" ht="15" x14ac:dyDescent="0.2">
      <c r="B378" s="5" t="s">
        <v>535</v>
      </c>
      <c r="C378" s="36">
        <v>722</v>
      </c>
      <c r="D378" s="36">
        <v>452</v>
      </c>
      <c r="E378" s="11">
        <f t="shared" si="24"/>
        <v>3.9809224492046427E-3</v>
      </c>
      <c r="F378" s="11">
        <f t="shared" si="25"/>
        <v>3.1811719662739467E-3</v>
      </c>
      <c r="G378" s="10">
        <f t="shared" si="26"/>
        <v>-0.37396121883656508</v>
      </c>
      <c r="H378" s="14">
        <f t="shared" si="27"/>
        <v>-1.4887106111984121E-3</v>
      </c>
    </row>
    <row r="379" spans="1:8" ht="15" x14ac:dyDescent="0.2">
      <c r="B379" s="5" t="s">
        <v>110</v>
      </c>
      <c r="C379" s="36">
        <v>871</v>
      </c>
      <c r="D379" s="36">
        <v>731</v>
      </c>
      <c r="E379" s="11">
        <f t="shared" si="24"/>
        <v>4.8024701568659886E-3</v>
      </c>
      <c r="F379" s="11">
        <f t="shared" si="25"/>
        <v>5.1447714764297683E-3</v>
      </c>
      <c r="G379" s="10">
        <f t="shared" si="26"/>
        <v>-0.16073478760045926</v>
      </c>
      <c r="H379" s="14">
        <f t="shared" si="27"/>
        <v>-7.7192402062139891E-4</v>
      </c>
    </row>
    <row r="380" spans="1:8" ht="15" x14ac:dyDescent="0.2">
      <c r="B380" s="5" t="s">
        <v>288</v>
      </c>
      <c r="C380" s="36">
        <v>4387</v>
      </c>
      <c r="D380" s="36">
        <v>3043</v>
      </c>
      <c r="E380" s="11">
        <f t="shared" si="24"/>
        <v>2.4188790560471976E-2</v>
      </c>
      <c r="F380" s="11">
        <f t="shared" si="25"/>
        <v>2.1416606843742522E-2</v>
      </c>
      <c r="G380" s="10">
        <f t="shared" si="26"/>
        <v>-0.3063596991110098</v>
      </c>
      <c r="H380" s="14">
        <f t="shared" si="27"/>
        <v>-7.4104705979654286E-3</v>
      </c>
    </row>
    <row r="381" spans="1:8" ht="15" x14ac:dyDescent="0.2">
      <c r="B381" s="5" t="s">
        <v>536</v>
      </c>
      <c r="C381" s="36">
        <v>232</v>
      </c>
      <c r="D381" s="36">
        <v>267</v>
      </c>
      <c r="E381" s="11">
        <f t="shared" si="24"/>
        <v>1.2791883770297467E-3</v>
      </c>
      <c r="F381" s="11">
        <f t="shared" si="25"/>
        <v>1.8791436172458933E-3</v>
      </c>
      <c r="G381" s="10">
        <f t="shared" si="26"/>
        <v>0.15086206896551724</v>
      </c>
      <c r="H381" s="14">
        <f t="shared" si="27"/>
        <v>1.9298100515534973E-4</v>
      </c>
    </row>
    <row r="382" spans="1:8" ht="15" x14ac:dyDescent="0.2">
      <c r="B382" s="5" t="s">
        <v>104</v>
      </c>
      <c r="C382" s="36">
        <v>1846</v>
      </c>
      <c r="D382" s="36">
        <v>1173</v>
      </c>
      <c r="E382" s="11">
        <f t="shared" si="24"/>
        <v>1.0178369586193588E-2</v>
      </c>
      <c r="F382" s="11">
        <f t="shared" si="25"/>
        <v>8.2555635319454413E-3</v>
      </c>
      <c r="G382" s="10">
        <f t="shared" si="26"/>
        <v>-0.36457204767063922</v>
      </c>
      <c r="H382" s="14">
        <f t="shared" si="27"/>
        <v>-3.7107490419871531E-3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179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2</v>
      </c>
      <c r="D384" s="36">
        <v>0</v>
      </c>
      <c r="E384" s="11">
        <f t="shared" si="24"/>
        <v>1.1027486008877126E-5</v>
      </c>
      <c r="F384" s="11" t="str">
        <f t="shared" si="25"/>
        <v/>
      </c>
      <c r="G384" s="10" t="str">
        <f t="shared" si="26"/>
        <v>0</v>
      </c>
      <c r="H384" s="14">
        <f t="shared" si="27"/>
        <v>0</v>
      </c>
    </row>
    <row r="385" spans="1:8" ht="15" x14ac:dyDescent="0.2">
      <c r="B385" s="5" t="s">
        <v>290</v>
      </c>
      <c r="C385" s="36">
        <v>9</v>
      </c>
      <c r="D385" s="36">
        <v>33</v>
      </c>
      <c r="E385" s="11">
        <f t="shared" si="24"/>
        <v>4.9623687039947065E-5</v>
      </c>
      <c r="F385" s="11">
        <f t="shared" si="25"/>
        <v>2.3225370550230144E-4</v>
      </c>
      <c r="G385" s="10">
        <f t="shared" si="26"/>
        <v>2.6666666666666665</v>
      </c>
      <c r="H385" s="14">
        <f t="shared" si="27"/>
        <v>1.3232983210652549E-4</v>
      </c>
    </row>
    <row r="386" spans="1:8" ht="15" x14ac:dyDescent="0.2">
      <c r="B386" s="5" t="s">
        <v>537</v>
      </c>
      <c r="C386" s="36">
        <v>107</v>
      </c>
      <c r="D386" s="36">
        <v>59</v>
      </c>
      <c r="E386" s="11">
        <f t="shared" si="24"/>
        <v>5.8997050147492625E-4</v>
      </c>
      <c r="F386" s="11">
        <f t="shared" si="25"/>
        <v>4.1524147347381165E-4</v>
      </c>
      <c r="G386" s="10">
        <f t="shared" si="26"/>
        <v>-0.44859813084112149</v>
      </c>
      <c r="H386" s="14">
        <f t="shared" si="27"/>
        <v>-2.6465966421305103E-4</v>
      </c>
    </row>
    <row r="387" spans="1:8" ht="15" x14ac:dyDescent="0.2">
      <c r="B387" s="5" t="s">
        <v>103</v>
      </c>
      <c r="C387" s="36">
        <v>198</v>
      </c>
      <c r="D387" s="36">
        <v>25</v>
      </c>
      <c r="E387" s="11">
        <f t="shared" si="24"/>
        <v>1.0917211148788355E-3</v>
      </c>
      <c r="F387" s="11">
        <f t="shared" si="25"/>
        <v>1.7594977689568291E-4</v>
      </c>
      <c r="G387" s="10">
        <f t="shared" si="26"/>
        <v>-0.8737373737373737</v>
      </c>
      <c r="H387" s="14">
        <f t="shared" si="27"/>
        <v>-9.5387753976787146E-4</v>
      </c>
    </row>
    <row r="388" spans="1:8" ht="15" x14ac:dyDescent="0.2">
      <c r="B388" s="5" t="s">
        <v>291</v>
      </c>
      <c r="C388" s="36">
        <v>4</v>
      </c>
      <c r="D388" s="36">
        <v>0</v>
      </c>
      <c r="E388" s="11">
        <f t="shared" si="24"/>
        <v>2.2054972017754253E-5</v>
      </c>
      <c r="F388" s="11" t="str">
        <f t="shared" si="25"/>
        <v/>
      </c>
      <c r="G388" s="10" t="str">
        <f t="shared" si="26"/>
        <v>0</v>
      </c>
      <c r="H388" s="14">
        <f t="shared" si="27"/>
        <v>0</v>
      </c>
    </row>
    <row r="389" spans="1:8" ht="15" x14ac:dyDescent="0.2">
      <c r="B389" s="5" t="s">
        <v>107</v>
      </c>
      <c r="C389" s="36">
        <v>24</v>
      </c>
      <c r="D389" s="36">
        <v>2</v>
      </c>
      <c r="E389" s="11">
        <f t="shared" si="24"/>
        <v>1.3232983210652552E-4</v>
      </c>
      <c r="F389" s="11">
        <f t="shared" si="25"/>
        <v>1.4075982151654632E-5</v>
      </c>
      <c r="G389" s="10">
        <f t="shared" si="26"/>
        <v>-0.91666666666666663</v>
      </c>
      <c r="H389" s="14">
        <f t="shared" si="27"/>
        <v>-1.2130234609764838E-4</v>
      </c>
    </row>
    <row r="390" spans="1:8" ht="15" x14ac:dyDescent="0.2">
      <c r="B390" s="5" t="s">
        <v>106</v>
      </c>
      <c r="C390" s="36">
        <v>6058</v>
      </c>
      <c r="D390" s="36">
        <v>6040</v>
      </c>
      <c r="E390" s="11">
        <f t="shared" si="24"/>
        <v>3.3402255120888819E-2</v>
      </c>
      <c r="F390" s="11">
        <f t="shared" si="25"/>
        <v>4.2509466097996988E-2</v>
      </c>
      <c r="G390" s="10">
        <f t="shared" si="26"/>
        <v>-2.9712776493892373E-3</v>
      </c>
      <c r="H390" s="14">
        <f t="shared" si="27"/>
        <v>-9.9247374079894143E-5</v>
      </c>
    </row>
    <row r="391" spans="1:8" ht="15" x14ac:dyDescent="0.2">
      <c r="B391" s="5" t="s">
        <v>538</v>
      </c>
      <c r="C391" s="36">
        <v>2</v>
      </c>
      <c r="D391" s="36">
        <v>10</v>
      </c>
      <c r="E391" s="11">
        <f t="shared" si="24"/>
        <v>1.1027486008877126E-5</v>
      </c>
      <c r="F391" s="11">
        <f t="shared" si="25"/>
        <v>7.0379910758273158E-5</v>
      </c>
      <c r="G391" s="10">
        <f t="shared" si="26"/>
        <v>4</v>
      </c>
      <c r="H391" s="14">
        <f t="shared" si="27"/>
        <v>4.4109944035508505E-5</v>
      </c>
    </row>
    <row r="392" spans="1:8" ht="15" x14ac:dyDescent="0.2">
      <c r="B392" s="5" t="s">
        <v>292</v>
      </c>
      <c r="C392" s="36">
        <v>15</v>
      </c>
      <c r="D392" s="36">
        <v>41</v>
      </c>
      <c r="E392" s="11">
        <f t="shared" si="24"/>
        <v>8.270614506657845E-5</v>
      </c>
      <c r="F392" s="11">
        <f t="shared" si="25"/>
        <v>2.8855763410891994E-4</v>
      </c>
      <c r="G392" s="10">
        <f t="shared" si="26"/>
        <v>1.7333333333333334</v>
      </c>
      <c r="H392" s="14">
        <f t="shared" si="27"/>
        <v>1.4335731811540266E-4</v>
      </c>
    </row>
    <row r="393" spans="1:8" ht="15" x14ac:dyDescent="0.2">
      <c r="B393" s="5" t="s">
        <v>293</v>
      </c>
      <c r="C393" s="36">
        <v>1587</v>
      </c>
      <c r="D393" s="36">
        <v>698</v>
      </c>
      <c r="E393" s="11">
        <f t="shared" si="24"/>
        <v>8.7503101480439997E-3</v>
      </c>
      <c r="F393" s="11">
        <f t="shared" si="25"/>
        <v>4.9125177709274668E-3</v>
      </c>
      <c r="G393" s="10">
        <f t="shared" si="26"/>
        <v>-0.56017643352236923</v>
      </c>
      <c r="H393" s="14">
        <f t="shared" si="27"/>
        <v>-4.9017175309458826E-3</v>
      </c>
    </row>
    <row r="394" spans="1:8" ht="15" x14ac:dyDescent="0.2">
      <c r="B394" s="5" t="s">
        <v>539</v>
      </c>
      <c r="C394" s="36">
        <v>1193</v>
      </c>
      <c r="D394" s="36">
        <v>334</v>
      </c>
      <c r="E394" s="11">
        <f t="shared" si="24"/>
        <v>6.5778954042952061E-3</v>
      </c>
      <c r="F394" s="11">
        <f t="shared" si="25"/>
        <v>2.3506890193263235E-3</v>
      </c>
      <c r="G394" s="10">
        <f t="shared" si="26"/>
        <v>-0.72003352891869232</v>
      </c>
      <c r="H394" s="14">
        <f t="shared" si="27"/>
        <v>-4.7363052408127253E-3</v>
      </c>
    </row>
    <row r="395" spans="1:8" ht="15" x14ac:dyDescent="0.2">
      <c r="B395" s="5" t="s">
        <v>105</v>
      </c>
      <c r="C395" s="36">
        <v>138</v>
      </c>
      <c r="D395" s="36">
        <v>69</v>
      </c>
      <c r="E395" s="11">
        <f t="shared" si="24"/>
        <v>7.6089653461252173E-4</v>
      </c>
      <c r="F395" s="11">
        <f t="shared" si="25"/>
        <v>4.8562138423208478E-4</v>
      </c>
      <c r="G395" s="10">
        <f t="shared" si="26"/>
        <v>-0.5</v>
      </c>
      <c r="H395" s="14">
        <f t="shared" si="27"/>
        <v>-3.8044826730626087E-4</v>
      </c>
    </row>
    <row r="396" spans="1:8" ht="15" x14ac:dyDescent="0.2">
      <c r="B396" s="5" t="s">
        <v>540</v>
      </c>
      <c r="C396" s="36">
        <v>27</v>
      </c>
      <c r="D396" s="36">
        <v>2</v>
      </c>
      <c r="E396" s="11">
        <f t="shared" ref="E396:E468" si="28">+IF(C396=0,"",C396/C$329)</f>
        <v>1.4887106111984119E-4</v>
      </c>
      <c r="F396" s="11">
        <f t="shared" ref="F396:F468" si="29">+IF(D396=0,"",D396/D$329)</f>
        <v>1.4075982151654632E-5</v>
      </c>
      <c r="G396" s="10">
        <f t="shared" ref="G396:G468" si="30">+IF(OR(AND(D396=0),(C396=0)),"0",((D396-C396)/C396))</f>
        <v>-0.92592592592592593</v>
      </c>
      <c r="H396" s="14">
        <f t="shared" ref="H396:H468" si="31">+IF(OR(AND(E396=""),(G396="")),"",E396*G396)</f>
        <v>-1.3784357511096408E-4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281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201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7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39</v>
      </c>
      <c r="D401" s="76">
        <v>58</v>
      </c>
      <c r="E401" s="80">
        <f t="shared" si="28"/>
        <v>2.1503597717310397E-4</v>
      </c>
      <c r="F401" s="80">
        <f t="shared" si="29"/>
        <v>4.0820348239798435E-4</v>
      </c>
      <c r="G401" s="78">
        <f t="shared" si="30"/>
        <v>0.48717948717948717</v>
      </c>
      <c r="H401" s="24">
        <f t="shared" si="31"/>
        <v>1.047611170843327E-4</v>
      </c>
    </row>
    <row r="402" spans="1:8" s="79" customFormat="1" ht="15" x14ac:dyDescent="0.2">
      <c r="B402" s="75" t="s">
        <v>296</v>
      </c>
      <c r="C402" s="76">
        <v>769</v>
      </c>
      <c r="D402" s="76">
        <v>1448</v>
      </c>
      <c r="E402" s="80">
        <f t="shared" si="28"/>
        <v>4.2400683704132552E-3</v>
      </c>
      <c r="F402" s="80">
        <f t="shared" si="29"/>
        <v>1.0191011077797954E-2</v>
      </c>
      <c r="G402" s="78">
        <f t="shared" si="30"/>
        <v>0.88296488946684004</v>
      </c>
      <c r="H402" s="24">
        <f t="shared" si="31"/>
        <v>3.7438315000137847E-3</v>
      </c>
    </row>
    <row r="403" spans="1:8" s="79" customFormat="1" ht="15" x14ac:dyDescent="0.2">
      <c r="B403" s="75" t="s">
        <v>541</v>
      </c>
      <c r="C403" s="76">
        <v>316</v>
      </c>
      <c r="D403" s="76">
        <v>244</v>
      </c>
      <c r="E403" s="80">
        <f t="shared" si="28"/>
        <v>1.7423427894025859E-3</v>
      </c>
      <c r="F403" s="80">
        <f t="shared" si="29"/>
        <v>1.717269822501865E-3</v>
      </c>
      <c r="G403" s="78">
        <f t="shared" si="30"/>
        <v>-0.22784810126582278</v>
      </c>
      <c r="H403" s="24">
        <f t="shared" si="31"/>
        <v>-3.9698949631957652E-4</v>
      </c>
    </row>
    <row r="404" spans="1:8" s="79" customFormat="1" ht="15" x14ac:dyDescent="0.2">
      <c r="B404" s="75" t="s">
        <v>297</v>
      </c>
      <c r="C404" s="76">
        <v>188</v>
      </c>
      <c r="D404" s="76">
        <v>594</v>
      </c>
      <c r="E404" s="80">
        <f t="shared" si="28"/>
        <v>1.0365836848344498E-3</v>
      </c>
      <c r="F404" s="80">
        <f t="shared" si="29"/>
        <v>4.1805666990414256E-3</v>
      </c>
      <c r="G404" s="78">
        <f t="shared" si="30"/>
        <v>2.1595744680851063</v>
      </c>
      <c r="H404" s="24">
        <f t="shared" si="31"/>
        <v>2.2385796598020564E-3</v>
      </c>
    </row>
    <row r="405" spans="1:8" s="79" customFormat="1" ht="15" x14ac:dyDescent="0.2">
      <c r="B405" s="75" t="s">
        <v>542</v>
      </c>
      <c r="C405" s="76">
        <v>9</v>
      </c>
      <c r="D405" s="76">
        <v>93</v>
      </c>
      <c r="E405" s="80">
        <f t="shared" si="28"/>
        <v>4.9623687039947065E-5</v>
      </c>
      <c r="F405" s="80">
        <f t="shared" si="29"/>
        <v>6.5453317005194041E-4</v>
      </c>
      <c r="G405" s="78">
        <f t="shared" si="30"/>
        <v>9.3333333333333339</v>
      </c>
      <c r="H405" s="24">
        <f t="shared" si="31"/>
        <v>4.6315441237283929E-4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142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24</v>
      </c>
      <c r="D407" s="36">
        <v>32</v>
      </c>
      <c r="E407" s="11">
        <f t="shared" si="28"/>
        <v>1.3232983210652552E-4</v>
      </c>
      <c r="F407" s="11">
        <f t="shared" si="29"/>
        <v>2.2521571442647411E-4</v>
      </c>
      <c r="G407" s="10">
        <f t="shared" si="30"/>
        <v>0.33333333333333331</v>
      </c>
      <c r="H407" s="14">
        <f t="shared" si="31"/>
        <v>4.4109944035508505E-5</v>
      </c>
    </row>
    <row r="408" spans="1:8" ht="15" x14ac:dyDescent="0.2">
      <c r="B408" s="5" t="s">
        <v>299</v>
      </c>
      <c r="C408" s="36">
        <v>213</v>
      </c>
      <c r="D408" s="36">
        <v>189</v>
      </c>
      <c r="E408" s="11">
        <f t="shared" si="28"/>
        <v>1.174427259945414E-3</v>
      </c>
      <c r="F408" s="11">
        <f t="shared" si="29"/>
        <v>1.3301803133313626E-3</v>
      </c>
      <c r="G408" s="10">
        <f t="shared" si="30"/>
        <v>-0.11267605633802817</v>
      </c>
      <c r="H408" s="14">
        <f t="shared" si="31"/>
        <v>-1.3232983210652552E-4</v>
      </c>
    </row>
    <row r="409" spans="1:8" ht="15" x14ac:dyDescent="0.2">
      <c r="B409" s="5" t="s">
        <v>300</v>
      </c>
      <c r="C409" s="36">
        <v>2735</v>
      </c>
      <c r="D409" s="36">
        <v>923</v>
      </c>
      <c r="E409" s="11">
        <f t="shared" si="28"/>
        <v>1.5080087117139471E-2</v>
      </c>
      <c r="F409" s="11">
        <f t="shared" si="29"/>
        <v>6.4960657629886129E-3</v>
      </c>
      <c r="G409" s="10">
        <f t="shared" si="30"/>
        <v>-0.66252285191956128</v>
      </c>
      <c r="H409" s="14">
        <f t="shared" si="31"/>
        <v>-9.9909023240426775E-3</v>
      </c>
    </row>
    <row r="410" spans="1:8" ht="15" x14ac:dyDescent="0.2">
      <c r="B410" s="5" t="s">
        <v>114</v>
      </c>
      <c r="C410" s="36">
        <v>1075</v>
      </c>
      <c r="D410" s="36">
        <v>2045</v>
      </c>
      <c r="E410" s="11">
        <f t="shared" si="28"/>
        <v>5.9272737297714553E-3</v>
      </c>
      <c r="F410" s="11">
        <f t="shared" si="29"/>
        <v>1.439269175006686E-2</v>
      </c>
      <c r="G410" s="10">
        <f t="shared" si="30"/>
        <v>0.9023255813953488</v>
      </c>
      <c r="H410" s="14">
        <f t="shared" si="31"/>
        <v>5.3483307143054057E-3</v>
      </c>
    </row>
    <row r="411" spans="1:8" ht="15" x14ac:dyDescent="0.2">
      <c r="B411" s="5" t="s">
        <v>115</v>
      </c>
      <c r="C411" s="36">
        <v>60</v>
      </c>
      <c r="D411" s="36">
        <v>27</v>
      </c>
      <c r="E411" s="11">
        <f t="shared" si="28"/>
        <v>3.308245802663138E-4</v>
      </c>
      <c r="F411" s="11">
        <f t="shared" si="29"/>
        <v>1.9002575904733754E-4</v>
      </c>
      <c r="G411" s="10">
        <f t="shared" si="30"/>
        <v>-0.55000000000000004</v>
      </c>
      <c r="H411" s="14">
        <f t="shared" si="31"/>
        <v>-1.8195351914647261E-4</v>
      </c>
    </row>
    <row r="412" spans="1:8" ht="15" x14ac:dyDescent="0.2">
      <c r="B412" s="5" t="s">
        <v>116</v>
      </c>
      <c r="C412" s="36">
        <v>620</v>
      </c>
      <c r="D412" s="36">
        <v>744</v>
      </c>
      <c r="E412" s="11">
        <f t="shared" si="28"/>
        <v>3.4185206627519093E-3</v>
      </c>
      <c r="F412" s="11">
        <f t="shared" si="29"/>
        <v>5.2362653604155233E-3</v>
      </c>
      <c r="G412" s="10">
        <f t="shared" si="30"/>
        <v>0.2</v>
      </c>
      <c r="H412" s="14">
        <f t="shared" si="31"/>
        <v>6.8370413255038195E-4</v>
      </c>
    </row>
    <row r="413" spans="1:8" ht="15" x14ac:dyDescent="0.2">
      <c r="B413" s="5" t="s">
        <v>301</v>
      </c>
      <c r="C413" s="36">
        <v>0</v>
      </c>
      <c r="D413" s="36">
        <v>17</v>
      </c>
      <c r="E413" s="11" t="str">
        <f t="shared" si="28"/>
        <v/>
      </c>
      <c r="F413" s="11">
        <f t="shared" si="29"/>
        <v>1.1964584828906437E-4</v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44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62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1</v>
      </c>
      <c r="D416" s="76">
        <v>88</v>
      </c>
      <c r="E416" s="80">
        <f t="shared" si="28"/>
        <v>5.5137430044385631E-6</v>
      </c>
      <c r="F416" s="80">
        <f t="shared" si="29"/>
        <v>6.1934321467280379E-4</v>
      </c>
      <c r="G416" s="78">
        <f t="shared" si="30"/>
        <v>87</v>
      </c>
      <c r="H416" s="24">
        <f t="shared" si="31"/>
        <v>4.79695641386155E-4</v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87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1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178</v>
      </c>
      <c r="D420" s="36">
        <v>245</v>
      </c>
      <c r="E420" s="11">
        <f t="shared" si="28"/>
        <v>9.8144625479006423E-4</v>
      </c>
      <c r="F420" s="11">
        <f t="shared" si="29"/>
        <v>1.7243078135776924E-3</v>
      </c>
      <c r="G420" s="10">
        <f t="shared" si="30"/>
        <v>0.37640449438202245</v>
      </c>
      <c r="H420" s="14">
        <f t="shared" si="31"/>
        <v>3.6942078129738369E-4</v>
      </c>
    </row>
    <row r="421" spans="1:8" ht="15" x14ac:dyDescent="0.2">
      <c r="B421" s="5" t="s">
        <v>120</v>
      </c>
      <c r="C421" s="36">
        <v>41</v>
      </c>
      <c r="D421" s="36">
        <v>42</v>
      </c>
      <c r="E421" s="11">
        <f t="shared" si="28"/>
        <v>2.2606346318198109E-4</v>
      </c>
      <c r="F421" s="11">
        <f t="shared" si="29"/>
        <v>2.9559562518474729E-4</v>
      </c>
      <c r="G421" s="10">
        <f t="shared" si="30"/>
        <v>2.4390243902439025E-2</v>
      </c>
      <c r="H421" s="14">
        <f t="shared" si="31"/>
        <v>5.5137430044385631E-6</v>
      </c>
    </row>
    <row r="422" spans="1:8" ht="15" x14ac:dyDescent="0.2">
      <c r="B422" s="5" t="s">
        <v>129</v>
      </c>
      <c r="C422" s="36">
        <v>1137</v>
      </c>
      <c r="D422" s="36">
        <v>511</v>
      </c>
      <c r="E422" s="11">
        <f t="shared" si="28"/>
        <v>6.2691257960466465E-3</v>
      </c>
      <c r="F422" s="11">
        <f t="shared" si="29"/>
        <v>3.5964134397477583E-3</v>
      </c>
      <c r="G422" s="10">
        <f t="shared" si="30"/>
        <v>-0.5505716798592788</v>
      </c>
      <c r="H422" s="14">
        <f t="shared" si="31"/>
        <v>-3.4516031207785405E-3</v>
      </c>
    </row>
    <row r="423" spans="1:8" ht="15" x14ac:dyDescent="0.2">
      <c r="B423" s="5" t="s">
        <v>128</v>
      </c>
      <c r="C423" s="36">
        <v>2376</v>
      </c>
      <c r="D423" s="36">
        <v>855</v>
      </c>
      <c r="E423" s="11">
        <f t="shared" si="28"/>
        <v>1.3100653378546026E-2</v>
      </c>
      <c r="F423" s="11">
        <f t="shared" si="29"/>
        <v>6.0174823698323551E-3</v>
      </c>
      <c r="G423" s="10">
        <f t="shared" si="30"/>
        <v>-0.64015151515151514</v>
      </c>
      <c r="H423" s="14">
        <f t="shared" si="31"/>
        <v>-8.3864031097510543E-3</v>
      </c>
    </row>
    <row r="424" spans="1:8" ht="15" x14ac:dyDescent="0.2">
      <c r="B424" s="5" t="s">
        <v>302</v>
      </c>
      <c r="C424" s="36">
        <v>510</v>
      </c>
      <c r="D424" s="36">
        <v>290</v>
      </c>
      <c r="E424" s="11">
        <f t="shared" si="28"/>
        <v>2.8120089322636673E-3</v>
      </c>
      <c r="F424" s="11">
        <f t="shared" si="29"/>
        <v>2.0410174119899218E-3</v>
      </c>
      <c r="G424" s="10">
        <f t="shared" si="30"/>
        <v>-0.43137254901960786</v>
      </c>
      <c r="H424" s="14">
        <f t="shared" si="31"/>
        <v>-1.2130234609764839E-3</v>
      </c>
    </row>
    <row r="425" spans="1:8" ht="15" x14ac:dyDescent="0.2">
      <c r="B425" s="5" t="s">
        <v>544</v>
      </c>
      <c r="C425" s="36">
        <v>840</v>
      </c>
      <c r="D425" s="36">
        <v>335</v>
      </c>
      <c r="E425" s="11">
        <f t="shared" si="28"/>
        <v>4.6315441237283934E-3</v>
      </c>
      <c r="F425" s="11">
        <f t="shared" si="29"/>
        <v>2.3577270104021509E-3</v>
      </c>
      <c r="G425" s="10">
        <f t="shared" si="30"/>
        <v>-0.60119047619047616</v>
      </c>
      <c r="H425" s="14">
        <f t="shared" si="31"/>
        <v>-2.7844402172414744E-3</v>
      </c>
    </row>
    <row r="426" spans="1:8" ht="30" x14ac:dyDescent="0.2">
      <c r="B426" s="5" t="s">
        <v>545</v>
      </c>
      <c r="C426" s="36">
        <v>67</v>
      </c>
      <c r="D426" s="36">
        <v>458</v>
      </c>
      <c r="E426" s="11">
        <f t="shared" si="28"/>
        <v>3.6942078129738375E-4</v>
      </c>
      <c r="F426" s="11">
        <f t="shared" si="29"/>
        <v>3.2233999127289107E-3</v>
      </c>
      <c r="G426" s="10">
        <f t="shared" si="30"/>
        <v>5.8358208955223878</v>
      </c>
      <c r="H426" s="14">
        <f t="shared" si="31"/>
        <v>2.1558735147354782E-3</v>
      </c>
    </row>
    <row r="427" spans="1:8" ht="15" x14ac:dyDescent="0.2">
      <c r="B427" s="5" t="s">
        <v>546</v>
      </c>
      <c r="C427" s="36">
        <v>394</v>
      </c>
      <c r="D427" s="36">
        <v>28</v>
      </c>
      <c r="E427" s="11">
        <f t="shared" si="28"/>
        <v>2.172414743748794E-3</v>
      </c>
      <c r="F427" s="11">
        <f t="shared" si="29"/>
        <v>1.9706375012316484E-4</v>
      </c>
      <c r="G427" s="10">
        <f t="shared" si="30"/>
        <v>-0.92893401015228427</v>
      </c>
      <c r="H427" s="14">
        <f t="shared" si="31"/>
        <v>-2.0180299396245142E-3</v>
      </c>
    </row>
    <row r="428" spans="1:8" ht="15" x14ac:dyDescent="0.2">
      <c r="B428" s="5" t="s">
        <v>124</v>
      </c>
      <c r="C428" s="36">
        <v>286</v>
      </c>
      <c r="D428" s="36">
        <v>233</v>
      </c>
      <c r="E428" s="11">
        <f t="shared" si="28"/>
        <v>1.576930499269429E-3</v>
      </c>
      <c r="F428" s="11">
        <f t="shared" si="29"/>
        <v>1.6398519206677646E-3</v>
      </c>
      <c r="G428" s="10">
        <f t="shared" si="30"/>
        <v>-0.18531468531468531</v>
      </c>
      <c r="H428" s="14">
        <f t="shared" si="31"/>
        <v>-2.9222837923524386E-4</v>
      </c>
    </row>
    <row r="429" spans="1:8" ht="15" x14ac:dyDescent="0.2">
      <c r="B429" s="5" t="s">
        <v>303</v>
      </c>
      <c r="C429" s="36">
        <v>46</v>
      </c>
      <c r="D429" s="36">
        <v>80</v>
      </c>
      <c r="E429" s="11">
        <f t="shared" si="28"/>
        <v>2.5363217820417391E-4</v>
      </c>
      <c r="F429" s="11">
        <f t="shared" si="29"/>
        <v>5.6303928606618527E-4</v>
      </c>
      <c r="G429" s="10">
        <f t="shared" si="30"/>
        <v>0.73913043478260865</v>
      </c>
      <c r="H429" s="14">
        <f t="shared" si="31"/>
        <v>1.8746726215091114E-4</v>
      </c>
    </row>
    <row r="430" spans="1:8" ht="15" x14ac:dyDescent="0.2">
      <c r="B430" s="5" t="s">
        <v>125</v>
      </c>
      <c r="C430" s="36">
        <v>905</v>
      </c>
      <c r="D430" s="36">
        <v>490</v>
      </c>
      <c r="E430" s="11">
        <f t="shared" si="28"/>
        <v>4.9899374190169E-3</v>
      </c>
      <c r="F430" s="11">
        <f t="shared" si="29"/>
        <v>3.4486156271553848E-3</v>
      </c>
      <c r="G430" s="10">
        <f t="shared" si="30"/>
        <v>-0.4585635359116022</v>
      </c>
      <c r="H430" s="14">
        <f t="shared" si="31"/>
        <v>-2.2882033468420038E-3</v>
      </c>
    </row>
    <row r="431" spans="1:8" ht="15" x14ac:dyDescent="0.2">
      <c r="B431" s="5" t="s">
        <v>421</v>
      </c>
      <c r="C431" s="36">
        <v>93</v>
      </c>
      <c r="D431" s="36">
        <v>338</v>
      </c>
      <c r="E431" s="11">
        <f t="shared" si="28"/>
        <v>5.1277809941278635E-4</v>
      </c>
      <c r="F431" s="11">
        <f t="shared" si="29"/>
        <v>2.3788409836296327E-3</v>
      </c>
      <c r="G431" s="10">
        <f t="shared" si="30"/>
        <v>2.6344086021505375</v>
      </c>
      <c r="H431" s="14">
        <f t="shared" si="31"/>
        <v>1.3508670360874479E-3</v>
      </c>
    </row>
    <row r="432" spans="1:8" ht="15" x14ac:dyDescent="0.2">
      <c r="B432" s="5" t="s">
        <v>123</v>
      </c>
      <c r="C432" s="36">
        <v>2521</v>
      </c>
      <c r="D432" s="36">
        <v>2097</v>
      </c>
      <c r="E432" s="11">
        <f t="shared" si="28"/>
        <v>1.3900146114189618E-2</v>
      </c>
      <c r="F432" s="11">
        <f t="shared" si="29"/>
        <v>1.4758667286009882E-2</v>
      </c>
      <c r="G432" s="10">
        <f t="shared" si="30"/>
        <v>-0.16818722729075763</v>
      </c>
      <c r="H432" s="14">
        <f t="shared" si="31"/>
        <v>-2.3378270338819509E-3</v>
      </c>
    </row>
    <row r="433" spans="2:8" ht="15" x14ac:dyDescent="0.2">
      <c r="B433" s="5" t="s">
        <v>304</v>
      </c>
      <c r="C433" s="36">
        <v>795</v>
      </c>
      <c r="D433" s="36">
        <v>472</v>
      </c>
      <c r="E433" s="11">
        <f t="shared" si="28"/>
        <v>4.3834256885286575E-3</v>
      </c>
      <c r="F433" s="11">
        <f t="shared" si="29"/>
        <v>3.3219317877904932E-3</v>
      </c>
      <c r="G433" s="10">
        <f t="shared" si="30"/>
        <v>-0.40628930817610065</v>
      </c>
      <c r="H433" s="14">
        <f t="shared" si="31"/>
        <v>-1.780938990433656E-3</v>
      </c>
    </row>
    <row r="434" spans="2:8" ht="15" x14ac:dyDescent="0.2">
      <c r="B434" s="5" t="s">
        <v>122</v>
      </c>
      <c r="C434" s="36">
        <v>285</v>
      </c>
      <c r="D434" s="36">
        <v>152</v>
      </c>
      <c r="E434" s="11">
        <f t="shared" si="28"/>
        <v>1.5714167562649905E-3</v>
      </c>
      <c r="F434" s="11">
        <f t="shared" si="29"/>
        <v>1.0697746435257521E-3</v>
      </c>
      <c r="G434" s="10">
        <f t="shared" si="30"/>
        <v>-0.46666666666666667</v>
      </c>
      <c r="H434" s="14">
        <f t="shared" si="31"/>
        <v>-7.3332781959032885E-4</v>
      </c>
    </row>
    <row r="435" spans="2:8" ht="15" x14ac:dyDescent="0.2">
      <c r="B435" s="5" t="s">
        <v>373</v>
      </c>
      <c r="C435" s="36">
        <v>193</v>
      </c>
      <c r="D435" s="36">
        <v>155</v>
      </c>
      <c r="E435" s="11">
        <f t="shared" si="28"/>
        <v>1.0641523998566427E-3</v>
      </c>
      <c r="F435" s="11">
        <f t="shared" si="29"/>
        <v>1.0908886167532339E-3</v>
      </c>
      <c r="G435" s="10">
        <f t="shared" si="30"/>
        <v>-0.19689119170984457</v>
      </c>
      <c r="H435" s="14">
        <f t="shared" si="31"/>
        <v>-2.0952223416866541E-4</v>
      </c>
    </row>
    <row r="436" spans="2:8" ht="15" x14ac:dyDescent="0.2">
      <c r="B436" s="5" t="s">
        <v>132</v>
      </c>
      <c r="C436" s="36">
        <v>791</v>
      </c>
      <c r="D436" s="36">
        <v>348</v>
      </c>
      <c r="E436" s="11">
        <f t="shared" si="28"/>
        <v>4.3613707165109034E-3</v>
      </c>
      <c r="F436" s="11">
        <f t="shared" si="29"/>
        <v>2.449220894387906E-3</v>
      </c>
      <c r="G436" s="10">
        <f t="shared" si="30"/>
        <v>-0.56005056890012639</v>
      </c>
      <c r="H436" s="14">
        <f t="shared" si="31"/>
        <v>-2.4425881509662832E-3</v>
      </c>
    </row>
    <row r="437" spans="2:8" ht="15" x14ac:dyDescent="0.2">
      <c r="B437" s="5" t="s">
        <v>119</v>
      </c>
      <c r="C437" s="36">
        <v>278</v>
      </c>
      <c r="D437" s="36">
        <v>129</v>
      </c>
      <c r="E437" s="11">
        <f t="shared" si="28"/>
        <v>1.5328205552339205E-3</v>
      </c>
      <c r="F437" s="11">
        <f t="shared" si="29"/>
        <v>9.0790084878172373E-4</v>
      </c>
      <c r="G437" s="10">
        <f t="shared" si="30"/>
        <v>-0.53597122302158273</v>
      </c>
      <c r="H437" s="14">
        <f t="shared" si="31"/>
        <v>-8.2154770766134592E-4</v>
      </c>
    </row>
    <row r="438" spans="2:8" ht="15" x14ac:dyDescent="0.2">
      <c r="B438" s="5" t="s">
        <v>305</v>
      </c>
      <c r="C438" s="36">
        <v>4437</v>
      </c>
      <c r="D438" s="36">
        <v>3629</v>
      </c>
      <c r="E438" s="11">
        <f t="shared" si="28"/>
        <v>2.4464477710693905E-2</v>
      </c>
      <c r="F438" s="11">
        <f t="shared" si="29"/>
        <v>2.5540869614177328E-2</v>
      </c>
      <c r="G438" s="10">
        <f t="shared" si="30"/>
        <v>-0.18210502591841335</v>
      </c>
      <c r="H438" s="14">
        <f t="shared" si="31"/>
        <v>-4.4551043475863595E-3</v>
      </c>
    </row>
    <row r="439" spans="2:8" ht="15" x14ac:dyDescent="0.2">
      <c r="B439" s="5" t="s">
        <v>547</v>
      </c>
      <c r="C439" s="36">
        <v>13</v>
      </c>
      <c r="D439" s="36">
        <v>8</v>
      </c>
      <c r="E439" s="11">
        <f t="shared" si="28"/>
        <v>7.1678659057701317E-5</v>
      </c>
      <c r="F439" s="11">
        <f t="shared" si="29"/>
        <v>5.6303928606618527E-5</v>
      </c>
      <c r="G439" s="10">
        <f t="shared" si="30"/>
        <v>-0.38461538461538464</v>
      </c>
      <c r="H439" s="14">
        <f t="shared" si="31"/>
        <v>-2.7568715022192816E-5</v>
      </c>
    </row>
    <row r="440" spans="2:8" ht="15" x14ac:dyDescent="0.2">
      <c r="B440" s="5" t="s">
        <v>126</v>
      </c>
      <c r="C440" s="36">
        <v>98</v>
      </c>
      <c r="D440" s="36">
        <v>51</v>
      </c>
      <c r="E440" s="11">
        <f t="shared" si="28"/>
        <v>5.4034681443497923E-4</v>
      </c>
      <c r="F440" s="11">
        <f t="shared" si="29"/>
        <v>3.5893754486719312E-4</v>
      </c>
      <c r="G440" s="10">
        <f t="shared" si="30"/>
        <v>-0.47959183673469385</v>
      </c>
      <c r="H440" s="14">
        <f t="shared" si="31"/>
        <v>-2.591459212086125E-4</v>
      </c>
    </row>
    <row r="441" spans="2:8" ht="15" x14ac:dyDescent="0.2">
      <c r="B441" s="5" t="s">
        <v>130</v>
      </c>
      <c r="C441" s="36">
        <v>35</v>
      </c>
      <c r="D441" s="36">
        <v>57</v>
      </c>
      <c r="E441" s="11">
        <f t="shared" si="28"/>
        <v>1.929810051553497E-4</v>
      </c>
      <c r="F441" s="11">
        <f t="shared" si="29"/>
        <v>4.0116549132215699E-4</v>
      </c>
      <c r="G441" s="10">
        <f t="shared" si="30"/>
        <v>0.62857142857142856</v>
      </c>
      <c r="H441" s="14">
        <f t="shared" si="31"/>
        <v>1.2130234609764838E-4</v>
      </c>
    </row>
    <row r="442" spans="2:8" ht="15" x14ac:dyDescent="0.2">
      <c r="B442" s="5" t="s">
        <v>117</v>
      </c>
      <c r="C442" s="36">
        <v>26</v>
      </c>
      <c r="D442" s="36">
        <v>53</v>
      </c>
      <c r="E442" s="11">
        <f t="shared" si="28"/>
        <v>1.4335731811540263E-4</v>
      </c>
      <c r="F442" s="11">
        <f t="shared" si="29"/>
        <v>3.7301352701884773E-4</v>
      </c>
      <c r="G442" s="10">
        <f t="shared" si="30"/>
        <v>1.0384615384615385</v>
      </c>
      <c r="H442" s="14">
        <f t="shared" si="31"/>
        <v>1.4887106111984122E-4</v>
      </c>
    </row>
    <row r="443" spans="2:8" ht="15" x14ac:dyDescent="0.2">
      <c r="B443" s="5" t="s">
        <v>121</v>
      </c>
      <c r="C443" s="36">
        <v>394</v>
      </c>
      <c r="D443" s="36">
        <v>106</v>
      </c>
      <c r="E443" s="11">
        <f t="shared" si="28"/>
        <v>2.172414743748794E-3</v>
      </c>
      <c r="F443" s="11">
        <f t="shared" si="29"/>
        <v>7.4602705403769545E-4</v>
      </c>
      <c r="G443" s="10">
        <f t="shared" si="30"/>
        <v>-0.73096446700507611</v>
      </c>
      <c r="H443" s="14">
        <f t="shared" si="31"/>
        <v>-1.5879579852783063E-3</v>
      </c>
    </row>
    <row r="444" spans="2:8" ht="15" x14ac:dyDescent="0.2">
      <c r="B444" s="5" t="s">
        <v>127</v>
      </c>
      <c r="C444" s="36">
        <v>8</v>
      </c>
      <c r="D444" s="36">
        <v>31</v>
      </c>
      <c r="E444" s="11">
        <f t="shared" si="28"/>
        <v>4.4109944035508505E-5</v>
      </c>
      <c r="F444" s="11">
        <f t="shared" si="29"/>
        <v>2.181777233506468E-4</v>
      </c>
      <c r="G444" s="10">
        <f t="shared" si="30"/>
        <v>2.875</v>
      </c>
      <c r="H444" s="14">
        <f t="shared" si="31"/>
        <v>1.2681608910208696E-4</v>
      </c>
    </row>
    <row r="445" spans="2:8" ht="15" x14ac:dyDescent="0.2">
      <c r="B445" s="5" t="s">
        <v>131</v>
      </c>
      <c r="C445" s="36">
        <v>43</v>
      </c>
      <c r="D445" s="36">
        <v>33</v>
      </c>
      <c r="E445" s="11">
        <f t="shared" si="28"/>
        <v>2.370909491908582E-4</v>
      </c>
      <c r="F445" s="11">
        <f t="shared" si="29"/>
        <v>2.3225370550230144E-4</v>
      </c>
      <c r="G445" s="10">
        <f t="shared" si="30"/>
        <v>-0.23255813953488372</v>
      </c>
      <c r="H445" s="14">
        <f t="shared" si="31"/>
        <v>-5.5137430044385631E-5</v>
      </c>
    </row>
    <row r="446" spans="2:8" ht="15" x14ac:dyDescent="0.2">
      <c r="B446" s="5" t="s">
        <v>306</v>
      </c>
      <c r="C446" s="36">
        <v>1803</v>
      </c>
      <c r="D446" s="36">
        <v>1465</v>
      </c>
      <c r="E446" s="11">
        <f t="shared" si="28"/>
        <v>9.9412786370027297E-3</v>
      </c>
      <c r="F446" s="11">
        <f t="shared" si="29"/>
        <v>1.0310656926087017E-2</v>
      </c>
      <c r="G446" s="10">
        <f t="shared" si="30"/>
        <v>-0.18746533555185801</v>
      </c>
      <c r="H446" s="14">
        <f t="shared" si="31"/>
        <v>-1.8636451355002344E-3</v>
      </c>
    </row>
    <row r="447" spans="2:8" ht="30" x14ac:dyDescent="0.2">
      <c r="B447" s="5" t="s">
        <v>548</v>
      </c>
      <c r="C447" s="36">
        <v>11</v>
      </c>
      <c r="D447" s="36">
        <v>88</v>
      </c>
      <c r="E447" s="11">
        <f t="shared" si="28"/>
        <v>6.0651173048824191E-5</v>
      </c>
      <c r="F447" s="11">
        <f t="shared" si="29"/>
        <v>6.1934321467280379E-4</v>
      </c>
      <c r="G447" s="10">
        <f t="shared" si="30"/>
        <v>7</v>
      </c>
      <c r="H447" s="14">
        <f t="shared" si="31"/>
        <v>4.2455821134176934E-4</v>
      </c>
    </row>
    <row r="448" spans="2:8" ht="15" x14ac:dyDescent="0.2">
      <c r="B448" s="5" t="s">
        <v>307</v>
      </c>
      <c r="C448" s="36">
        <v>526</v>
      </c>
      <c r="D448" s="36">
        <v>251</v>
      </c>
      <c r="E448" s="11">
        <f t="shared" si="28"/>
        <v>2.9002288203346842E-3</v>
      </c>
      <c r="F448" s="11">
        <f t="shared" si="29"/>
        <v>1.7665357600326562E-3</v>
      </c>
      <c r="G448" s="10">
        <f t="shared" si="30"/>
        <v>-0.52281368821292773</v>
      </c>
      <c r="H448" s="14">
        <f t="shared" si="31"/>
        <v>-1.5162793262206047E-3</v>
      </c>
    </row>
    <row r="449" spans="2:8" ht="15" x14ac:dyDescent="0.2">
      <c r="B449" s="5" t="s">
        <v>308</v>
      </c>
      <c r="C449" s="36">
        <v>68</v>
      </c>
      <c r="D449" s="36">
        <v>73</v>
      </c>
      <c r="E449" s="11">
        <f t="shared" si="28"/>
        <v>3.7493452430182228E-4</v>
      </c>
      <c r="F449" s="11">
        <f t="shared" si="29"/>
        <v>5.1377334853539404E-4</v>
      </c>
      <c r="G449" s="10">
        <f t="shared" si="30"/>
        <v>7.3529411764705885E-2</v>
      </c>
      <c r="H449" s="14">
        <f t="shared" si="31"/>
        <v>2.7568715022192816E-5</v>
      </c>
    </row>
    <row r="450" spans="2:8" ht="15" x14ac:dyDescent="0.2">
      <c r="B450" s="5" t="s">
        <v>549</v>
      </c>
      <c r="C450" s="36">
        <v>553</v>
      </c>
      <c r="D450" s="36">
        <v>453</v>
      </c>
      <c r="E450" s="11">
        <f t="shared" si="28"/>
        <v>3.0490998814545252E-3</v>
      </c>
      <c r="F450" s="11">
        <f t="shared" si="29"/>
        <v>3.1882099573497741E-3</v>
      </c>
      <c r="G450" s="10">
        <f t="shared" si="30"/>
        <v>-0.18083182640144665</v>
      </c>
      <c r="H450" s="14">
        <f t="shared" si="31"/>
        <v>-5.513743004438563E-4</v>
      </c>
    </row>
    <row r="451" spans="2:8" ht="15" x14ac:dyDescent="0.2">
      <c r="B451" s="5" t="s">
        <v>309</v>
      </c>
      <c r="C451" s="36">
        <v>1757</v>
      </c>
      <c r="D451" s="36">
        <v>1423</v>
      </c>
      <c r="E451" s="11">
        <f t="shared" si="28"/>
        <v>9.6876464587985558E-3</v>
      </c>
      <c r="F451" s="11">
        <f t="shared" si="29"/>
        <v>1.0015061300902271E-2</v>
      </c>
      <c r="G451" s="10">
        <f t="shared" si="30"/>
        <v>-0.19009675583380764</v>
      </c>
      <c r="H451" s="14">
        <f t="shared" si="31"/>
        <v>-1.8415901634824803E-3</v>
      </c>
    </row>
    <row r="452" spans="2:8" ht="15" x14ac:dyDescent="0.2">
      <c r="B452" s="5" t="s">
        <v>310</v>
      </c>
      <c r="C452" s="36">
        <v>177</v>
      </c>
      <c r="D452" s="36">
        <v>147</v>
      </c>
      <c r="E452" s="11">
        <f t="shared" si="28"/>
        <v>9.759325117856257E-4</v>
      </c>
      <c r="F452" s="11">
        <f t="shared" si="29"/>
        <v>1.0345846881466155E-3</v>
      </c>
      <c r="G452" s="10">
        <f t="shared" si="30"/>
        <v>-0.16949152542372881</v>
      </c>
      <c r="H452" s="14">
        <f t="shared" si="31"/>
        <v>-1.654122901331569E-4</v>
      </c>
    </row>
    <row r="453" spans="2:8" ht="15" x14ac:dyDescent="0.2">
      <c r="B453" s="5" t="s">
        <v>311</v>
      </c>
      <c r="C453" s="36">
        <v>290</v>
      </c>
      <c r="D453" s="36">
        <v>418</v>
      </c>
      <c r="E453" s="11">
        <f t="shared" si="28"/>
        <v>1.5989854712871834E-3</v>
      </c>
      <c r="F453" s="11">
        <f t="shared" si="29"/>
        <v>2.9418802696958182E-3</v>
      </c>
      <c r="G453" s="10">
        <f t="shared" si="30"/>
        <v>0.44137931034482758</v>
      </c>
      <c r="H453" s="14">
        <f t="shared" si="31"/>
        <v>7.0575910456813608E-4</v>
      </c>
    </row>
    <row r="454" spans="2:8" ht="15" x14ac:dyDescent="0.2">
      <c r="B454" s="5" t="s">
        <v>118</v>
      </c>
      <c r="C454" s="36">
        <v>118</v>
      </c>
      <c r="D454" s="36">
        <v>81</v>
      </c>
      <c r="E454" s="11">
        <f t="shared" si="28"/>
        <v>6.5062167452375043E-4</v>
      </c>
      <c r="F454" s="11">
        <f t="shared" si="29"/>
        <v>5.7007727714201257E-4</v>
      </c>
      <c r="G454" s="10">
        <f t="shared" si="30"/>
        <v>-0.3135593220338983</v>
      </c>
      <c r="H454" s="14">
        <f t="shared" si="31"/>
        <v>-2.0400849116422682E-4</v>
      </c>
    </row>
    <row r="455" spans="2:8" ht="15" x14ac:dyDescent="0.2">
      <c r="B455" s="5" t="s">
        <v>312</v>
      </c>
      <c r="C455" s="36">
        <v>76</v>
      </c>
      <c r="D455" s="36">
        <v>65</v>
      </c>
      <c r="E455" s="11">
        <f t="shared" si="28"/>
        <v>4.1904446833733081E-4</v>
      </c>
      <c r="F455" s="11">
        <f t="shared" si="29"/>
        <v>4.5746941992877552E-4</v>
      </c>
      <c r="G455" s="10">
        <f t="shared" si="30"/>
        <v>-0.14473684210526316</v>
      </c>
      <c r="H455" s="14">
        <f t="shared" si="31"/>
        <v>-6.0651173048824198E-5</v>
      </c>
    </row>
    <row r="456" spans="2:8" ht="15" x14ac:dyDescent="0.2">
      <c r="B456" s="5" t="s">
        <v>313</v>
      </c>
      <c r="C456" s="36">
        <v>780</v>
      </c>
      <c r="D456" s="36">
        <v>679</v>
      </c>
      <c r="E456" s="11">
        <f t="shared" si="28"/>
        <v>4.3007195434620789E-3</v>
      </c>
      <c r="F456" s="11">
        <f t="shared" si="29"/>
        <v>4.7787959404867473E-3</v>
      </c>
      <c r="G456" s="10">
        <f t="shared" si="30"/>
        <v>-0.1294871794871795</v>
      </c>
      <c r="H456" s="14">
        <f t="shared" si="31"/>
        <v>-5.5688804344829483E-4</v>
      </c>
    </row>
    <row r="457" spans="2:8" ht="15" x14ac:dyDescent="0.2">
      <c r="B457" s="5" t="s">
        <v>550</v>
      </c>
      <c r="C457" s="36">
        <v>492</v>
      </c>
      <c r="D457" s="36">
        <v>699</v>
      </c>
      <c r="E457" s="11">
        <f t="shared" si="28"/>
        <v>2.7127615581837732E-3</v>
      </c>
      <c r="F457" s="11">
        <f t="shared" si="29"/>
        <v>4.9195557620032937E-3</v>
      </c>
      <c r="G457" s="10">
        <f t="shared" si="30"/>
        <v>0.42073170731707316</v>
      </c>
      <c r="H457" s="14">
        <f t="shared" si="31"/>
        <v>1.1413448019187825E-3</v>
      </c>
    </row>
    <row r="458" spans="2:8" ht="15" x14ac:dyDescent="0.2">
      <c r="B458" s="5" t="s">
        <v>314</v>
      </c>
      <c r="C458" s="36">
        <v>23</v>
      </c>
      <c r="D458" s="36">
        <v>12</v>
      </c>
      <c r="E458" s="11">
        <f t="shared" si="28"/>
        <v>1.2681608910208696E-4</v>
      </c>
      <c r="F458" s="11">
        <f t="shared" si="29"/>
        <v>8.445589290992779E-5</v>
      </c>
      <c r="G458" s="10">
        <f t="shared" si="30"/>
        <v>-0.47826086956521741</v>
      </c>
      <c r="H458" s="14">
        <f t="shared" si="31"/>
        <v>-6.0651173048824198E-5</v>
      </c>
    </row>
    <row r="459" spans="2:8" ht="15" x14ac:dyDescent="0.2">
      <c r="B459" s="5" t="s">
        <v>315</v>
      </c>
      <c r="C459" s="36">
        <v>30</v>
      </c>
      <c r="D459" s="36">
        <v>49</v>
      </c>
      <c r="E459" s="11">
        <f t="shared" si="28"/>
        <v>1.654122901331569E-4</v>
      </c>
      <c r="F459" s="11">
        <f t="shared" si="29"/>
        <v>3.4486156271553846E-4</v>
      </c>
      <c r="G459" s="10">
        <f t="shared" si="30"/>
        <v>0.6333333333333333</v>
      </c>
      <c r="H459" s="14">
        <f t="shared" si="31"/>
        <v>1.047611170843327E-4</v>
      </c>
    </row>
    <row r="460" spans="2:8" ht="15" x14ac:dyDescent="0.2">
      <c r="B460" s="5" t="s">
        <v>316</v>
      </c>
      <c r="C460" s="36">
        <v>29</v>
      </c>
      <c r="D460" s="36">
        <v>28</v>
      </c>
      <c r="E460" s="11">
        <f t="shared" si="28"/>
        <v>1.5989854712871834E-4</v>
      </c>
      <c r="F460" s="11">
        <f t="shared" si="29"/>
        <v>1.9706375012316484E-4</v>
      </c>
      <c r="G460" s="10">
        <f t="shared" si="30"/>
        <v>-3.4482758620689655E-2</v>
      </c>
      <c r="H460" s="14">
        <f t="shared" si="31"/>
        <v>-5.5137430044385631E-6</v>
      </c>
    </row>
    <row r="461" spans="2:8" ht="15" x14ac:dyDescent="0.2">
      <c r="B461" s="5" t="s">
        <v>317</v>
      </c>
      <c r="C461" s="36">
        <v>23</v>
      </c>
      <c r="D461" s="36">
        <v>4</v>
      </c>
      <c r="E461" s="11">
        <f t="shared" si="28"/>
        <v>1.2681608910208696E-4</v>
      </c>
      <c r="F461" s="11">
        <f t="shared" si="29"/>
        <v>2.8151964303309263E-5</v>
      </c>
      <c r="G461" s="10">
        <f t="shared" si="30"/>
        <v>-0.82608695652173914</v>
      </c>
      <c r="H461" s="14">
        <f t="shared" si="31"/>
        <v>-1.047611170843327E-4</v>
      </c>
    </row>
    <row r="462" spans="2:8" ht="15" x14ac:dyDescent="0.2">
      <c r="B462" s="5" t="s">
        <v>141</v>
      </c>
      <c r="C462" s="36">
        <v>177</v>
      </c>
      <c r="D462" s="36">
        <v>75</v>
      </c>
      <c r="E462" s="11">
        <f t="shared" si="28"/>
        <v>9.759325117856257E-4</v>
      </c>
      <c r="F462" s="11">
        <f t="shared" si="29"/>
        <v>5.2784933068704865E-4</v>
      </c>
      <c r="G462" s="10">
        <f t="shared" si="30"/>
        <v>-0.57627118644067798</v>
      </c>
      <c r="H462" s="14">
        <f t="shared" si="31"/>
        <v>-5.6240178645273347E-4</v>
      </c>
    </row>
    <row r="463" spans="2:8" ht="15" x14ac:dyDescent="0.2">
      <c r="B463" s="5" t="s">
        <v>142</v>
      </c>
      <c r="C463" s="36">
        <v>49</v>
      </c>
      <c r="D463" s="36">
        <v>37</v>
      </c>
      <c r="E463" s="11">
        <f t="shared" si="28"/>
        <v>2.7017340721748962E-4</v>
      </c>
      <c r="F463" s="11">
        <f t="shared" si="29"/>
        <v>2.6040566980561067E-4</v>
      </c>
      <c r="G463" s="10">
        <f t="shared" si="30"/>
        <v>-0.24489795918367346</v>
      </c>
      <c r="H463" s="14">
        <f t="shared" si="31"/>
        <v>-6.6164916053262758E-5</v>
      </c>
    </row>
    <row r="464" spans="2:8" ht="15" x14ac:dyDescent="0.2">
      <c r="B464" s="5" t="s">
        <v>318</v>
      </c>
      <c r="C464" s="36">
        <v>141</v>
      </c>
      <c r="D464" s="36">
        <v>99</v>
      </c>
      <c r="E464" s="11">
        <f t="shared" si="28"/>
        <v>7.7743776362583744E-4</v>
      </c>
      <c r="F464" s="11">
        <f t="shared" si="29"/>
        <v>6.9676111650690423E-4</v>
      </c>
      <c r="G464" s="10">
        <f t="shared" si="30"/>
        <v>-0.2978723404255319</v>
      </c>
      <c r="H464" s="14">
        <f t="shared" si="31"/>
        <v>-2.3157720618641964E-4</v>
      </c>
    </row>
    <row r="465" spans="2:8" ht="15" x14ac:dyDescent="0.2">
      <c r="B465" s="5" t="s">
        <v>319</v>
      </c>
      <c r="C465" s="36">
        <v>715</v>
      </c>
      <c r="D465" s="36">
        <v>296</v>
      </c>
      <c r="E465" s="11">
        <f t="shared" si="28"/>
        <v>3.9423262481735723E-3</v>
      </c>
      <c r="F465" s="11">
        <f t="shared" si="29"/>
        <v>2.0832453584448854E-3</v>
      </c>
      <c r="G465" s="10">
        <f t="shared" si="30"/>
        <v>-0.58601398601398602</v>
      </c>
      <c r="H465" s="14">
        <f t="shared" si="31"/>
        <v>-2.310258318859758E-3</v>
      </c>
    </row>
    <row r="466" spans="2:8" ht="30" x14ac:dyDescent="0.2">
      <c r="B466" s="5" t="s">
        <v>320</v>
      </c>
      <c r="C466" s="36">
        <v>97</v>
      </c>
      <c r="D466" s="36">
        <v>63</v>
      </c>
      <c r="E466" s="11">
        <f t="shared" si="28"/>
        <v>5.3483307143054059E-4</v>
      </c>
      <c r="F466" s="11">
        <f t="shared" si="29"/>
        <v>4.4339343777712091E-4</v>
      </c>
      <c r="G466" s="10">
        <f t="shared" si="30"/>
        <v>-0.35051546391752575</v>
      </c>
      <c r="H466" s="14">
        <f t="shared" si="31"/>
        <v>-1.8746726215091111E-4</v>
      </c>
    </row>
    <row r="467" spans="2:8" ht="15" x14ac:dyDescent="0.2">
      <c r="B467" s="5" t="s">
        <v>139</v>
      </c>
      <c r="C467" s="36">
        <v>585</v>
      </c>
      <c r="D467" s="36">
        <v>379</v>
      </c>
      <c r="E467" s="11">
        <f t="shared" si="28"/>
        <v>3.2255396575965596E-3</v>
      </c>
      <c r="F467" s="11">
        <f t="shared" si="29"/>
        <v>2.6673986177385527E-3</v>
      </c>
      <c r="G467" s="10">
        <f t="shared" si="30"/>
        <v>-0.35213675213675216</v>
      </c>
      <c r="H467" s="14">
        <f t="shared" si="31"/>
        <v>-1.1358310589143442E-3</v>
      </c>
    </row>
    <row r="468" spans="2:8" ht="15" x14ac:dyDescent="0.2">
      <c r="B468" s="5" t="s">
        <v>321</v>
      </c>
      <c r="C468" s="36">
        <v>42</v>
      </c>
      <c r="D468" s="36">
        <v>51</v>
      </c>
      <c r="E468" s="11">
        <f t="shared" si="28"/>
        <v>2.3157720618641964E-4</v>
      </c>
      <c r="F468" s="11">
        <f t="shared" si="29"/>
        <v>3.5893754486719312E-4</v>
      </c>
      <c r="G468" s="10">
        <f t="shared" si="30"/>
        <v>0.21428571428571427</v>
      </c>
      <c r="H468" s="14">
        <f t="shared" si="31"/>
        <v>4.9623687039947065E-5</v>
      </c>
    </row>
    <row r="469" spans="2:8" ht="15" x14ac:dyDescent="0.2">
      <c r="B469" s="5" t="s">
        <v>322</v>
      </c>
      <c r="C469" s="36">
        <v>5</v>
      </c>
      <c r="D469" s="36">
        <v>1</v>
      </c>
      <c r="E469" s="11">
        <f t="shared" ref="E469:E534" si="32">+IF(C469=0,"",C469/C$329)</f>
        <v>2.7568715022192816E-5</v>
      </c>
      <c r="F469" s="11">
        <f t="shared" ref="F469:F534" si="33">+IF(D469=0,"",D469/D$329)</f>
        <v>7.0379910758273158E-6</v>
      </c>
      <c r="G469" s="10">
        <f t="shared" ref="G469:G534" si="34">+IF(OR(AND(D469=0),(C469=0)),"0",((D469-C469)/C469))</f>
        <v>-0.8</v>
      </c>
      <c r="H469" s="14">
        <f t="shared" ref="H469:H534" si="35">+IF(OR(AND(E469=""),(G469="")),"",E469*G469)</f>
        <v>-2.2054972017754253E-5</v>
      </c>
    </row>
    <row r="470" spans="2:8" ht="15" x14ac:dyDescent="0.2">
      <c r="B470" s="5" t="s">
        <v>323</v>
      </c>
      <c r="C470" s="36">
        <v>5</v>
      </c>
      <c r="D470" s="36">
        <v>40</v>
      </c>
      <c r="E470" s="11">
        <f t="shared" si="32"/>
        <v>2.7568715022192816E-5</v>
      </c>
      <c r="F470" s="11">
        <f t="shared" si="33"/>
        <v>2.8151964303309263E-4</v>
      </c>
      <c r="G470" s="10">
        <f t="shared" si="34"/>
        <v>7</v>
      </c>
      <c r="H470" s="14">
        <f t="shared" si="35"/>
        <v>1.929810051553497E-4</v>
      </c>
    </row>
    <row r="471" spans="2:8" ht="15" x14ac:dyDescent="0.2">
      <c r="B471" s="5" t="s">
        <v>324</v>
      </c>
      <c r="C471" s="36">
        <v>55</v>
      </c>
      <c r="D471" s="36">
        <v>33</v>
      </c>
      <c r="E471" s="11">
        <f t="shared" si="32"/>
        <v>3.0325586524412098E-4</v>
      </c>
      <c r="F471" s="11">
        <f t="shared" si="33"/>
        <v>2.3225370550230144E-4</v>
      </c>
      <c r="G471" s="10">
        <f t="shared" si="34"/>
        <v>-0.4</v>
      </c>
      <c r="H471" s="14">
        <f t="shared" si="35"/>
        <v>-1.213023460976484E-4</v>
      </c>
    </row>
    <row r="472" spans="2:8" ht="15" x14ac:dyDescent="0.2">
      <c r="B472" s="5" t="s">
        <v>137</v>
      </c>
      <c r="C472" s="36">
        <v>3</v>
      </c>
      <c r="D472" s="36">
        <v>5</v>
      </c>
      <c r="E472" s="11">
        <f t="shared" si="32"/>
        <v>1.6541229013315689E-5</v>
      </c>
      <c r="F472" s="11">
        <f t="shared" si="33"/>
        <v>3.5189955379136579E-5</v>
      </c>
      <c r="G472" s="10">
        <f t="shared" si="34"/>
        <v>0.66666666666666663</v>
      </c>
      <c r="H472" s="14">
        <f t="shared" si="35"/>
        <v>1.1027486008877126E-5</v>
      </c>
    </row>
    <row r="473" spans="2:8" ht="15" x14ac:dyDescent="0.2">
      <c r="B473" s="5" t="s">
        <v>325</v>
      </c>
      <c r="C473" s="36">
        <v>116</v>
      </c>
      <c r="D473" s="36">
        <v>49</v>
      </c>
      <c r="E473" s="11">
        <f t="shared" si="32"/>
        <v>6.3959418851487336E-4</v>
      </c>
      <c r="F473" s="11">
        <f t="shared" si="33"/>
        <v>3.4486156271553846E-4</v>
      </c>
      <c r="G473" s="10">
        <f t="shared" si="34"/>
        <v>-0.57758620689655171</v>
      </c>
      <c r="H473" s="14">
        <f t="shared" si="35"/>
        <v>-3.6942078129738375E-4</v>
      </c>
    </row>
    <row r="474" spans="2:8" ht="15" x14ac:dyDescent="0.2">
      <c r="B474" s="5" t="s">
        <v>326</v>
      </c>
      <c r="C474" s="36">
        <v>76</v>
      </c>
      <c r="D474" s="36">
        <v>110</v>
      </c>
      <c r="E474" s="11">
        <f t="shared" si="32"/>
        <v>4.1904446833733081E-4</v>
      </c>
      <c r="F474" s="11">
        <f t="shared" si="33"/>
        <v>7.7417901834100477E-4</v>
      </c>
      <c r="G474" s="10">
        <f t="shared" si="34"/>
        <v>0.44736842105263158</v>
      </c>
      <c r="H474" s="14">
        <f t="shared" si="35"/>
        <v>1.8746726215091117E-4</v>
      </c>
    </row>
    <row r="475" spans="2:8" ht="15" x14ac:dyDescent="0.2">
      <c r="B475" s="5" t="s">
        <v>551</v>
      </c>
      <c r="C475" s="36">
        <v>339</v>
      </c>
      <c r="D475" s="36">
        <v>317</v>
      </c>
      <c r="E475" s="11">
        <f t="shared" si="32"/>
        <v>1.869158878504673E-3</v>
      </c>
      <c r="F475" s="11">
        <f t="shared" si="33"/>
        <v>2.2310431710372593E-3</v>
      </c>
      <c r="G475" s="10">
        <f t="shared" si="34"/>
        <v>-6.4896755162241887E-2</v>
      </c>
      <c r="H475" s="14">
        <f t="shared" si="35"/>
        <v>-1.213023460976484E-4</v>
      </c>
    </row>
    <row r="476" spans="2:8" ht="15" x14ac:dyDescent="0.2">
      <c r="B476" s="5" t="s">
        <v>145</v>
      </c>
      <c r="C476" s="36">
        <v>300</v>
      </c>
      <c r="D476" s="36">
        <v>90</v>
      </c>
      <c r="E476" s="11">
        <f t="shared" si="32"/>
        <v>1.6541229013315689E-3</v>
      </c>
      <c r="F476" s="11">
        <f t="shared" si="33"/>
        <v>6.334191968244584E-4</v>
      </c>
      <c r="G476" s="10">
        <f t="shared" si="34"/>
        <v>-0.7</v>
      </c>
      <c r="H476" s="14">
        <f t="shared" si="35"/>
        <v>-1.1578860309320981E-3</v>
      </c>
    </row>
    <row r="477" spans="2:8" ht="15" x14ac:dyDescent="0.2">
      <c r="B477" s="5" t="s">
        <v>552</v>
      </c>
      <c r="C477" s="36">
        <v>4501</v>
      </c>
      <c r="D477" s="36">
        <v>2496</v>
      </c>
      <c r="E477" s="11">
        <f t="shared" si="32"/>
        <v>2.4817357262977971E-2</v>
      </c>
      <c r="F477" s="11">
        <f t="shared" si="33"/>
        <v>1.7566825725264981E-2</v>
      </c>
      <c r="G477" s="10">
        <f t="shared" si="34"/>
        <v>-0.44545656520773164</v>
      </c>
      <c r="H477" s="14">
        <f t="shared" si="35"/>
        <v>-1.1055054723899319E-2</v>
      </c>
    </row>
    <row r="478" spans="2:8" ht="15" x14ac:dyDescent="0.2">
      <c r="B478" s="5" t="s">
        <v>138</v>
      </c>
      <c r="C478" s="36">
        <v>716</v>
      </c>
      <c r="D478" s="36">
        <v>503</v>
      </c>
      <c r="E478" s="11">
        <f t="shared" si="32"/>
        <v>3.9478399911780111E-3</v>
      </c>
      <c r="F478" s="11">
        <f t="shared" si="33"/>
        <v>3.5401095111411399E-3</v>
      </c>
      <c r="G478" s="10">
        <f t="shared" si="34"/>
        <v>-0.29748603351955305</v>
      </c>
      <c r="H478" s="14">
        <f t="shared" si="35"/>
        <v>-1.1744272599454137E-3</v>
      </c>
    </row>
    <row r="479" spans="2:8" ht="30" x14ac:dyDescent="0.2">
      <c r="B479" s="5" t="s">
        <v>327</v>
      </c>
      <c r="C479" s="36">
        <v>284</v>
      </c>
      <c r="D479" s="36">
        <v>241</v>
      </c>
      <c r="E479" s="11">
        <f t="shared" si="32"/>
        <v>1.5659030132605519E-3</v>
      </c>
      <c r="F479" s="11">
        <f t="shared" si="33"/>
        <v>1.6961558492743832E-3</v>
      </c>
      <c r="G479" s="10">
        <f t="shared" si="34"/>
        <v>-0.15140845070422534</v>
      </c>
      <c r="H479" s="14">
        <f t="shared" si="35"/>
        <v>-2.370909491908582E-4</v>
      </c>
    </row>
    <row r="480" spans="2:8" ht="15" x14ac:dyDescent="0.2">
      <c r="B480" s="5" t="s">
        <v>140</v>
      </c>
      <c r="C480" s="36">
        <v>44</v>
      </c>
      <c r="D480" s="36">
        <v>6</v>
      </c>
      <c r="E480" s="11">
        <f t="shared" si="32"/>
        <v>2.4260469219529676E-4</v>
      </c>
      <c r="F480" s="11">
        <f t="shared" si="33"/>
        <v>4.2227946454963895E-5</v>
      </c>
      <c r="G480" s="10">
        <f t="shared" si="34"/>
        <v>-0.86363636363636365</v>
      </c>
      <c r="H480" s="14">
        <f t="shared" si="35"/>
        <v>-2.0952223416866538E-4</v>
      </c>
    </row>
    <row r="481" spans="2:8" ht="30" x14ac:dyDescent="0.2">
      <c r="B481" s="5" t="s">
        <v>328</v>
      </c>
      <c r="C481" s="36">
        <v>58</v>
      </c>
      <c r="D481" s="36">
        <v>91</v>
      </c>
      <c r="E481" s="11">
        <f t="shared" si="32"/>
        <v>3.1979709425743668E-4</v>
      </c>
      <c r="F481" s="11">
        <f t="shared" si="33"/>
        <v>6.404571879002857E-4</v>
      </c>
      <c r="G481" s="10">
        <f t="shared" si="34"/>
        <v>0.56896551724137934</v>
      </c>
      <c r="H481" s="14">
        <f t="shared" si="35"/>
        <v>1.8195351914647261E-4</v>
      </c>
    </row>
    <row r="482" spans="2:8" ht="30" x14ac:dyDescent="0.2">
      <c r="B482" s="5" t="s">
        <v>329</v>
      </c>
      <c r="C482" s="36">
        <v>1037</v>
      </c>
      <c r="D482" s="36">
        <v>942</v>
      </c>
      <c r="E482" s="11">
        <f t="shared" si="32"/>
        <v>5.7177514956027898E-3</v>
      </c>
      <c r="F482" s="11">
        <f t="shared" si="33"/>
        <v>6.6297875934293315E-3</v>
      </c>
      <c r="G482" s="10">
        <f t="shared" si="34"/>
        <v>-9.1610414657666339E-2</v>
      </c>
      <c r="H482" s="14">
        <f t="shared" si="35"/>
        <v>-5.2380558542166342E-4</v>
      </c>
    </row>
    <row r="483" spans="2:8" ht="15" x14ac:dyDescent="0.2">
      <c r="B483" s="5" t="s">
        <v>133</v>
      </c>
      <c r="C483" s="36">
        <v>392</v>
      </c>
      <c r="D483" s="36">
        <v>657</v>
      </c>
      <c r="E483" s="11">
        <f t="shared" si="32"/>
        <v>2.1613872577399169E-3</v>
      </c>
      <c r="F483" s="11">
        <f t="shared" si="33"/>
        <v>4.6239601368185468E-3</v>
      </c>
      <c r="G483" s="10">
        <f t="shared" si="34"/>
        <v>0.67602040816326525</v>
      </c>
      <c r="H483" s="14">
        <f t="shared" si="35"/>
        <v>1.4611418961762192E-3</v>
      </c>
    </row>
    <row r="484" spans="2:8" ht="15" x14ac:dyDescent="0.2">
      <c r="B484" s="5" t="s">
        <v>553</v>
      </c>
      <c r="C484" s="36">
        <v>33</v>
      </c>
      <c r="D484" s="36">
        <v>433</v>
      </c>
      <c r="E484" s="11">
        <f t="shared" si="32"/>
        <v>1.8195351914647258E-4</v>
      </c>
      <c r="F484" s="11">
        <f t="shared" si="33"/>
        <v>3.0474501358332276E-3</v>
      </c>
      <c r="G484" s="10">
        <f t="shared" si="34"/>
        <v>12.121212121212121</v>
      </c>
      <c r="H484" s="14">
        <f t="shared" si="35"/>
        <v>2.2054972017754252E-3</v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150</v>
      </c>
      <c r="D486" s="76"/>
      <c r="E486" s="80">
        <f t="shared" si="32"/>
        <v>8.2706145066578445E-4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336</v>
      </c>
      <c r="D487" s="76"/>
      <c r="E487" s="80">
        <f t="shared" si="32"/>
        <v>1.8526176494913572E-3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37</v>
      </c>
      <c r="D488" s="76"/>
      <c r="E488" s="80">
        <f t="shared" si="32"/>
        <v>2.0400849116422685E-4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135</v>
      </c>
      <c r="D489" s="76"/>
      <c r="E489" s="80">
        <f t="shared" si="32"/>
        <v>7.4435530559920603E-4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2</v>
      </c>
      <c r="D490" s="36">
        <v>0</v>
      </c>
      <c r="E490" s="11">
        <f t="shared" si="32"/>
        <v>1.1027486008877126E-5</v>
      </c>
      <c r="F490" s="11" t="str">
        <f t="shared" si="33"/>
        <v/>
      </c>
      <c r="G490" s="10" t="str">
        <f t="shared" si="34"/>
        <v>0</v>
      </c>
      <c r="H490" s="14">
        <f t="shared" si="35"/>
        <v>0</v>
      </c>
    </row>
    <row r="491" spans="2:8" ht="15" x14ac:dyDescent="0.2">
      <c r="B491" s="5" t="s">
        <v>554</v>
      </c>
      <c r="C491" s="36">
        <v>51</v>
      </c>
      <c r="D491" s="36">
        <v>56</v>
      </c>
      <c r="E491" s="11">
        <f t="shared" si="32"/>
        <v>2.8120089322636674E-4</v>
      </c>
      <c r="F491" s="11">
        <f t="shared" si="33"/>
        <v>3.9412750024632969E-4</v>
      </c>
      <c r="G491" s="10">
        <f t="shared" si="34"/>
        <v>9.8039215686274508E-2</v>
      </c>
      <c r="H491" s="14">
        <f t="shared" si="35"/>
        <v>2.7568715022192816E-5</v>
      </c>
    </row>
    <row r="492" spans="2:8" ht="15" x14ac:dyDescent="0.2">
      <c r="B492" s="5" t="s">
        <v>555</v>
      </c>
      <c r="C492" s="36">
        <v>17</v>
      </c>
      <c r="D492" s="36">
        <v>18</v>
      </c>
      <c r="E492" s="11">
        <f t="shared" si="32"/>
        <v>9.373363107545557E-5</v>
      </c>
      <c r="F492" s="11">
        <f t="shared" si="33"/>
        <v>1.2668383936489169E-4</v>
      </c>
      <c r="G492" s="10">
        <f t="shared" si="34"/>
        <v>5.8823529411764705E-2</v>
      </c>
      <c r="H492" s="14">
        <f t="shared" si="35"/>
        <v>5.5137430044385631E-6</v>
      </c>
    </row>
    <row r="493" spans="2:8" ht="15" x14ac:dyDescent="0.2">
      <c r="B493" s="5" t="s">
        <v>335</v>
      </c>
      <c r="C493" s="36">
        <v>47</v>
      </c>
      <c r="D493" s="36">
        <v>12</v>
      </c>
      <c r="E493" s="11">
        <f t="shared" si="32"/>
        <v>2.5914592120861244E-4</v>
      </c>
      <c r="F493" s="11">
        <f t="shared" si="33"/>
        <v>8.445589290992779E-5</v>
      </c>
      <c r="G493" s="10">
        <f t="shared" si="34"/>
        <v>-0.74468085106382975</v>
      </c>
      <c r="H493" s="14">
        <f t="shared" si="35"/>
        <v>-1.9298100515534967E-4</v>
      </c>
    </row>
    <row r="494" spans="2:8" ht="30" x14ac:dyDescent="0.2">
      <c r="B494" s="5" t="s">
        <v>336</v>
      </c>
      <c r="C494" s="36">
        <v>32</v>
      </c>
      <c r="D494" s="36">
        <v>17</v>
      </c>
      <c r="E494" s="11">
        <f t="shared" si="32"/>
        <v>1.7643977614203402E-4</v>
      </c>
      <c r="F494" s="11">
        <f t="shared" si="33"/>
        <v>1.1964584828906437E-4</v>
      </c>
      <c r="G494" s="10">
        <f t="shared" si="34"/>
        <v>-0.46875</v>
      </c>
      <c r="H494" s="14">
        <f t="shared" si="35"/>
        <v>-8.270614506657845E-5</v>
      </c>
    </row>
    <row r="495" spans="2:8" ht="15" x14ac:dyDescent="0.2">
      <c r="B495" s="5" t="s">
        <v>337</v>
      </c>
      <c r="C495" s="36">
        <v>35</v>
      </c>
      <c r="D495" s="36">
        <v>34</v>
      </c>
      <c r="E495" s="11">
        <f t="shared" si="32"/>
        <v>1.929810051553497E-4</v>
      </c>
      <c r="F495" s="11">
        <f t="shared" si="33"/>
        <v>2.3929169657812874E-4</v>
      </c>
      <c r="G495" s="10">
        <f t="shared" si="34"/>
        <v>-2.8571428571428571E-2</v>
      </c>
      <c r="H495" s="14">
        <f t="shared" si="35"/>
        <v>-5.5137430044385623E-6</v>
      </c>
    </row>
    <row r="496" spans="2:8" ht="15" x14ac:dyDescent="0.2">
      <c r="B496" s="5" t="s">
        <v>135</v>
      </c>
      <c r="C496" s="36">
        <v>0</v>
      </c>
      <c r="D496" s="36">
        <v>10</v>
      </c>
      <c r="E496" s="11" t="str">
        <f t="shared" si="32"/>
        <v/>
      </c>
      <c r="F496" s="11">
        <f t="shared" si="33"/>
        <v>7.0379910758273158E-5</v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8</v>
      </c>
      <c r="D497" s="36">
        <v>10</v>
      </c>
      <c r="E497" s="11">
        <f t="shared" si="32"/>
        <v>4.4109944035508505E-5</v>
      </c>
      <c r="F497" s="11">
        <f t="shared" si="33"/>
        <v>7.0379910758273158E-5</v>
      </c>
      <c r="G497" s="10">
        <f t="shared" si="34"/>
        <v>0.25</v>
      </c>
      <c r="H497" s="14">
        <f t="shared" si="35"/>
        <v>1.1027486008877126E-5</v>
      </c>
    </row>
    <row r="498" spans="1:8" ht="15" x14ac:dyDescent="0.2">
      <c r="B498" s="5" t="s">
        <v>143</v>
      </c>
      <c r="C498" s="36">
        <v>1</v>
      </c>
      <c r="D498" s="36">
        <v>0</v>
      </c>
      <c r="E498" s="11">
        <f t="shared" si="32"/>
        <v>5.5137430044385631E-6</v>
      </c>
      <c r="F498" s="11" t="str">
        <f t="shared" si="33"/>
        <v/>
      </c>
      <c r="G498" s="10" t="str">
        <f t="shared" si="34"/>
        <v>0</v>
      </c>
      <c r="H498" s="14">
        <f t="shared" si="35"/>
        <v>0</v>
      </c>
    </row>
    <row r="499" spans="1:8" ht="15" x14ac:dyDescent="0.2">
      <c r="B499" s="5" t="s">
        <v>134</v>
      </c>
      <c r="C499" s="36">
        <v>94</v>
      </c>
      <c r="D499" s="36">
        <v>37</v>
      </c>
      <c r="E499" s="11">
        <f t="shared" si="32"/>
        <v>5.1829184241722489E-4</v>
      </c>
      <c r="F499" s="11">
        <f t="shared" si="33"/>
        <v>2.6040566980561067E-4</v>
      </c>
      <c r="G499" s="10">
        <f t="shared" si="34"/>
        <v>-0.6063829787234043</v>
      </c>
      <c r="H499" s="14">
        <f t="shared" si="35"/>
        <v>-3.142833512529981E-4</v>
      </c>
    </row>
    <row r="500" spans="1:8" ht="15" x14ac:dyDescent="0.2">
      <c r="B500" s="5" t="s">
        <v>136</v>
      </c>
      <c r="C500" s="36">
        <v>151</v>
      </c>
      <c r="D500" s="36">
        <v>540</v>
      </c>
      <c r="E500" s="11">
        <f t="shared" si="32"/>
        <v>8.3257519367022298E-4</v>
      </c>
      <c r="F500" s="11">
        <f t="shared" si="33"/>
        <v>3.8005151809467506E-3</v>
      </c>
      <c r="G500" s="10">
        <f t="shared" si="34"/>
        <v>2.576158940397351</v>
      </c>
      <c r="H500" s="14">
        <f t="shared" si="35"/>
        <v>2.1448460287266011E-3</v>
      </c>
    </row>
    <row r="501" spans="1:8" ht="15" x14ac:dyDescent="0.2">
      <c r="B501" s="5" t="s">
        <v>339</v>
      </c>
      <c r="C501" s="36">
        <v>135</v>
      </c>
      <c r="D501" s="36">
        <v>76</v>
      </c>
      <c r="E501" s="11">
        <f t="shared" si="32"/>
        <v>7.4435530559920603E-4</v>
      </c>
      <c r="F501" s="11">
        <f t="shared" si="33"/>
        <v>5.3488732176287606E-4</v>
      </c>
      <c r="G501" s="10">
        <f t="shared" si="34"/>
        <v>-0.43703703703703706</v>
      </c>
      <c r="H501" s="14">
        <f t="shared" si="35"/>
        <v>-3.2531083726187521E-4</v>
      </c>
    </row>
    <row r="502" spans="1:8" ht="15" x14ac:dyDescent="0.2">
      <c r="B502" s="5" t="s">
        <v>340</v>
      </c>
      <c r="C502" s="36">
        <v>31</v>
      </c>
      <c r="D502" s="36">
        <v>26</v>
      </c>
      <c r="E502" s="11">
        <f t="shared" si="32"/>
        <v>1.7092603313759546E-4</v>
      </c>
      <c r="F502" s="11">
        <f t="shared" si="33"/>
        <v>1.8298776797151021E-4</v>
      </c>
      <c r="G502" s="10">
        <f t="shared" si="34"/>
        <v>-0.16129032258064516</v>
      </c>
      <c r="H502" s="14">
        <f t="shared" si="35"/>
        <v>-2.7568715022192816E-5</v>
      </c>
    </row>
    <row r="503" spans="1:8" ht="15" x14ac:dyDescent="0.2">
      <c r="B503" s="5" t="s">
        <v>144</v>
      </c>
      <c r="C503" s="36">
        <v>266</v>
      </c>
      <c r="D503" s="36">
        <v>236</v>
      </c>
      <c r="E503" s="11">
        <f t="shared" si="32"/>
        <v>1.4666556391806577E-3</v>
      </c>
      <c r="F503" s="11">
        <f t="shared" si="33"/>
        <v>1.6609658938952466E-3</v>
      </c>
      <c r="G503" s="10">
        <f t="shared" si="34"/>
        <v>-0.11278195488721804</v>
      </c>
      <c r="H503" s="14">
        <f t="shared" si="35"/>
        <v>-1.6541229013315687E-4</v>
      </c>
    </row>
    <row r="504" spans="1:8" ht="15" x14ac:dyDescent="0.2">
      <c r="B504" s="5" t="s">
        <v>556</v>
      </c>
      <c r="C504" s="36">
        <v>1</v>
      </c>
      <c r="D504" s="36">
        <v>5</v>
      </c>
      <c r="E504" s="11">
        <f t="shared" si="32"/>
        <v>5.5137430044385631E-6</v>
      </c>
      <c r="F504" s="11">
        <f t="shared" si="33"/>
        <v>3.5189955379136579E-5</v>
      </c>
      <c r="G504" s="10">
        <f t="shared" si="34"/>
        <v>4</v>
      </c>
      <c r="H504" s="14">
        <f t="shared" si="35"/>
        <v>2.2054972017754253E-5</v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861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1512</v>
      </c>
      <c r="D506" s="36">
        <v>1273</v>
      </c>
      <c r="E506" s="11">
        <f t="shared" si="32"/>
        <v>8.3367794227111082E-3</v>
      </c>
      <c r="F506" s="11">
        <f t="shared" si="33"/>
        <v>8.9593626395281737E-3</v>
      </c>
      <c r="G506" s="10">
        <f t="shared" si="34"/>
        <v>-0.15806878306878308</v>
      </c>
      <c r="H506" s="14">
        <f t="shared" si="35"/>
        <v>-1.3177845780608169E-3</v>
      </c>
    </row>
    <row r="507" spans="1:8" ht="30" x14ac:dyDescent="0.2">
      <c r="B507" s="5" t="s">
        <v>557</v>
      </c>
      <c r="C507" s="36">
        <v>107</v>
      </c>
      <c r="D507" s="36">
        <v>336</v>
      </c>
      <c r="E507" s="11">
        <f t="shared" si="32"/>
        <v>5.8997050147492625E-4</v>
      </c>
      <c r="F507" s="11">
        <f t="shared" si="33"/>
        <v>2.3647650014779783E-3</v>
      </c>
      <c r="G507" s="10">
        <f t="shared" si="34"/>
        <v>2.1401869158878504</v>
      </c>
      <c r="H507" s="14">
        <f t="shared" si="35"/>
        <v>1.2626471480164309E-3</v>
      </c>
    </row>
    <row r="508" spans="1:8" ht="15" x14ac:dyDescent="0.2">
      <c r="B508" s="5" t="s">
        <v>149</v>
      </c>
      <c r="C508" s="36">
        <v>20</v>
      </c>
      <c r="D508" s="36">
        <v>16</v>
      </c>
      <c r="E508" s="11">
        <f t="shared" si="32"/>
        <v>1.1027486008877126E-4</v>
      </c>
      <c r="F508" s="11">
        <f t="shared" si="33"/>
        <v>1.1260785721323705E-4</v>
      </c>
      <c r="G508" s="10">
        <f t="shared" si="34"/>
        <v>-0.2</v>
      </c>
      <c r="H508" s="14">
        <f t="shared" si="35"/>
        <v>-2.2054972017754253E-5</v>
      </c>
    </row>
    <row r="509" spans="1:8" ht="15" x14ac:dyDescent="0.2">
      <c r="B509" s="5" t="s">
        <v>374</v>
      </c>
      <c r="C509" s="36">
        <v>1066</v>
      </c>
      <c r="D509" s="36">
        <v>1196</v>
      </c>
      <c r="E509" s="11">
        <f t="shared" si="32"/>
        <v>5.8776500427315083E-3</v>
      </c>
      <c r="F509" s="11">
        <f t="shared" si="33"/>
        <v>8.4174373266894705E-3</v>
      </c>
      <c r="G509" s="10">
        <f t="shared" si="34"/>
        <v>0.12195121951219512</v>
      </c>
      <c r="H509" s="14">
        <f t="shared" si="35"/>
        <v>7.1678659057701315E-4</v>
      </c>
    </row>
    <row r="510" spans="1:8" ht="15" x14ac:dyDescent="0.2">
      <c r="B510" s="5" t="s">
        <v>375</v>
      </c>
      <c r="C510" s="36">
        <v>341</v>
      </c>
      <c r="D510" s="36">
        <v>481</v>
      </c>
      <c r="E510" s="11">
        <f t="shared" si="32"/>
        <v>1.88018636451355E-3</v>
      </c>
      <c r="F510" s="11">
        <f t="shared" si="33"/>
        <v>3.385273707472939E-3</v>
      </c>
      <c r="G510" s="10">
        <f t="shared" si="34"/>
        <v>0.41055718475073316</v>
      </c>
      <c r="H510" s="14">
        <f t="shared" si="35"/>
        <v>7.7192402062139891E-4</v>
      </c>
    </row>
    <row r="511" spans="1:8" ht="15" x14ac:dyDescent="0.2">
      <c r="B511" s="5" t="s">
        <v>558</v>
      </c>
      <c r="C511" s="36">
        <v>23</v>
      </c>
      <c r="D511" s="36">
        <v>6</v>
      </c>
      <c r="E511" s="11">
        <f t="shared" si="32"/>
        <v>1.2681608910208696E-4</v>
      </c>
      <c r="F511" s="11">
        <f t="shared" si="33"/>
        <v>4.2227946454963895E-5</v>
      </c>
      <c r="G511" s="10">
        <f t="shared" si="34"/>
        <v>-0.73913043478260865</v>
      </c>
      <c r="H511" s="14">
        <f t="shared" si="35"/>
        <v>-9.373363107545557E-5</v>
      </c>
    </row>
    <row r="512" spans="1:8" ht="15" x14ac:dyDescent="0.2">
      <c r="B512" s="5" t="s">
        <v>153</v>
      </c>
      <c r="C512" s="36">
        <v>116</v>
      </c>
      <c r="D512" s="36">
        <v>65</v>
      </c>
      <c r="E512" s="11">
        <f t="shared" si="32"/>
        <v>6.3959418851487336E-4</v>
      </c>
      <c r="F512" s="11">
        <f t="shared" si="33"/>
        <v>4.5746941992877552E-4</v>
      </c>
      <c r="G512" s="10">
        <f t="shared" si="34"/>
        <v>-0.43965517241379309</v>
      </c>
      <c r="H512" s="14">
        <f t="shared" si="35"/>
        <v>-2.8120089322636674E-4</v>
      </c>
    </row>
    <row r="513" spans="2:8" ht="15" x14ac:dyDescent="0.2">
      <c r="B513" s="5" t="s">
        <v>376</v>
      </c>
      <c r="C513" s="36">
        <v>246</v>
      </c>
      <c r="D513" s="36">
        <v>96</v>
      </c>
      <c r="E513" s="11">
        <f t="shared" si="32"/>
        <v>1.3563807790918866E-3</v>
      </c>
      <c r="F513" s="11">
        <f t="shared" si="33"/>
        <v>6.7564714327942232E-4</v>
      </c>
      <c r="G513" s="10">
        <f t="shared" si="34"/>
        <v>-0.6097560975609756</v>
      </c>
      <c r="H513" s="14">
        <f t="shared" si="35"/>
        <v>-8.2706145066578456E-4</v>
      </c>
    </row>
    <row r="514" spans="2:8" ht="15" x14ac:dyDescent="0.2">
      <c r="B514" s="5" t="s">
        <v>157</v>
      </c>
      <c r="C514" s="36">
        <v>21</v>
      </c>
      <c r="D514" s="36">
        <v>61</v>
      </c>
      <c r="E514" s="11">
        <f t="shared" si="32"/>
        <v>1.1578860309320982E-4</v>
      </c>
      <c r="F514" s="11">
        <f t="shared" si="33"/>
        <v>4.2931745562546625E-4</v>
      </c>
      <c r="G514" s="10">
        <f t="shared" si="34"/>
        <v>1.9047619047619047</v>
      </c>
      <c r="H514" s="14">
        <f t="shared" si="35"/>
        <v>2.205497201775425E-4</v>
      </c>
    </row>
    <row r="515" spans="2:8" ht="15" x14ac:dyDescent="0.2">
      <c r="B515" s="5" t="s">
        <v>150</v>
      </c>
      <c r="C515" s="36">
        <v>41</v>
      </c>
      <c r="D515" s="36">
        <v>14</v>
      </c>
      <c r="E515" s="11">
        <f t="shared" si="32"/>
        <v>2.2606346318198109E-4</v>
      </c>
      <c r="F515" s="11">
        <f t="shared" si="33"/>
        <v>9.8531875061582422E-5</v>
      </c>
      <c r="G515" s="10">
        <f t="shared" si="34"/>
        <v>-0.65853658536585369</v>
      </c>
      <c r="H515" s="14">
        <f t="shared" si="35"/>
        <v>-1.4887106111984122E-4</v>
      </c>
    </row>
    <row r="516" spans="2:8" ht="15" x14ac:dyDescent="0.2">
      <c r="B516" s="5" t="s">
        <v>341</v>
      </c>
      <c r="C516" s="36">
        <v>7</v>
      </c>
      <c r="D516" s="36">
        <v>34</v>
      </c>
      <c r="E516" s="11">
        <f t="shared" si="32"/>
        <v>3.8596201031069939E-5</v>
      </c>
      <c r="F516" s="11">
        <f t="shared" si="33"/>
        <v>2.3929169657812874E-4</v>
      </c>
      <c r="G516" s="10">
        <f t="shared" si="34"/>
        <v>3.8571428571428572</v>
      </c>
      <c r="H516" s="14">
        <f t="shared" si="35"/>
        <v>1.4887106111984119E-4</v>
      </c>
    </row>
    <row r="517" spans="2:8" ht="15" x14ac:dyDescent="0.2">
      <c r="B517" s="5" t="s">
        <v>146</v>
      </c>
      <c r="C517" s="36">
        <v>34</v>
      </c>
      <c r="D517" s="36">
        <v>10</v>
      </c>
      <c r="E517" s="11">
        <f t="shared" si="32"/>
        <v>1.8746726215091114E-4</v>
      </c>
      <c r="F517" s="11">
        <f t="shared" si="33"/>
        <v>7.0379910758273158E-5</v>
      </c>
      <c r="G517" s="10">
        <f t="shared" si="34"/>
        <v>-0.70588235294117652</v>
      </c>
      <c r="H517" s="14">
        <f t="shared" si="35"/>
        <v>-1.3232983210652552E-4</v>
      </c>
    </row>
    <row r="518" spans="2:8" ht="15" x14ac:dyDescent="0.2">
      <c r="B518" s="5" t="s">
        <v>159</v>
      </c>
      <c r="C518" s="36">
        <v>2</v>
      </c>
      <c r="D518" s="36">
        <v>21</v>
      </c>
      <c r="E518" s="11">
        <f t="shared" si="32"/>
        <v>1.1027486008877126E-5</v>
      </c>
      <c r="F518" s="11">
        <f t="shared" si="33"/>
        <v>1.4779781259237365E-4</v>
      </c>
      <c r="G518" s="10">
        <f t="shared" si="34"/>
        <v>9.5</v>
      </c>
      <c r="H518" s="14">
        <f t="shared" si="35"/>
        <v>1.047611170843327E-4</v>
      </c>
    </row>
    <row r="519" spans="2:8" ht="15" x14ac:dyDescent="0.2">
      <c r="B519" s="5" t="s">
        <v>342</v>
      </c>
      <c r="C519" s="36">
        <v>517</v>
      </c>
      <c r="D519" s="36">
        <v>461</v>
      </c>
      <c r="E519" s="11">
        <f t="shared" si="32"/>
        <v>2.8506051332947372E-3</v>
      </c>
      <c r="F519" s="11">
        <f t="shared" si="33"/>
        <v>3.2445138859563925E-3</v>
      </c>
      <c r="G519" s="10">
        <f t="shared" si="34"/>
        <v>-0.10831721470019343</v>
      </c>
      <c r="H519" s="14">
        <f t="shared" si="35"/>
        <v>-3.0876960824855956E-4</v>
      </c>
    </row>
    <row r="520" spans="2:8" ht="15" x14ac:dyDescent="0.2">
      <c r="B520" s="5" t="s">
        <v>343</v>
      </c>
      <c r="C520" s="36">
        <v>13</v>
      </c>
      <c r="D520" s="36">
        <v>60</v>
      </c>
      <c r="E520" s="11">
        <f t="shared" si="32"/>
        <v>7.1678659057701317E-5</v>
      </c>
      <c r="F520" s="11">
        <f t="shared" si="33"/>
        <v>4.2227946454963895E-4</v>
      </c>
      <c r="G520" s="10">
        <f t="shared" si="34"/>
        <v>3.6153846153846154</v>
      </c>
      <c r="H520" s="14">
        <f t="shared" si="35"/>
        <v>2.5914592120861244E-4</v>
      </c>
    </row>
    <row r="521" spans="2:8" ht="15" x14ac:dyDescent="0.2">
      <c r="B521" s="5" t="s">
        <v>344</v>
      </c>
      <c r="C521" s="36">
        <v>263</v>
      </c>
      <c r="D521" s="36">
        <v>281</v>
      </c>
      <c r="E521" s="11">
        <f t="shared" si="32"/>
        <v>1.4501144101673421E-3</v>
      </c>
      <c r="F521" s="11">
        <f t="shared" si="33"/>
        <v>1.977675492307476E-3</v>
      </c>
      <c r="G521" s="10">
        <f t="shared" si="34"/>
        <v>6.8441064638783272E-2</v>
      </c>
      <c r="H521" s="14">
        <f t="shared" si="35"/>
        <v>9.9247374079894143E-5</v>
      </c>
    </row>
    <row r="522" spans="2:8" ht="30" x14ac:dyDescent="0.2">
      <c r="B522" s="5" t="s">
        <v>559</v>
      </c>
      <c r="C522" s="36">
        <v>96</v>
      </c>
      <c r="D522" s="36">
        <v>36</v>
      </c>
      <c r="E522" s="11">
        <f t="shared" si="32"/>
        <v>5.2931932842610206E-4</v>
      </c>
      <c r="F522" s="11">
        <f t="shared" si="33"/>
        <v>2.5336767872978337E-4</v>
      </c>
      <c r="G522" s="10">
        <f t="shared" si="34"/>
        <v>-0.625</v>
      </c>
      <c r="H522" s="14">
        <f t="shared" si="35"/>
        <v>-3.308245802663138E-4</v>
      </c>
    </row>
    <row r="523" spans="2:8" ht="15" x14ac:dyDescent="0.2">
      <c r="B523" s="5" t="s">
        <v>156</v>
      </c>
      <c r="C523" s="36">
        <v>0</v>
      </c>
      <c r="D523" s="36">
        <v>3</v>
      </c>
      <c r="E523" s="11" t="str">
        <f t="shared" si="32"/>
        <v/>
      </c>
      <c r="F523" s="11">
        <f t="shared" si="33"/>
        <v>2.1113973227481948E-5</v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1027</v>
      </c>
      <c r="D524" s="36">
        <v>1229</v>
      </c>
      <c r="E524" s="11">
        <f t="shared" si="32"/>
        <v>5.662614065558404E-3</v>
      </c>
      <c r="F524" s="11">
        <f t="shared" si="33"/>
        <v>8.6496910321917711E-3</v>
      </c>
      <c r="G524" s="10">
        <f t="shared" si="34"/>
        <v>0.1966893865628043</v>
      </c>
      <c r="H524" s="14">
        <f t="shared" si="35"/>
        <v>1.1137760868965897E-3</v>
      </c>
    </row>
    <row r="525" spans="2:8" ht="15" x14ac:dyDescent="0.2">
      <c r="B525" s="5" t="s">
        <v>346</v>
      </c>
      <c r="C525" s="36">
        <v>39</v>
      </c>
      <c r="D525" s="36">
        <v>55</v>
      </c>
      <c r="E525" s="11">
        <f t="shared" si="32"/>
        <v>2.1503597717310397E-4</v>
      </c>
      <c r="F525" s="11">
        <f t="shared" si="33"/>
        <v>3.8708950917050238E-4</v>
      </c>
      <c r="G525" s="10">
        <f t="shared" si="34"/>
        <v>0.41025641025641024</v>
      </c>
      <c r="H525" s="14">
        <f t="shared" si="35"/>
        <v>8.821988807101701E-5</v>
      </c>
    </row>
    <row r="526" spans="2:8" ht="15" x14ac:dyDescent="0.2">
      <c r="B526" s="5" t="s">
        <v>347</v>
      </c>
      <c r="C526" s="36">
        <v>249</v>
      </c>
      <c r="D526" s="36">
        <v>158</v>
      </c>
      <c r="E526" s="11">
        <f t="shared" si="32"/>
        <v>1.3729220081052022E-3</v>
      </c>
      <c r="F526" s="11">
        <f t="shared" si="33"/>
        <v>1.1120025899807159E-3</v>
      </c>
      <c r="G526" s="10">
        <f t="shared" si="34"/>
        <v>-0.36546184738955823</v>
      </c>
      <c r="H526" s="14">
        <f t="shared" si="35"/>
        <v>-5.0175061340390918E-4</v>
      </c>
    </row>
    <row r="527" spans="2:8" ht="15" x14ac:dyDescent="0.2">
      <c r="B527" s="5" t="s">
        <v>152</v>
      </c>
      <c r="C527" s="36">
        <v>11</v>
      </c>
      <c r="D527" s="36">
        <v>0</v>
      </c>
      <c r="E527" s="11">
        <f t="shared" si="32"/>
        <v>6.0651173048824191E-5</v>
      </c>
      <c r="F527" s="11" t="str">
        <f t="shared" si="33"/>
        <v/>
      </c>
      <c r="G527" s="10" t="str">
        <f t="shared" si="34"/>
        <v>0</v>
      </c>
      <c r="H527" s="14">
        <f t="shared" si="35"/>
        <v>0</v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3494</v>
      </c>
      <c r="D529" s="36">
        <v>2544</v>
      </c>
      <c r="E529" s="11">
        <f t="shared" si="32"/>
        <v>1.926501805750834E-2</v>
      </c>
      <c r="F529" s="11">
        <f t="shared" si="33"/>
        <v>1.790464929690469E-2</v>
      </c>
      <c r="G529" s="10">
        <f t="shared" si="34"/>
        <v>-0.2718946765884373</v>
      </c>
      <c r="H529" s="14">
        <f t="shared" si="35"/>
        <v>-5.2380558542166351E-3</v>
      </c>
    </row>
    <row r="530" spans="1:9" ht="30" x14ac:dyDescent="0.2">
      <c r="B530" s="5" t="s">
        <v>158</v>
      </c>
      <c r="C530" s="36">
        <v>3031</v>
      </c>
      <c r="D530" s="36">
        <v>1687</v>
      </c>
      <c r="E530" s="11">
        <f t="shared" si="32"/>
        <v>1.6712155046453285E-2</v>
      </c>
      <c r="F530" s="11">
        <f t="shared" si="33"/>
        <v>1.1873090944920683E-2</v>
      </c>
      <c r="G530" s="10">
        <f t="shared" si="34"/>
        <v>-0.44341801385681295</v>
      </c>
      <c r="H530" s="14">
        <f t="shared" si="35"/>
        <v>-7.4104705979654295E-3</v>
      </c>
    </row>
    <row r="531" spans="1:9" ht="15" x14ac:dyDescent="0.2">
      <c r="B531" s="5" t="s">
        <v>349</v>
      </c>
      <c r="C531" s="36">
        <v>2827</v>
      </c>
      <c r="D531" s="36">
        <v>2852</v>
      </c>
      <c r="E531" s="11">
        <f t="shared" si="32"/>
        <v>1.5587351473547818E-2</v>
      </c>
      <c r="F531" s="11">
        <f t="shared" si="33"/>
        <v>2.0072350548259506E-2</v>
      </c>
      <c r="G531" s="10">
        <f t="shared" si="34"/>
        <v>8.843296781039971E-3</v>
      </c>
      <c r="H531" s="14">
        <f t="shared" si="35"/>
        <v>1.3784357511096408E-4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160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62</v>
      </c>
      <c r="D533" s="36">
        <v>44</v>
      </c>
      <c r="E533" s="11">
        <f t="shared" si="32"/>
        <v>3.4185206627519092E-4</v>
      </c>
      <c r="F533" s="11">
        <f t="shared" si="33"/>
        <v>3.096716073364019E-4</v>
      </c>
      <c r="G533" s="10">
        <f t="shared" si="34"/>
        <v>-0.29032258064516131</v>
      </c>
      <c r="H533" s="14">
        <f t="shared" si="35"/>
        <v>-9.9247374079894143E-5</v>
      </c>
    </row>
    <row r="534" spans="1:9" ht="15" x14ac:dyDescent="0.2">
      <c r="B534" s="5" t="s">
        <v>350</v>
      </c>
      <c r="C534" s="36">
        <v>7</v>
      </c>
      <c r="D534" s="36">
        <v>5</v>
      </c>
      <c r="E534" s="11">
        <f t="shared" si="32"/>
        <v>3.8596201031069939E-5</v>
      </c>
      <c r="F534" s="11">
        <f t="shared" si="33"/>
        <v>3.5189955379136579E-5</v>
      </c>
      <c r="G534" s="10">
        <f t="shared" si="34"/>
        <v>-0.2857142857142857</v>
      </c>
      <c r="H534" s="14">
        <f t="shared" si="35"/>
        <v>-1.1027486008877125E-5</v>
      </c>
    </row>
    <row r="535" spans="1:9" ht="13.5" customHeight="1" x14ac:dyDescent="0.2">
      <c r="B535" s="5" t="s">
        <v>351</v>
      </c>
      <c r="C535" s="36">
        <v>63</v>
      </c>
      <c r="D535" s="36">
        <v>87</v>
      </c>
      <c r="E535" s="11">
        <f t="shared" ref="E535:E546" si="36">+IF(C535=0,"",C535/C$329)</f>
        <v>3.4736580927962945E-4</v>
      </c>
      <c r="F535" s="11">
        <f t="shared" ref="F535:F546" si="37">+IF(D535=0,"",D535/D$329)</f>
        <v>6.1230522359697649E-4</v>
      </c>
      <c r="G535" s="10">
        <f t="shared" ref="G535:G546" si="38">+IF(OR(AND(D535=0),(C535=0)),"0",((D535-C535)/C535))</f>
        <v>0.38095238095238093</v>
      </c>
      <c r="H535" s="14">
        <f t="shared" ref="H535:H546" si="39">+IF(OR(AND(E535=""),(G535="")),"",E535*G535)</f>
        <v>1.3232983210652549E-4</v>
      </c>
    </row>
    <row r="536" spans="1:9" ht="13.5" customHeight="1" x14ac:dyDescent="0.2">
      <c r="B536" s="5" t="s">
        <v>560</v>
      </c>
      <c r="C536" s="36">
        <v>154</v>
      </c>
      <c r="D536" s="36">
        <v>109</v>
      </c>
      <c r="E536" s="11">
        <f t="shared" si="36"/>
        <v>8.4911642268353869E-4</v>
      </c>
      <c r="F536" s="11">
        <f t="shared" si="37"/>
        <v>7.6714102726517747E-4</v>
      </c>
      <c r="G536" s="10">
        <f t="shared" si="38"/>
        <v>-0.29220779220779219</v>
      </c>
      <c r="H536" s="14">
        <f t="shared" si="39"/>
        <v>-2.4811843519973532E-4</v>
      </c>
    </row>
    <row r="537" spans="1:9" ht="25.5" customHeight="1" x14ac:dyDescent="0.2">
      <c r="B537" s="5" t="s">
        <v>148</v>
      </c>
      <c r="C537" s="36">
        <v>111</v>
      </c>
      <c r="D537" s="36">
        <v>99</v>
      </c>
      <c r="E537" s="11">
        <f t="shared" si="36"/>
        <v>6.1202547349268048E-4</v>
      </c>
      <c r="F537" s="11">
        <f t="shared" si="37"/>
        <v>6.9676111650690423E-4</v>
      </c>
      <c r="G537" s="10">
        <f t="shared" si="38"/>
        <v>-0.10810810810810811</v>
      </c>
      <c r="H537" s="14">
        <f t="shared" si="39"/>
        <v>-6.6164916053262758E-5</v>
      </c>
    </row>
    <row r="538" spans="1:9" ht="13.5" customHeight="1" x14ac:dyDescent="0.2">
      <c r="B538" s="5" t="s">
        <v>155</v>
      </c>
      <c r="C538" s="36">
        <v>1787</v>
      </c>
      <c r="D538" s="36">
        <v>1592</v>
      </c>
      <c r="E538" s="11">
        <f t="shared" si="36"/>
        <v>9.8530587489317131E-3</v>
      </c>
      <c r="F538" s="11">
        <f t="shared" si="37"/>
        <v>1.1204481792717087E-2</v>
      </c>
      <c r="G538" s="10">
        <f t="shared" si="38"/>
        <v>-0.10912143256855064</v>
      </c>
      <c r="H538" s="14">
        <f t="shared" si="39"/>
        <v>-1.0751798858655199E-3</v>
      </c>
    </row>
    <row r="539" spans="1:9" ht="15" x14ac:dyDescent="0.2">
      <c r="B539" s="5" t="s">
        <v>561</v>
      </c>
      <c r="C539" s="36">
        <v>46</v>
      </c>
      <c r="D539" s="36">
        <v>138</v>
      </c>
      <c r="E539" s="11">
        <f t="shared" si="36"/>
        <v>2.5363217820417391E-4</v>
      </c>
      <c r="F539" s="11">
        <f t="shared" si="37"/>
        <v>9.7124276846416956E-4</v>
      </c>
      <c r="G539" s="10">
        <f t="shared" si="38"/>
        <v>2</v>
      </c>
      <c r="H539" s="14">
        <f t="shared" si="39"/>
        <v>5.0726435640834782E-4</v>
      </c>
    </row>
    <row r="540" spans="1:9" ht="15" x14ac:dyDescent="0.2">
      <c r="B540" s="5" t="s">
        <v>352</v>
      </c>
      <c r="C540" s="36">
        <v>921</v>
      </c>
      <c r="D540" s="36">
        <v>646</v>
      </c>
      <c r="E540" s="11">
        <f t="shared" si="36"/>
        <v>5.0781573070879165E-3</v>
      </c>
      <c r="F540" s="11">
        <f t="shared" si="37"/>
        <v>4.5465422349844457E-3</v>
      </c>
      <c r="G540" s="10">
        <f t="shared" si="38"/>
        <v>-0.29858849077090122</v>
      </c>
      <c r="H540" s="14">
        <f t="shared" si="39"/>
        <v>-1.5162793262206049E-3</v>
      </c>
    </row>
    <row r="541" spans="1:9" ht="15" x14ac:dyDescent="0.2">
      <c r="B541" s="5" t="s">
        <v>353</v>
      </c>
      <c r="C541" s="36">
        <v>40</v>
      </c>
      <c r="D541" s="36">
        <v>23</v>
      </c>
      <c r="E541" s="11">
        <f t="shared" si="36"/>
        <v>2.2054972017754253E-4</v>
      </c>
      <c r="F541" s="11">
        <f t="shared" si="37"/>
        <v>1.6187379474402828E-4</v>
      </c>
      <c r="G541" s="10">
        <f t="shared" si="38"/>
        <v>-0.42499999999999999</v>
      </c>
      <c r="H541" s="14">
        <f t="shared" si="39"/>
        <v>-9.373363107545557E-5</v>
      </c>
    </row>
    <row r="542" spans="1:9" ht="13.5" customHeight="1" x14ac:dyDescent="0.2">
      <c r="B542" s="5" t="s">
        <v>354</v>
      </c>
      <c r="C542" s="36">
        <v>165</v>
      </c>
      <c r="D542" s="36">
        <v>221</v>
      </c>
      <c r="E542" s="11">
        <f t="shared" si="36"/>
        <v>9.0976759573236287E-4</v>
      </c>
      <c r="F542" s="11">
        <f t="shared" si="37"/>
        <v>1.5553960277578367E-3</v>
      </c>
      <c r="G542" s="10">
        <f t="shared" si="38"/>
        <v>0.33939393939393941</v>
      </c>
      <c r="H542" s="14">
        <f t="shared" si="39"/>
        <v>3.0876960824855956E-4</v>
      </c>
    </row>
    <row r="543" spans="1:9" s="3" customFormat="1" ht="26.25" customHeight="1" x14ac:dyDescent="0.2">
      <c r="B543" s="5" t="s">
        <v>355</v>
      </c>
      <c r="C543" s="36">
        <v>21</v>
      </c>
      <c r="D543" s="36">
        <v>16</v>
      </c>
      <c r="E543" s="11">
        <f t="shared" si="36"/>
        <v>1.1578860309320982E-4</v>
      </c>
      <c r="F543" s="11">
        <f t="shared" si="37"/>
        <v>1.1260785721323705E-4</v>
      </c>
      <c r="G543" s="10">
        <f t="shared" si="38"/>
        <v>-0.23809523809523808</v>
      </c>
      <c r="H543" s="14">
        <f t="shared" si="39"/>
        <v>-2.7568715022192812E-5</v>
      </c>
      <c r="I543" s="2"/>
    </row>
    <row r="544" spans="1:9" ht="15" x14ac:dyDescent="0.2">
      <c r="B544" s="5" t="s">
        <v>356</v>
      </c>
      <c r="C544" s="36">
        <v>66</v>
      </c>
      <c r="D544" s="36">
        <v>91</v>
      </c>
      <c r="E544" s="11">
        <f t="shared" si="36"/>
        <v>3.6390703829294516E-4</v>
      </c>
      <c r="F544" s="11">
        <f t="shared" si="37"/>
        <v>6.404571879002857E-4</v>
      </c>
      <c r="G544" s="10">
        <f t="shared" si="38"/>
        <v>0.37878787878787878</v>
      </c>
      <c r="H544" s="14">
        <f t="shared" si="39"/>
        <v>1.3784357511096408E-4</v>
      </c>
    </row>
    <row r="545" spans="1:8" ht="30" x14ac:dyDescent="0.2">
      <c r="B545" s="5" t="s">
        <v>562</v>
      </c>
      <c r="C545" s="36">
        <v>17</v>
      </c>
      <c r="D545" s="36">
        <v>12</v>
      </c>
      <c r="E545" s="11">
        <f t="shared" si="36"/>
        <v>9.373363107545557E-5</v>
      </c>
      <c r="F545" s="11">
        <f t="shared" si="37"/>
        <v>8.445589290992779E-5</v>
      </c>
      <c r="G545" s="10">
        <f t="shared" si="38"/>
        <v>-0.29411764705882354</v>
      </c>
      <c r="H545" s="14">
        <f t="shared" si="39"/>
        <v>-2.7568715022192816E-5</v>
      </c>
    </row>
    <row r="546" spans="1:8" ht="15" x14ac:dyDescent="0.2">
      <c r="B546" s="5" t="s">
        <v>563</v>
      </c>
      <c r="C546" s="36">
        <v>1</v>
      </c>
      <c r="D546" s="36">
        <v>6</v>
      </c>
      <c r="E546" s="11">
        <f t="shared" si="36"/>
        <v>5.5137430044385631E-6</v>
      </c>
      <c r="F546" s="11">
        <f t="shared" si="37"/>
        <v>4.2227946454963895E-5</v>
      </c>
      <c r="G546" s="10">
        <f t="shared" si="38"/>
        <v>5</v>
      </c>
      <c r="H546" s="14">
        <f t="shared" si="39"/>
        <v>2.7568715022192816E-5</v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52606</v>
      </c>
      <c r="D552" s="32">
        <f>SUM(D553:D579)</f>
        <v>45802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-0.12933885868532108</v>
      </c>
      <c r="H552" s="34">
        <f>+IF(OR(AND(E552=""),(G552="")),"",E552*G552)</f>
        <v>-0.12933885868532108</v>
      </c>
    </row>
    <row r="553" spans="1:8" ht="15" x14ac:dyDescent="0.2">
      <c r="B553" s="35" t="s">
        <v>357</v>
      </c>
      <c r="C553" s="36">
        <v>746</v>
      </c>
      <c r="D553" s="36">
        <v>376</v>
      </c>
      <c r="E553" s="38">
        <f>+IF(C553=0,"",C553/C$552)</f>
        <v>1.4180891913469947E-2</v>
      </c>
      <c r="F553" s="38">
        <f>+IF(D553=0,"",D553/D$552)</f>
        <v>8.2092485044321217E-3</v>
      </c>
      <c r="G553" s="28">
        <f>+IF(OR(AND(D553=0),(C553=0)),"0",((D553-C553)/C553))</f>
        <v>-0.49597855227882037</v>
      </c>
      <c r="H553" s="29">
        <f>+IF(OR(AND(E553=""),(G553="")),"",E553*G553)</f>
        <v>-7.0334182412652548E-3</v>
      </c>
    </row>
    <row r="554" spans="1:8" ht="15" x14ac:dyDescent="0.2">
      <c r="B554" s="5" t="s">
        <v>161</v>
      </c>
      <c r="C554" s="36">
        <v>3223</v>
      </c>
      <c r="D554" s="36">
        <v>1522</v>
      </c>
      <c r="E554" s="11">
        <f t="shared" ref="E554:E579" si="40">+IF(C554=0,"",C554/C$552)</f>
        <v>6.1266775652967342E-2</v>
      </c>
      <c r="F554" s="11">
        <f t="shared" ref="F554:F579" si="41">+IF(D554=0,"",D554/D$552)</f>
        <v>3.3229989956770449E-2</v>
      </c>
      <c r="G554" s="10">
        <f t="shared" ref="G554:G579" si="42">+IF(OR(AND(D554=0),(C554=0)),"0",((D554-C554)/C554))</f>
        <v>-0.52776915916847655</v>
      </c>
      <c r="H554" s="14">
        <f t="shared" ref="H554:H579" si="43">+IF(OR(AND(E554=""),(G554="")),"",E554*G554)</f>
        <v>-3.2334714671330263E-2</v>
      </c>
    </row>
    <row r="555" spans="1:8" ht="15" x14ac:dyDescent="0.2">
      <c r="B555" s="5" t="s">
        <v>358</v>
      </c>
      <c r="C555" s="36">
        <v>6026</v>
      </c>
      <c r="D555" s="36">
        <v>5185</v>
      </c>
      <c r="E555" s="11">
        <f t="shared" si="40"/>
        <v>0.11454967114017413</v>
      </c>
      <c r="F555" s="11">
        <f t="shared" si="41"/>
        <v>0.11320466355180997</v>
      </c>
      <c r="G555" s="10">
        <f t="shared" si="42"/>
        <v>-0.13956189844009292</v>
      </c>
      <c r="H555" s="14">
        <f t="shared" si="43"/>
        <v>-1.5986769570011026E-2</v>
      </c>
    </row>
    <row r="556" spans="1:8" ht="15" x14ac:dyDescent="0.2">
      <c r="B556" s="5" t="s">
        <v>359</v>
      </c>
      <c r="C556" s="36">
        <v>7582</v>
      </c>
      <c r="D556" s="36">
        <v>5141</v>
      </c>
      <c r="E556" s="11">
        <f t="shared" si="40"/>
        <v>0.14412804623046802</v>
      </c>
      <c r="F556" s="11">
        <f t="shared" si="41"/>
        <v>0.11224400681192961</v>
      </c>
      <c r="G556" s="10">
        <f t="shared" si="42"/>
        <v>-0.32194671590609336</v>
      </c>
      <c r="H556" s="14">
        <f t="shared" si="43"/>
        <v>-4.6401551153860777E-2</v>
      </c>
    </row>
    <row r="557" spans="1:8" ht="15" x14ac:dyDescent="0.2">
      <c r="B557" s="5" t="s">
        <v>162</v>
      </c>
      <c r="C557" s="36">
        <v>1239</v>
      </c>
      <c r="D557" s="36">
        <v>531</v>
      </c>
      <c r="E557" s="11">
        <f t="shared" si="40"/>
        <v>2.3552446488993652E-2</v>
      </c>
      <c r="F557" s="11">
        <f t="shared" si="41"/>
        <v>1.1593380201737915E-2</v>
      </c>
      <c r="G557" s="10">
        <f t="shared" si="42"/>
        <v>-0.5714285714285714</v>
      </c>
      <c r="H557" s="14">
        <f t="shared" si="43"/>
        <v>-1.3458540850853514E-2</v>
      </c>
    </row>
    <row r="558" spans="1:8" ht="15" x14ac:dyDescent="0.2">
      <c r="B558" s="5" t="s">
        <v>160</v>
      </c>
      <c r="C558" s="36">
        <v>14</v>
      </c>
      <c r="D558" s="36">
        <v>11</v>
      </c>
      <c r="E558" s="11">
        <f t="shared" si="40"/>
        <v>2.6612933885868535E-4</v>
      </c>
      <c r="F558" s="11">
        <f t="shared" si="41"/>
        <v>2.4016418497008863E-4</v>
      </c>
      <c r="G558" s="10">
        <f t="shared" si="42"/>
        <v>-0.21428571428571427</v>
      </c>
      <c r="H558" s="14">
        <f t="shared" si="43"/>
        <v>-5.7027715469718283E-5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2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153</v>
      </c>
      <c r="D560" s="76">
        <v>128</v>
      </c>
      <c r="E560" s="80">
        <f t="shared" si="40"/>
        <v>2.9084134889556324E-3</v>
      </c>
      <c r="F560" s="80">
        <f t="shared" si="41"/>
        <v>2.7946377887428497E-3</v>
      </c>
      <c r="G560" s="78">
        <f t="shared" si="42"/>
        <v>-0.16339869281045752</v>
      </c>
      <c r="H560" s="24">
        <f t="shared" si="43"/>
        <v>-4.7523096224765237E-4</v>
      </c>
    </row>
    <row r="561" spans="1:8" s="79" customFormat="1" ht="15" x14ac:dyDescent="0.2">
      <c r="B561" s="75" t="s">
        <v>360</v>
      </c>
      <c r="C561" s="76">
        <v>138</v>
      </c>
      <c r="D561" s="76">
        <v>88</v>
      </c>
      <c r="E561" s="80">
        <f t="shared" si="40"/>
        <v>2.6232749116070408E-3</v>
      </c>
      <c r="F561" s="80">
        <f t="shared" si="41"/>
        <v>1.921313479760709E-3</v>
      </c>
      <c r="G561" s="78">
        <f t="shared" si="42"/>
        <v>-0.36231884057971014</v>
      </c>
      <c r="H561" s="24">
        <f t="shared" si="43"/>
        <v>-9.5046192449530463E-4</v>
      </c>
    </row>
    <row r="562" spans="1:8" s="79" customFormat="1" ht="15" x14ac:dyDescent="0.2">
      <c r="B562" s="75" t="s">
        <v>361</v>
      </c>
      <c r="C562" s="76">
        <v>154</v>
      </c>
      <c r="D562" s="76">
        <v>95</v>
      </c>
      <c r="E562" s="80">
        <f t="shared" si="40"/>
        <v>2.9274227274455385E-3</v>
      </c>
      <c r="F562" s="80">
        <f t="shared" si="41"/>
        <v>2.0741452338325838E-3</v>
      </c>
      <c r="G562" s="78">
        <f t="shared" si="42"/>
        <v>-0.38311688311688313</v>
      </c>
      <c r="H562" s="24">
        <f t="shared" si="43"/>
        <v>-1.1215450709044597E-3</v>
      </c>
    </row>
    <row r="563" spans="1:8" s="79" customFormat="1" ht="15" x14ac:dyDescent="0.2">
      <c r="B563" s="75" t="s">
        <v>564</v>
      </c>
      <c r="C563" s="76">
        <v>455</v>
      </c>
      <c r="D563" s="76">
        <v>260</v>
      </c>
      <c r="E563" s="80">
        <f t="shared" si="40"/>
        <v>8.6492035129072734E-3</v>
      </c>
      <c r="F563" s="80">
        <f t="shared" si="41"/>
        <v>5.676608008383913E-3</v>
      </c>
      <c r="G563" s="78">
        <f t="shared" si="42"/>
        <v>-0.42857142857142855</v>
      </c>
      <c r="H563" s="24">
        <f t="shared" si="43"/>
        <v>-3.7068015055316886E-3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1078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222</v>
      </c>
      <c r="D565" s="76">
        <v>134</v>
      </c>
      <c r="E565" s="80">
        <f t="shared" si="40"/>
        <v>4.2200509447591532E-3</v>
      </c>
      <c r="F565" s="80">
        <f t="shared" si="41"/>
        <v>2.9256364350901706E-3</v>
      </c>
      <c r="G565" s="78">
        <f t="shared" si="42"/>
        <v>-0.3963963963963964</v>
      </c>
      <c r="H565" s="24">
        <f t="shared" si="43"/>
        <v>-1.6728129871117364E-3</v>
      </c>
    </row>
    <row r="566" spans="1:8" s="79" customFormat="1" ht="15" x14ac:dyDescent="0.2">
      <c r="B566" s="75" t="s">
        <v>363</v>
      </c>
      <c r="C566" s="76">
        <v>3630</v>
      </c>
      <c r="D566" s="76">
        <v>5026</v>
      </c>
      <c r="E566" s="80">
        <f t="shared" si="40"/>
        <v>6.9003535718359127E-2</v>
      </c>
      <c r="F566" s="80">
        <f t="shared" si="41"/>
        <v>0.10973319942360596</v>
      </c>
      <c r="G566" s="78">
        <f t="shared" si="42"/>
        <v>0.38457300275482093</v>
      </c>
      <c r="H566" s="24">
        <f t="shared" si="43"/>
        <v>2.6536896931908908E-2</v>
      </c>
    </row>
    <row r="567" spans="1:8" s="79" customFormat="1" ht="15" x14ac:dyDescent="0.2">
      <c r="B567" s="75" t="s">
        <v>164</v>
      </c>
      <c r="C567" s="76">
        <v>1731</v>
      </c>
      <c r="D567" s="76">
        <v>738</v>
      </c>
      <c r="E567" s="80">
        <f t="shared" si="40"/>
        <v>3.2904991826027449E-2</v>
      </c>
      <c r="F567" s="80">
        <f t="shared" si="41"/>
        <v>1.6112833500720493E-2</v>
      </c>
      <c r="G567" s="78">
        <f t="shared" si="42"/>
        <v>-0.57365684575389952</v>
      </c>
      <c r="H567" s="24">
        <f t="shared" si="43"/>
        <v>-1.8876173820476752E-2</v>
      </c>
    </row>
    <row r="568" spans="1:8" s="79" customFormat="1" ht="15" x14ac:dyDescent="0.2">
      <c r="B568" s="75" t="s">
        <v>166</v>
      </c>
      <c r="C568" s="76">
        <v>669</v>
      </c>
      <c r="D568" s="76">
        <v>587</v>
      </c>
      <c r="E568" s="80">
        <f t="shared" si="40"/>
        <v>1.2717180549747176E-2</v>
      </c>
      <c r="F568" s="80">
        <f t="shared" si="41"/>
        <v>1.2816034234312912E-2</v>
      </c>
      <c r="G568" s="78">
        <f t="shared" si="42"/>
        <v>-0.12257100149476831</v>
      </c>
      <c r="H568" s="24">
        <f t="shared" si="43"/>
        <v>-1.5587575561722996E-3</v>
      </c>
    </row>
    <row r="569" spans="1:8" s="79" customFormat="1" ht="13.5" customHeight="1" x14ac:dyDescent="0.2">
      <c r="B569" s="75" t="s">
        <v>165</v>
      </c>
      <c r="C569" s="76">
        <v>48</v>
      </c>
      <c r="D569" s="76"/>
      <c r="E569" s="80">
        <f t="shared" si="40"/>
        <v>9.1244344751549252E-4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11313</v>
      </c>
      <c r="D570" s="76">
        <v>15844</v>
      </c>
      <c r="E570" s="80">
        <f t="shared" si="40"/>
        <v>0.21505151503630765</v>
      </c>
      <c r="F570" s="80">
        <f t="shared" si="41"/>
        <v>0.34592375878782589</v>
      </c>
      <c r="G570" s="78">
        <f t="shared" si="42"/>
        <v>0.40051268452223104</v>
      </c>
      <c r="H570" s="24">
        <f t="shared" si="43"/>
        <v>8.6130859597764509E-2</v>
      </c>
    </row>
    <row r="571" spans="1:8" s="79" customFormat="1" ht="25.5" customHeight="1" x14ac:dyDescent="0.2">
      <c r="B571" s="75" t="s">
        <v>167</v>
      </c>
      <c r="C571" s="76">
        <v>3934</v>
      </c>
      <c r="D571" s="76">
        <v>1994</v>
      </c>
      <c r="E571" s="80">
        <f t="shared" si="40"/>
        <v>7.4782344219290572E-2</v>
      </c>
      <c r="F571" s="80">
        <f t="shared" si="41"/>
        <v>4.3535216802759708E-2</v>
      </c>
      <c r="G571" s="78">
        <f t="shared" si="42"/>
        <v>-0.49313675648195221</v>
      </c>
      <c r="H571" s="24">
        <f t="shared" si="43"/>
        <v>-3.6877922670417819E-2</v>
      </c>
    </row>
    <row r="572" spans="1:8" s="79" customFormat="1" ht="13.5" customHeight="1" x14ac:dyDescent="0.2">
      <c r="B572" s="75" t="s">
        <v>365</v>
      </c>
      <c r="C572" s="76">
        <v>724</v>
      </c>
      <c r="D572" s="76">
        <v>366</v>
      </c>
      <c r="E572" s="80">
        <f t="shared" si="40"/>
        <v>1.3762688666692013E-2</v>
      </c>
      <c r="F572" s="80">
        <f t="shared" si="41"/>
        <v>7.9909174271865849E-3</v>
      </c>
      <c r="G572" s="78">
        <f t="shared" si="42"/>
        <v>-0.49447513812154698</v>
      </c>
      <c r="H572" s="24">
        <f t="shared" si="43"/>
        <v>-6.8053073793863826E-3</v>
      </c>
    </row>
    <row r="573" spans="1:8" s="79" customFormat="1" ht="12" customHeight="1" x14ac:dyDescent="0.2">
      <c r="B573" s="75" t="s">
        <v>168</v>
      </c>
      <c r="C573" s="76">
        <v>639</v>
      </c>
      <c r="D573" s="76">
        <v>567</v>
      </c>
      <c r="E573" s="80">
        <f t="shared" si="40"/>
        <v>1.2146903395049995E-2</v>
      </c>
      <c r="F573" s="80">
        <f t="shared" si="41"/>
        <v>1.2379372079821841E-2</v>
      </c>
      <c r="G573" s="78">
        <f t="shared" si="42"/>
        <v>-0.11267605633802817</v>
      </c>
      <c r="H573" s="24">
        <f t="shared" si="43"/>
        <v>-1.3686651712732389E-3</v>
      </c>
    </row>
    <row r="574" spans="1:8" s="79" customFormat="1" ht="13.5" customHeight="1" x14ac:dyDescent="0.2">
      <c r="B574" s="75" t="s">
        <v>169</v>
      </c>
      <c r="C574" s="76">
        <v>45</v>
      </c>
      <c r="D574" s="76">
        <v>40</v>
      </c>
      <c r="E574" s="80">
        <f t="shared" si="40"/>
        <v>8.5541573204577425E-4</v>
      </c>
      <c r="F574" s="80">
        <f t="shared" si="41"/>
        <v>8.7332430898214052E-4</v>
      </c>
      <c r="G574" s="78">
        <f t="shared" si="42"/>
        <v>-0.1111111111111111</v>
      </c>
      <c r="H574" s="24">
        <f t="shared" si="43"/>
        <v>-9.5046192449530471E-5</v>
      </c>
    </row>
    <row r="575" spans="1:8" s="79" customFormat="1" ht="13.5" customHeight="1" x14ac:dyDescent="0.2">
      <c r="B575" s="75" t="s">
        <v>366</v>
      </c>
      <c r="C575" s="76">
        <v>1219</v>
      </c>
      <c r="D575" s="76">
        <v>839</v>
      </c>
      <c r="E575" s="80">
        <f t="shared" si="40"/>
        <v>2.3172261719195529E-2</v>
      </c>
      <c r="F575" s="80">
        <f t="shared" si="41"/>
        <v>1.8317977380900397E-2</v>
      </c>
      <c r="G575" s="78">
        <f t="shared" si="42"/>
        <v>-0.31173092698933552</v>
      </c>
      <c r="H575" s="24">
        <f t="shared" si="43"/>
        <v>-7.2235106261643155E-3</v>
      </c>
    </row>
    <row r="576" spans="1:8" s="79" customFormat="1" ht="15" x14ac:dyDescent="0.2">
      <c r="B576" s="75" t="s">
        <v>367</v>
      </c>
      <c r="C576" s="76">
        <v>77</v>
      </c>
      <c r="D576" s="76">
        <v>81</v>
      </c>
      <c r="E576" s="80">
        <f t="shared" si="40"/>
        <v>1.4637113637227693E-3</v>
      </c>
      <c r="F576" s="80">
        <f t="shared" si="41"/>
        <v>1.7684817256888345E-3</v>
      </c>
      <c r="G576" s="78">
        <f t="shared" si="42"/>
        <v>5.1948051948051951E-2</v>
      </c>
      <c r="H576" s="24">
        <f t="shared" si="43"/>
        <v>7.6036953959624377E-5</v>
      </c>
    </row>
    <row r="577" spans="2:8" s="79" customFormat="1" ht="30" x14ac:dyDescent="0.2">
      <c r="B577" s="75" t="s">
        <v>368</v>
      </c>
      <c r="C577" s="76">
        <v>26</v>
      </c>
      <c r="D577" s="76">
        <v>83</v>
      </c>
      <c r="E577" s="80">
        <f t="shared" si="40"/>
        <v>4.9424020073755848E-4</v>
      </c>
      <c r="F577" s="80">
        <f t="shared" si="41"/>
        <v>1.8121479411379415E-3</v>
      </c>
      <c r="G577" s="78">
        <f t="shared" si="42"/>
        <v>2.1923076923076925</v>
      </c>
      <c r="H577" s="24">
        <f t="shared" si="43"/>
        <v>1.0835265939246475E-3</v>
      </c>
    </row>
    <row r="578" spans="2:8" s="79" customFormat="1" ht="15" x14ac:dyDescent="0.2">
      <c r="B578" s="75" t="s">
        <v>369</v>
      </c>
      <c r="C578" s="76">
        <v>1976</v>
      </c>
      <c r="D578" s="76">
        <v>1459</v>
      </c>
      <c r="E578" s="80">
        <f t="shared" si="40"/>
        <v>3.7562255256054444E-2</v>
      </c>
      <c r="F578" s="80">
        <f t="shared" si="41"/>
        <v>3.1854504170123574E-2</v>
      </c>
      <c r="G578" s="78">
        <f t="shared" si="42"/>
        <v>-0.26163967611336031</v>
      </c>
      <c r="H578" s="24">
        <f t="shared" si="43"/>
        <v>-9.8277762992814502E-3</v>
      </c>
    </row>
    <row r="579" spans="2:8" ht="15" x14ac:dyDescent="0.2">
      <c r="B579" s="5" t="s">
        <v>565</v>
      </c>
      <c r="C579" s="36">
        <v>6623</v>
      </c>
      <c r="D579" s="36">
        <v>3627</v>
      </c>
      <c r="E579" s="11">
        <f t="shared" si="40"/>
        <v>0.12589818651864806</v>
      </c>
      <c r="F579" s="11">
        <f t="shared" si="41"/>
        <v>7.9188681716955589E-2</v>
      </c>
      <c r="G579" s="10">
        <f t="shared" si="42"/>
        <v>-0.45236297750264232</v>
      </c>
      <c r="H579" s="14">
        <f t="shared" si="43"/>
        <v>-5.6951678515758664E-2</v>
      </c>
    </row>
    <row r="580" spans="2:8" x14ac:dyDescent="0.2">
      <c r="B580" s="12" t="s">
        <v>420</v>
      </c>
      <c r="C580" s="8"/>
      <c r="D580" s="8"/>
    </row>
    <row r="582" spans="2:8" x14ac:dyDescent="0.2">
      <c r="C582" s="8"/>
      <c r="D582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431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404</v>
      </c>
      <c r="C8" s="31">
        <f>+C18+C71+C161+C329+C552</f>
        <v>1185</v>
      </c>
      <c r="D8" s="32">
        <f>+D18+D71+D161+D329+D552</f>
        <v>1765</v>
      </c>
      <c r="E8" s="33">
        <f>SUM(E9:E13)</f>
        <v>1</v>
      </c>
      <c r="F8" s="33">
        <f>SUM(F9:F13)</f>
        <v>1</v>
      </c>
      <c r="G8" s="33">
        <f>+(D8-C8)/C8</f>
        <v>0.48945147679324896</v>
      </c>
      <c r="H8" s="34">
        <f>+E8*G8</f>
        <v>0.48945147679324896</v>
      </c>
    </row>
    <row r="9" spans="2:8" x14ac:dyDescent="0.2">
      <c r="B9" s="39" t="str">
        <f>+B18</f>
        <v>Total Vacantes en ocupaciones de nivel Directivo</v>
      </c>
      <c r="C9" s="40">
        <f>+C18</f>
        <v>20</v>
      </c>
      <c r="D9" s="40">
        <f>+D18</f>
        <v>24</v>
      </c>
      <c r="E9" s="41">
        <f>C9/$C$8</f>
        <v>1.6877637130801686E-2</v>
      </c>
      <c r="F9" s="41">
        <f>D9/$D$8</f>
        <v>1.3597733711048159E-2</v>
      </c>
      <c r="G9" s="42">
        <f>+IF(OR(AND(D9=0),(C9=0)),"0",((D9-C9)/C9))</f>
        <v>0.2</v>
      </c>
      <c r="H9" s="43">
        <f>+IF(OR(AND(E9=""),(G9="")),"",E9*G9)</f>
        <v>3.3755274261603376E-3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158</v>
      </c>
      <c r="D10" s="23">
        <f>+D71</f>
        <v>518</v>
      </c>
      <c r="E10" s="24">
        <f>C10/$C$8</f>
        <v>0.13333333333333333</v>
      </c>
      <c r="F10" s="24">
        <f>D10/$D$8</f>
        <v>0.29348441926345609</v>
      </c>
      <c r="G10" s="10">
        <f>+IF(OR(AND(D10=0),(C10=0)),"0",((D10-C10)/C10))</f>
        <v>2.278481012658228</v>
      </c>
      <c r="H10" s="45">
        <f>+IF(OR(AND(E10=""),(G10="")),"",E10*G10)</f>
        <v>0.30379746835443039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196</v>
      </c>
      <c r="D11" s="23">
        <f>+D161</f>
        <v>154</v>
      </c>
      <c r="E11" s="24">
        <f>C11/$C$8</f>
        <v>0.16540084388185655</v>
      </c>
      <c r="F11" s="24">
        <f>D11/$D$8</f>
        <v>8.7252124645892354E-2</v>
      </c>
      <c r="G11" s="10">
        <f>+IF(OR(AND(D11=0),(C11=0)),"0",((D11-C11)/C11))</f>
        <v>-0.21428571428571427</v>
      </c>
      <c r="H11" s="45">
        <f>+IF(OR(AND(E11=""),(G11="")),"",E11*G11)</f>
        <v>-3.5443037974683546E-2</v>
      </c>
    </row>
    <row r="12" spans="2:8" x14ac:dyDescent="0.2">
      <c r="B12" s="44" t="str">
        <f>+B329</f>
        <v>Total Vacantes  en ocupaciones de nivel Calificados</v>
      </c>
      <c r="C12" s="23">
        <f>+C329</f>
        <v>504</v>
      </c>
      <c r="D12" s="23">
        <f>+D329</f>
        <v>820</v>
      </c>
      <c r="E12" s="24">
        <f>C12/$C$8</f>
        <v>0.42531645569620252</v>
      </c>
      <c r="F12" s="24">
        <f>D12/$D$8</f>
        <v>0.46458923512747874</v>
      </c>
      <c r="G12" s="10">
        <f>+IF(OR(AND(D12=0),(C12=0)),"0",((D12-C12)/C12))</f>
        <v>0.62698412698412698</v>
      </c>
      <c r="H12" s="45">
        <f>+IF(OR(AND(E12=""),(G12="")),"",E12*G12)</f>
        <v>0.26666666666666666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307</v>
      </c>
      <c r="D13" s="47">
        <f>+D552</f>
        <v>249</v>
      </c>
      <c r="E13" s="48">
        <f>C13/$C$8</f>
        <v>0.25907172995780592</v>
      </c>
      <c r="F13" s="48">
        <f>D13/$D$8</f>
        <v>0.14107648725212465</v>
      </c>
      <c r="G13" s="49">
        <f>+IF(OR(AND(D13=0),(C13=0)),"0",((D13-C13)/C13))</f>
        <v>-0.18892508143322476</v>
      </c>
      <c r="H13" s="50">
        <f>+IF(OR(AND(E13=""),(G13="")),"",E13*G13)</f>
        <v>-4.8945147679324896E-2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20</v>
      </c>
      <c r="D18" s="32">
        <f>SUM(D19:D65)</f>
        <v>24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0.2</v>
      </c>
      <c r="H18" s="34">
        <f>+IF(OR(AND(E18=""),(G18="")),"",E18*G18)</f>
        <v>0.2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3</v>
      </c>
      <c r="E26" s="9">
        <f t="shared" si="0"/>
        <v>0.1</v>
      </c>
      <c r="F26" s="9">
        <f t="shared" si="1"/>
        <v>0.125</v>
      </c>
      <c r="G26" s="10">
        <f t="shared" si="2"/>
        <v>0.5</v>
      </c>
      <c r="H26" s="14">
        <f t="shared" si="3"/>
        <v>0.05</v>
      </c>
    </row>
    <row r="27" spans="1:8" ht="20.100000000000001" customHeight="1" x14ac:dyDescent="0.2">
      <c r="B27" s="5" t="s">
        <v>6</v>
      </c>
      <c r="C27" s="36">
        <v>1</v>
      </c>
      <c r="D27" s="36">
        <v>3</v>
      </c>
      <c r="E27" s="9">
        <f t="shared" si="0"/>
        <v>0.05</v>
      </c>
      <c r="F27" s="9">
        <f t="shared" si="1"/>
        <v>0.125</v>
      </c>
      <c r="G27" s="10">
        <f t="shared" si="2"/>
        <v>2</v>
      </c>
      <c r="H27" s="14">
        <f t="shared" si="3"/>
        <v>0.1</v>
      </c>
    </row>
    <row r="28" spans="1:8" ht="20.100000000000001" customHeight="1" x14ac:dyDescent="0.2">
      <c r="B28" s="5" t="s">
        <v>3</v>
      </c>
      <c r="C28" s="36">
        <v>2</v>
      </c>
      <c r="D28" s="36">
        <v>0</v>
      </c>
      <c r="E28" s="9">
        <f t="shared" si="0"/>
        <v>0.1</v>
      </c>
      <c r="F28" s="9" t="str">
        <f t="shared" si="1"/>
        <v/>
      </c>
      <c r="G28" s="10" t="str">
        <f t="shared" si="2"/>
        <v>0</v>
      </c>
      <c r="H28" s="14">
        <f t="shared" si="3"/>
        <v>0</v>
      </c>
    </row>
    <row r="29" spans="1:8" ht="20.100000000000001" customHeight="1" x14ac:dyDescent="0.2">
      <c r="B29" s="5" t="s">
        <v>5</v>
      </c>
      <c r="C29" s="36">
        <v>2</v>
      </c>
      <c r="D29" s="36">
        <v>1</v>
      </c>
      <c r="E29" s="9">
        <f t="shared" si="0"/>
        <v>0.1</v>
      </c>
      <c r="F29" s="9">
        <f t="shared" si="1"/>
        <v>4.1666666666666664E-2</v>
      </c>
      <c r="G29" s="10">
        <f t="shared" si="2"/>
        <v>-0.5</v>
      </c>
      <c r="H29" s="14">
        <f t="shared" si="3"/>
        <v>-0.05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</v>
      </c>
      <c r="D35" s="36">
        <v>8</v>
      </c>
      <c r="E35" s="9">
        <f t="shared" si="0"/>
        <v>0.05</v>
      </c>
      <c r="F35" s="9">
        <f t="shared" si="1"/>
        <v>0.33333333333333331</v>
      </c>
      <c r="G35" s="10">
        <f t="shared" si="2"/>
        <v>7</v>
      </c>
      <c r="H35" s="14">
        <f t="shared" si="3"/>
        <v>0.35000000000000003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5</v>
      </c>
      <c r="E38" s="9" t="str">
        <f t="shared" si="0"/>
        <v/>
      </c>
      <c r="F38" s="9">
        <f t="shared" si="1"/>
        <v>0.20833333333333334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1</v>
      </c>
      <c r="D46" s="36">
        <v>0</v>
      </c>
      <c r="E46" s="9">
        <f t="shared" si="0"/>
        <v>0.05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4</v>
      </c>
      <c r="D48" s="36">
        <v>0</v>
      </c>
      <c r="E48" s="9">
        <f t="shared" si="0"/>
        <v>0.2</v>
      </c>
      <c r="F48" s="9" t="str">
        <f t="shared" si="1"/>
        <v/>
      </c>
      <c r="G48" s="10" t="str">
        <f t="shared" si="2"/>
        <v>0</v>
      </c>
      <c r="H48" s="14">
        <f t="shared" si="3"/>
        <v>0</v>
      </c>
    </row>
    <row r="49" spans="2:8" ht="20.100000000000001" customHeight="1" x14ac:dyDescent="0.2">
      <c r="B49" s="5" t="s">
        <v>11</v>
      </c>
      <c r="C49" s="36">
        <v>2</v>
      </c>
      <c r="D49" s="36">
        <v>0</v>
      </c>
      <c r="E49" s="9">
        <f t="shared" si="0"/>
        <v>0.1</v>
      </c>
      <c r="F49" s="9" t="str">
        <f t="shared" si="1"/>
        <v/>
      </c>
      <c r="G49" s="10" t="str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3</v>
      </c>
      <c r="D51" s="36">
        <v>0</v>
      </c>
      <c r="E51" s="9">
        <f t="shared" si="0"/>
        <v>0.15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1</v>
      </c>
      <c r="E53" s="9" t="str">
        <f t="shared" si="0"/>
        <v/>
      </c>
      <c r="F53" s="9">
        <f t="shared" si="1"/>
        <v>4.1666666666666664E-2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2</v>
      </c>
      <c r="D60" s="36">
        <v>0</v>
      </c>
      <c r="E60" s="9">
        <f t="shared" si="0"/>
        <v>0.1</v>
      </c>
      <c r="F60" s="9" t="str">
        <f t="shared" si="1"/>
        <v/>
      </c>
      <c r="G60" s="10" t="str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0</v>
      </c>
      <c r="D61" s="36">
        <v>3</v>
      </c>
      <c r="E61" s="9" t="str">
        <f t="shared" si="0"/>
        <v/>
      </c>
      <c r="F61" s="9">
        <f t="shared" si="1"/>
        <v>0.125</v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158</v>
      </c>
      <c r="D71" s="32">
        <f>SUM(D72:D155)</f>
        <v>518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2.278481012658228</v>
      </c>
      <c r="H71" s="34">
        <f>+IF(OR(AND(E71=""),(G71="")),"",E71*G71)</f>
        <v>2.278481012658228</v>
      </c>
    </row>
    <row r="72" spans="1:8" ht="15" x14ac:dyDescent="0.2">
      <c r="B72" s="35" t="s">
        <v>463</v>
      </c>
      <c r="C72" s="36">
        <v>5</v>
      </c>
      <c r="D72" s="36">
        <v>7</v>
      </c>
      <c r="E72" s="38">
        <f>+IF(C72=0,"",C72/C$71)</f>
        <v>3.1645569620253167E-2</v>
      </c>
      <c r="F72" s="38">
        <f>+IF(D72=0,"",D72/D$71)</f>
        <v>1.3513513513513514E-2</v>
      </c>
      <c r="G72" s="28">
        <f>+IF(OR(AND(D72=0),(C72=0)),"0",((D72-C72)/C72))</f>
        <v>0.4</v>
      </c>
      <c r="H72" s="29">
        <f>+IF(OR(AND(E72=""),(G72="")),"",E72*G72)</f>
        <v>1.2658227848101267E-2</v>
      </c>
    </row>
    <row r="73" spans="1:8" ht="15" x14ac:dyDescent="0.2">
      <c r="B73" s="5" t="s">
        <v>19</v>
      </c>
      <c r="C73" s="36">
        <v>5</v>
      </c>
      <c r="D73" s="36">
        <v>10</v>
      </c>
      <c r="E73" s="11">
        <f t="shared" ref="E73:E142" si="4">+IF(C73=0,"",C73/C$71)</f>
        <v>3.1645569620253167E-2</v>
      </c>
      <c r="F73" s="11">
        <f t="shared" ref="F73:F142" si="5">+IF(D73=0,"",D73/D$71)</f>
        <v>1.9305019305019305E-2</v>
      </c>
      <c r="G73" s="10">
        <f t="shared" ref="G73:G142" si="6">+IF(OR(AND(D73=0),(C73=0)),"0",((D73-C73)/C73))</f>
        <v>1</v>
      </c>
      <c r="H73" s="14">
        <f t="shared" ref="H73:H142" si="7">+IF(OR(AND(E73=""),(G73="")),"",E73*G73)</f>
        <v>3.1645569620253167E-2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7</v>
      </c>
      <c r="D75" s="76">
        <v>1</v>
      </c>
      <c r="E75" s="80">
        <f t="shared" si="4"/>
        <v>4.4303797468354431E-2</v>
      </c>
      <c r="F75" s="80">
        <f t="shared" si="5"/>
        <v>1.9305019305019305E-3</v>
      </c>
      <c r="G75" s="78">
        <f t="shared" si="6"/>
        <v>-0.8571428571428571</v>
      </c>
      <c r="H75" s="24">
        <f t="shared" si="7"/>
        <v>-3.7974683544303799E-2</v>
      </c>
    </row>
    <row r="76" spans="1:8" s="79" customFormat="1" ht="15" x14ac:dyDescent="0.2">
      <c r="B76" s="75" t="s">
        <v>193</v>
      </c>
      <c r="C76" s="76">
        <v>11</v>
      </c>
      <c r="D76" s="76">
        <v>16</v>
      </c>
      <c r="E76" s="80">
        <f t="shared" si="4"/>
        <v>6.9620253164556958E-2</v>
      </c>
      <c r="F76" s="80">
        <f t="shared" si="5"/>
        <v>3.0888030888030889E-2</v>
      </c>
      <c r="G76" s="78">
        <f t="shared" si="6"/>
        <v>0.45454545454545453</v>
      </c>
      <c r="H76" s="24">
        <f t="shared" si="7"/>
        <v>3.164556962025316E-2</v>
      </c>
    </row>
    <row r="77" spans="1:8" s="79" customFormat="1" ht="15" x14ac:dyDescent="0.2">
      <c r="B77" s="75" t="s">
        <v>21</v>
      </c>
      <c r="C77" s="76">
        <v>0</v>
      </c>
      <c r="D77" s="76">
        <v>5</v>
      </c>
      <c r="E77" s="80" t="str">
        <f t="shared" si="4"/>
        <v/>
      </c>
      <c r="F77" s="80">
        <f t="shared" si="5"/>
        <v>9.6525096525096523E-3</v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4</v>
      </c>
      <c r="E83" s="80">
        <f t="shared" si="4"/>
        <v>6.3291139240506328E-3</v>
      </c>
      <c r="F83" s="80">
        <f t="shared" si="5"/>
        <v>7.7220077220077222E-3</v>
      </c>
      <c r="G83" s="78">
        <f t="shared" si="6"/>
        <v>3</v>
      </c>
      <c r="H83" s="24">
        <f t="shared" si="7"/>
        <v>1.8987341772151899E-2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3</v>
      </c>
      <c r="D85" s="76">
        <v>1</v>
      </c>
      <c r="E85" s="80">
        <f t="shared" si="4"/>
        <v>1.8987341772151899E-2</v>
      </c>
      <c r="F85" s="80">
        <f t="shared" si="5"/>
        <v>1.9305019305019305E-3</v>
      </c>
      <c r="G85" s="78">
        <f t="shared" si="6"/>
        <v>-0.66666666666666663</v>
      </c>
      <c r="H85" s="24">
        <f t="shared" si="7"/>
        <v>-1.2658227848101266E-2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8</v>
      </c>
      <c r="D87" s="76">
        <v>7</v>
      </c>
      <c r="E87" s="80">
        <f t="shared" si="4"/>
        <v>5.0632911392405063E-2</v>
      </c>
      <c r="F87" s="80">
        <f t="shared" si="5"/>
        <v>1.3513513513513514E-2</v>
      </c>
      <c r="G87" s="78">
        <f t="shared" si="6"/>
        <v>-0.125</v>
      </c>
      <c r="H87" s="24">
        <f t="shared" si="7"/>
        <v>-6.3291139240506328E-3</v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1</v>
      </c>
      <c r="D89" s="76">
        <v>1</v>
      </c>
      <c r="E89" s="80">
        <f t="shared" si="4"/>
        <v>6.3291139240506328E-3</v>
      </c>
      <c r="F89" s="80">
        <f t="shared" si="5"/>
        <v>1.9305019305019305E-3</v>
      </c>
      <c r="G89" s="78">
        <f t="shared" si="6"/>
        <v>0</v>
      </c>
      <c r="H89" s="24">
        <f t="shared" si="7"/>
        <v>0</v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0</v>
      </c>
      <c r="E94" s="80" t="str">
        <f t="shared" si="4"/>
        <v/>
      </c>
      <c r="F94" s="80" t="str">
        <f t="shared" si="5"/>
        <v/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</v>
      </c>
      <c r="D98" s="76">
        <v>3</v>
      </c>
      <c r="E98" s="80">
        <f t="shared" si="4"/>
        <v>6.3291139240506328E-3</v>
      </c>
      <c r="F98" s="80">
        <f t="shared" si="5"/>
        <v>5.7915057915057912E-3</v>
      </c>
      <c r="G98" s="78">
        <f t="shared" si="6"/>
        <v>2</v>
      </c>
      <c r="H98" s="24">
        <f t="shared" si="7"/>
        <v>1.2658227848101266E-2</v>
      </c>
    </row>
    <row r="99" spans="1:8" s="79" customFormat="1" ht="15" x14ac:dyDescent="0.2">
      <c r="B99" s="75" t="s">
        <v>466</v>
      </c>
      <c r="C99" s="76">
        <v>5</v>
      </c>
      <c r="D99" s="76">
        <v>1</v>
      </c>
      <c r="E99" s="80">
        <f t="shared" si="4"/>
        <v>3.1645569620253167E-2</v>
      </c>
      <c r="F99" s="80">
        <f t="shared" si="5"/>
        <v>1.9305019305019305E-3</v>
      </c>
      <c r="G99" s="78">
        <f t="shared" si="6"/>
        <v>-0.8</v>
      </c>
      <c r="H99" s="24">
        <f t="shared" si="7"/>
        <v>-2.5316455696202535E-2</v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9</v>
      </c>
      <c r="D105" s="76">
        <v>4</v>
      </c>
      <c r="E105" s="80">
        <f t="shared" si="4"/>
        <v>5.6962025316455694E-2</v>
      </c>
      <c r="F105" s="80">
        <f t="shared" si="5"/>
        <v>7.7220077220077222E-3</v>
      </c>
      <c r="G105" s="78">
        <f t="shared" si="6"/>
        <v>-0.55555555555555558</v>
      </c>
      <c r="H105" s="24">
        <f t="shared" si="7"/>
        <v>-3.1645569620253167E-2</v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1</v>
      </c>
      <c r="D107" s="76">
        <v>0</v>
      </c>
      <c r="E107" s="80">
        <f t="shared" si="4"/>
        <v>6.3291139240506328E-3</v>
      </c>
      <c r="F107" s="80" t="str">
        <f t="shared" si="5"/>
        <v/>
      </c>
      <c r="G107" s="78" t="str">
        <f t="shared" si="6"/>
        <v>0</v>
      </c>
      <c r="H107" s="24">
        <f t="shared" si="7"/>
        <v>0</v>
      </c>
    </row>
    <row r="108" spans="1:8" s="79" customFormat="1" ht="15" x14ac:dyDescent="0.2">
      <c r="B108" s="75" t="s">
        <v>210</v>
      </c>
      <c r="C108" s="76">
        <v>0</v>
      </c>
      <c r="D108" s="76">
        <v>1</v>
      </c>
      <c r="E108" s="80" t="str">
        <f t="shared" si="4"/>
        <v/>
      </c>
      <c r="F108" s="80">
        <f t="shared" si="5"/>
        <v>1.9305019305019305E-3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1</v>
      </c>
      <c r="D109" s="76">
        <v>29</v>
      </c>
      <c r="E109" s="80">
        <f t="shared" si="4"/>
        <v>6.3291139240506328E-3</v>
      </c>
      <c r="F109" s="80">
        <f t="shared" si="5"/>
        <v>5.5984555984555984E-2</v>
      </c>
      <c r="G109" s="78">
        <f t="shared" si="6"/>
        <v>28</v>
      </c>
      <c r="H109" s="24">
        <f t="shared" si="7"/>
        <v>0.17721518987341772</v>
      </c>
    </row>
    <row r="110" spans="1:8" s="79" customFormat="1" ht="15" x14ac:dyDescent="0.2">
      <c r="B110" s="75" t="s">
        <v>212</v>
      </c>
      <c r="C110" s="76">
        <v>1</v>
      </c>
      <c r="D110" s="76">
        <v>11</v>
      </c>
      <c r="E110" s="80">
        <f t="shared" si="4"/>
        <v>6.3291139240506328E-3</v>
      </c>
      <c r="F110" s="80">
        <f t="shared" si="5"/>
        <v>2.1235521235521235E-2</v>
      </c>
      <c r="G110" s="78">
        <f t="shared" si="6"/>
        <v>10</v>
      </c>
      <c r="H110" s="24">
        <f t="shared" si="7"/>
        <v>6.3291139240506333E-2</v>
      </c>
    </row>
    <row r="111" spans="1:8" s="79" customFormat="1" ht="15" x14ac:dyDescent="0.2">
      <c r="B111" s="75" t="s">
        <v>32</v>
      </c>
      <c r="C111" s="76">
        <v>5</v>
      </c>
      <c r="D111" s="76">
        <v>200</v>
      </c>
      <c r="E111" s="80">
        <f t="shared" si="4"/>
        <v>3.1645569620253167E-2</v>
      </c>
      <c r="F111" s="80">
        <f t="shared" si="5"/>
        <v>0.38610038610038611</v>
      </c>
      <c r="G111" s="78">
        <f t="shared" si="6"/>
        <v>39</v>
      </c>
      <c r="H111" s="24">
        <f t="shared" si="7"/>
        <v>1.2341772151898736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3</v>
      </c>
      <c r="D114" s="76">
        <v>6</v>
      </c>
      <c r="E114" s="80">
        <f t="shared" si="4"/>
        <v>1.8987341772151899E-2</v>
      </c>
      <c r="F114" s="80">
        <f t="shared" si="5"/>
        <v>1.1583011583011582E-2</v>
      </c>
      <c r="G114" s="78">
        <f t="shared" si="6"/>
        <v>1</v>
      </c>
      <c r="H114" s="24">
        <f t="shared" si="7"/>
        <v>1.8987341772151899E-2</v>
      </c>
    </row>
    <row r="115" spans="2:8" s="79" customFormat="1" ht="15" x14ac:dyDescent="0.2">
      <c r="B115" s="75" t="s">
        <v>29</v>
      </c>
      <c r="C115" s="76">
        <v>1</v>
      </c>
      <c r="D115" s="76">
        <v>0</v>
      </c>
      <c r="E115" s="80">
        <f t="shared" si="4"/>
        <v>6.3291139240506328E-3</v>
      </c>
      <c r="F115" s="80" t="str">
        <f t="shared" si="5"/>
        <v/>
      </c>
      <c r="G115" s="78" t="str">
        <f t="shared" si="6"/>
        <v>0</v>
      </c>
      <c r="H115" s="24">
        <f t="shared" si="7"/>
        <v>0</v>
      </c>
    </row>
    <row r="116" spans="2:8" s="79" customFormat="1" ht="15" x14ac:dyDescent="0.2">
      <c r="B116" s="75" t="s">
        <v>215</v>
      </c>
      <c r="C116" s="76">
        <v>0</v>
      </c>
      <c r="D116" s="76">
        <v>1</v>
      </c>
      <c r="E116" s="80" t="str">
        <f t="shared" si="4"/>
        <v/>
      </c>
      <c r="F116" s="80">
        <f t="shared" si="5"/>
        <v>1.9305019305019305E-3</v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10</v>
      </c>
      <c r="D117" s="76">
        <v>4</v>
      </c>
      <c r="E117" s="80">
        <f t="shared" si="4"/>
        <v>6.3291139240506333E-2</v>
      </c>
      <c r="F117" s="80">
        <f t="shared" si="5"/>
        <v>7.7220077220077222E-3</v>
      </c>
      <c r="G117" s="78">
        <f t="shared" si="6"/>
        <v>-0.6</v>
      </c>
      <c r="H117" s="24">
        <f t="shared" si="7"/>
        <v>-3.7974683544303799E-2</v>
      </c>
    </row>
    <row r="118" spans="2:8" s="79" customFormat="1" ht="15" x14ac:dyDescent="0.2">
      <c r="B118" s="75" t="s">
        <v>28</v>
      </c>
      <c r="C118" s="76">
        <v>10</v>
      </c>
      <c r="D118" s="76">
        <v>1</v>
      </c>
      <c r="E118" s="80">
        <f t="shared" si="4"/>
        <v>6.3291139240506333E-2</v>
      </c>
      <c r="F118" s="80">
        <f t="shared" si="5"/>
        <v>1.9305019305019305E-3</v>
      </c>
      <c r="G118" s="78">
        <f t="shared" si="6"/>
        <v>-0.9</v>
      </c>
      <c r="H118" s="24">
        <f t="shared" si="7"/>
        <v>-5.6962025316455701E-2</v>
      </c>
    </row>
    <row r="119" spans="2:8" s="79" customFormat="1" ht="15" x14ac:dyDescent="0.2">
      <c r="B119" s="75" t="s">
        <v>31</v>
      </c>
      <c r="C119" s="76">
        <v>6</v>
      </c>
      <c r="D119" s="76">
        <v>12</v>
      </c>
      <c r="E119" s="80">
        <f t="shared" si="4"/>
        <v>3.7974683544303799E-2</v>
      </c>
      <c r="F119" s="80">
        <f t="shared" si="5"/>
        <v>2.3166023166023165E-2</v>
      </c>
      <c r="G119" s="78">
        <f t="shared" si="6"/>
        <v>1</v>
      </c>
      <c r="H119" s="24">
        <f t="shared" si="7"/>
        <v>3.7974683544303799E-2</v>
      </c>
    </row>
    <row r="120" spans="2:8" s="79" customFormat="1" ht="15" x14ac:dyDescent="0.2">
      <c r="B120" s="75" t="s">
        <v>216</v>
      </c>
      <c r="C120" s="76">
        <v>4</v>
      </c>
      <c r="D120" s="76">
        <v>21</v>
      </c>
      <c r="E120" s="80">
        <f t="shared" si="4"/>
        <v>2.5316455696202531E-2</v>
      </c>
      <c r="F120" s="80">
        <f t="shared" si="5"/>
        <v>4.0540540540540543E-2</v>
      </c>
      <c r="G120" s="78">
        <f t="shared" si="6"/>
        <v>4.25</v>
      </c>
      <c r="H120" s="24">
        <f t="shared" si="7"/>
        <v>0.10759493670886076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2</v>
      </c>
      <c r="D122" s="76">
        <v>7</v>
      </c>
      <c r="E122" s="80">
        <f t="shared" si="4"/>
        <v>1.2658227848101266E-2</v>
      </c>
      <c r="F122" s="80">
        <f t="shared" si="5"/>
        <v>1.3513513513513514E-2</v>
      </c>
      <c r="G122" s="78">
        <f t="shared" si="6"/>
        <v>2.5</v>
      </c>
      <c r="H122" s="24">
        <f t="shared" si="7"/>
        <v>3.1645569620253167E-2</v>
      </c>
    </row>
    <row r="123" spans="2:8" s="79" customFormat="1" ht="15" x14ac:dyDescent="0.2">
      <c r="B123" s="75" t="s">
        <v>217</v>
      </c>
      <c r="C123" s="76">
        <v>2</v>
      </c>
      <c r="D123" s="76">
        <v>3</v>
      </c>
      <c r="E123" s="80">
        <f t="shared" si="4"/>
        <v>1.2658227848101266E-2</v>
      </c>
      <c r="F123" s="80">
        <f t="shared" si="5"/>
        <v>5.7915057915057912E-3</v>
      </c>
      <c r="G123" s="78">
        <f t="shared" si="6"/>
        <v>0.5</v>
      </c>
      <c r="H123" s="24">
        <f t="shared" si="7"/>
        <v>6.3291139240506328E-3</v>
      </c>
    </row>
    <row r="124" spans="2:8" s="79" customFormat="1" ht="15" x14ac:dyDescent="0.2">
      <c r="B124" s="75" t="s">
        <v>468</v>
      </c>
      <c r="C124" s="76">
        <v>1</v>
      </c>
      <c r="D124" s="76">
        <v>6</v>
      </c>
      <c r="E124" s="80">
        <f t="shared" si="4"/>
        <v>6.3291139240506328E-3</v>
      </c>
      <c r="F124" s="80">
        <f t="shared" si="5"/>
        <v>1.1583011583011582E-2</v>
      </c>
      <c r="G124" s="78">
        <f t="shared" si="6"/>
        <v>5</v>
      </c>
      <c r="H124" s="24">
        <f t="shared" si="7"/>
        <v>3.1645569620253167E-2</v>
      </c>
    </row>
    <row r="125" spans="2:8" s="79" customFormat="1" ht="15" x14ac:dyDescent="0.2">
      <c r="B125" s="75" t="s">
        <v>469</v>
      </c>
      <c r="C125" s="76">
        <v>21</v>
      </c>
      <c r="D125" s="76">
        <v>16</v>
      </c>
      <c r="E125" s="80">
        <f t="shared" si="4"/>
        <v>0.13291139240506328</v>
      </c>
      <c r="F125" s="80">
        <f t="shared" si="5"/>
        <v>3.0888030888030889E-2</v>
      </c>
      <c r="G125" s="78">
        <f t="shared" si="6"/>
        <v>-0.23809523809523808</v>
      </c>
      <c r="H125" s="24">
        <f t="shared" si="7"/>
        <v>-3.164556962025316E-2</v>
      </c>
    </row>
    <row r="126" spans="2:8" s="79" customFormat="1" ht="15" x14ac:dyDescent="0.2">
      <c r="B126" s="75" t="s">
        <v>218</v>
      </c>
      <c r="C126" s="76">
        <v>0</v>
      </c>
      <c r="D126" s="76">
        <v>2</v>
      </c>
      <c r="E126" s="80" t="str">
        <f t="shared" si="4"/>
        <v/>
      </c>
      <c r="F126" s="80">
        <f t="shared" si="5"/>
        <v>3.8610038610038611E-3</v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3</v>
      </c>
      <c r="D127" s="76">
        <v>106</v>
      </c>
      <c r="E127" s="80">
        <f t="shared" si="4"/>
        <v>1.8987341772151899E-2</v>
      </c>
      <c r="F127" s="80">
        <f t="shared" si="5"/>
        <v>0.20463320463320464</v>
      </c>
      <c r="G127" s="78">
        <f t="shared" si="6"/>
        <v>34.333333333333336</v>
      </c>
      <c r="H127" s="24">
        <f t="shared" si="7"/>
        <v>0.65189873417721522</v>
      </c>
    </row>
    <row r="128" spans="2:8" s="79" customFormat="1" ht="15" x14ac:dyDescent="0.2">
      <c r="B128" s="75" t="s">
        <v>33</v>
      </c>
      <c r="C128" s="76">
        <v>0</v>
      </c>
      <c r="D128" s="76">
        <v>1</v>
      </c>
      <c r="E128" s="80" t="str">
        <f t="shared" si="4"/>
        <v/>
      </c>
      <c r="F128" s="80">
        <f t="shared" si="5"/>
        <v>1.9305019305019305E-3</v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6</v>
      </c>
      <c r="D131" s="76">
        <v>2</v>
      </c>
      <c r="E131" s="80">
        <f t="shared" si="4"/>
        <v>3.7974683544303799E-2</v>
      </c>
      <c r="F131" s="80">
        <f t="shared" si="5"/>
        <v>3.8610038610038611E-3</v>
      </c>
      <c r="G131" s="78">
        <f t="shared" si="6"/>
        <v>-0.66666666666666663</v>
      </c>
      <c r="H131" s="24">
        <f t="shared" si="7"/>
        <v>-2.5316455696202531E-2</v>
      </c>
    </row>
    <row r="132" spans="1:8" s="79" customFormat="1" ht="15" x14ac:dyDescent="0.2">
      <c r="B132" s="75" t="s">
        <v>34</v>
      </c>
      <c r="C132" s="76">
        <v>0</v>
      </c>
      <c r="D132" s="76">
        <v>1</v>
      </c>
      <c r="E132" s="80" t="str">
        <f t="shared" si="4"/>
        <v/>
      </c>
      <c r="F132" s="80">
        <f t="shared" si="5"/>
        <v>1.9305019305019305E-3</v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3</v>
      </c>
      <c r="D136" s="76">
        <v>0</v>
      </c>
      <c r="E136" s="80">
        <f t="shared" si="4"/>
        <v>1.8987341772151899E-2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10</v>
      </c>
      <c r="D137" s="76">
        <v>12</v>
      </c>
      <c r="E137" s="80">
        <f t="shared" si="4"/>
        <v>6.3291139240506333E-2</v>
      </c>
      <c r="F137" s="80">
        <f t="shared" si="5"/>
        <v>2.3166023166023165E-2</v>
      </c>
      <c r="G137" s="78">
        <f t="shared" si="6"/>
        <v>0.2</v>
      </c>
      <c r="H137" s="24">
        <f t="shared" si="7"/>
        <v>1.2658227848101267E-2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</v>
      </c>
      <c r="D139" s="76">
        <v>0</v>
      </c>
      <c r="E139" s="80">
        <f t="shared" si="4"/>
        <v>6.3291139240506328E-3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2</v>
      </c>
      <c r="D140" s="76">
        <v>1</v>
      </c>
      <c r="E140" s="80">
        <f t="shared" si="4"/>
        <v>1.2658227848101266E-2</v>
      </c>
      <c r="F140" s="80">
        <f t="shared" si="5"/>
        <v>1.9305019305019305E-3</v>
      </c>
      <c r="G140" s="78">
        <f t="shared" si="6"/>
        <v>-0.5</v>
      </c>
      <c r="H140" s="24">
        <f t="shared" si="7"/>
        <v>-6.3291139240506328E-3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3</v>
      </c>
      <c r="E144" s="80">
        <f t="shared" si="8"/>
        <v>1.8987341772151899E-2</v>
      </c>
      <c r="F144" s="80">
        <f t="shared" si="9"/>
        <v>5.7915057915057912E-3</v>
      </c>
      <c r="G144" s="78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2</v>
      </c>
      <c r="E145" s="80" t="str">
        <f t="shared" si="8"/>
        <v/>
      </c>
      <c r="F145" s="80">
        <f t="shared" si="9"/>
        <v>3.8610038610038611E-3</v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1</v>
      </c>
      <c r="E146" s="80" t="str">
        <f t="shared" si="8"/>
        <v/>
      </c>
      <c r="F146" s="80">
        <f t="shared" si="9"/>
        <v>1.9305019305019305E-3</v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1</v>
      </c>
      <c r="E148" s="80">
        <f t="shared" si="8"/>
        <v>3.7974683544303799E-2</v>
      </c>
      <c r="F148" s="80">
        <f t="shared" si="9"/>
        <v>1.9305019305019305E-3</v>
      </c>
      <c r="G148" s="78">
        <f t="shared" si="10"/>
        <v>-0.83333333333333337</v>
      </c>
      <c r="H148" s="24">
        <f t="shared" si="11"/>
        <v>-3.1645569620253167E-2</v>
      </c>
    </row>
    <row r="149" spans="1:8" s="79" customFormat="1" ht="15" x14ac:dyDescent="0.2">
      <c r="B149" s="75" t="s">
        <v>45</v>
      </c>
      <c r="C149" s="76">
        <v>0</v>
      </c>
      <c r="D149" s="76">
        <v>2</v>
      </c>
      <c r="E149" s="80" t="str">
        <f t="shared" si="8"/>
        <v/>
      </c>
      <c r="F149" s="80">
        <f t="shared" si="9"/>
        <v>3.8610038610038611E-3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3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196</v>
      </c>
      <c r="D161" s="32">
        <f>SUM(D162:D323)</f>
        <v>154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-0.21428571428571427</v>
      </c>
      <c r="H161" s="34">
        <f>+IF(OR(AND(E161=""),(G161="")),"",E161*G161)</f>
        <v>-0.21428571428571427</v>
      </c>
    </row>
    <row r="162" spans="1:8" s="79" customFormat="1" ht="15" x14ac:dyDescent="0.2">
      <c r="B162" s="82" t="s">
        <v>473</v>
      </c>
      <c r="C162" s="76">
        <v>1</v>
      </c>
      <c r="D162" s="76">
        <v>7</v>
      </c>
      <c r="E162" s="83">
        <f>+IF(C162=0,"",C162/C$161)</f>
        <v>5.1020408163265302E-3</v>
      </c>
      <c r="F162" s="83">
        <f>+IF(D162=0,"",D162/D$161)</f>
        <v>4.5454545454545456E-2</v>
      </c>
      <c r="G162" s="84">
        <f>+IF(OR(AND(D162=0),(C162=0)),"0",((D162-C162)/C162))</f>
        <v>6</v>
      </c>
      <c r="H162" s="85">
        <f>+IF(OR(AND(E162=""),(G162="")),"",E162*G162)</f>
        <v>3.0612244897959183E-2</v>
      </c>
    </row>
    <row r="163" spans="1:8" s="79" customFormat="1" ht="15" x14ac:dyDescent="0.2">
      <c r="B163" s="86" t="s">
        <v>474</v>
      </c>
      <c r="C163" s="76">
        <v>1</v>
      </c>
      <c r="D163" s="76">
        <v>1</v>
      </c>
      <c r="E163" s="80">
        <f t="shared" ref="E163:E232" si="12">+IF(C163=0,"",C163/C$161)</f>
        <v>5.1020408163265302E-3</v>
      </c>
      <c r="F163" s="80">
        <f t="shared" ref="F163:F232" si="13">+IF(D163=0,"",D163/D$161)</f>
        <v>6.4935064935064939E-3</v>
      </c>
      <c r="G163" s="78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0</v>
      </c>
      <c r="D164" s="76">
        <v>3</v>
      </c>
      <c r="E164" s="80" t="str">
        <f t="shared" si="12"/>
        <v/>
      </c>
      <c r="F164" s="80">
        <f t="shared" si="13"/>
        <v>1.948051948051948E-2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0</v>
      </c>
      <c r="D166" s="76">
        <v>2</v>
      </c>
      <c r="E166" s="80" t="str">
        <f t="shared" si="12"/>
        <v/>
      </c>
      <c r="F166" s="80">
        <f t="shared" si="13"/>
        <v>1.2987012987012988E-2</v>
      </c>
      <c r="G166" s="78" t="str">
        <f t="shared" si="14"/>
        <v>0</v>
      </c>
      <c r="H166" s="24" t="str">
        <f t="shared" si="15"/>
        <v/>
      </c>
    </row>
    <row r="167" spans="1:8" s="79" customFormat="1" ht="15" x14ac:dyDescent="0.2">
      <c r="B167" s="86" t="s">
        <v>49</v>
      </c>
      <c r="C167" s="76">
        <v>17</v>
      </c>
      <c r="D167" s="76">
        <v>31</v>
      </c>
      <c r="E167" s="80">
        <f t="shared" si="12"/>
        <v>8.673469387755102E-2</v>
      </c>
      <c r="F167" s="80">
        <f t="shared" si="13"/>
        <v>0.20129870129870131</v>
      </c>
      <c r="G167" s="78">
        <f t="shared" si="14"/>
        <v>0.82352941176470584</v>
      </c>
      <c r="H167" s="24">
        <f t="shared" si="15"/>
        <v>7.1428571428571425E-2</v>
      </c>
    </row>
    <row r="168" spans="1:8" s="79" customFormat="1" ht="15" x14ac:dyDescent="0.2">
      <c r="B168" s="86" t="s">
        <v>52</v>
      </c>
      <c r="C168" s="76">
        <v>0</v>
      </c>
      <c r="D168" s="76">
        <v>1</v>
      </c>
      <c r="E168" s="80" t="str">
        <f t="shared" si="12"/>
        <v/>
      </c>
      <c r="F168" s="80">
        <f t="shared" si="13"/>
        <v>6.4935064935064939E-3</v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0</v>
      </c>
      <c r="E169" s="80" t="str">
        <f t="shared" si="12"/>
        <v/>
      </c>
      <c r="F169" s="80" t="str">
        <f t="shared" si="13"/>
        <v/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1</v>
      </c>
      <c r="D171" s="76">
        <v>0</v>
      </c>
      <c r="E171" s="80">
        <f t="shared" si="12"/>
        <v>5.1020408163265302E-3</v>
      </c>
      <c r="F171" s="80" t="str">
        <f t="shared" si="13"/>
        <v/>
      </c>
      <c r="G171" s="78" t="str">
        <f t="shared" si="14"/>
        <v>0</v>
      </c>
      <c r="H171" s="24">
        <f t="shared" si="15"/>
        <v>0</v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</v>
      </c>
      <c r="D176" s="76">
        <v>7</v>
      </c>
      <c r="E176" s="80">
        <f t="shared" si="12"/>
        <v>1.020408163265306E-2</v>
      </c>
      <c r="F176" s="80">
        <f t="shared" si="13"/>
        <v>4.5454545454545456E-2</v>
      </c>
      <c r="G176" s="78">
        <f t="shared" si="14"/>
        <v>2.5</v>
      </c>
      <c r="H176" s="24">
        <f t="shared" si="15"/>
        <v>2.551020408163265E-2</v>
      </c>
    </row>
    <row r="177" spans="1:8" s="79" customFormat="1" ht="15" x14ac:dyDescent="0.2">
      <c r="B177" s="86" t="s">
        <v>231</v>
      </c>
      <c r="C177" s="76">
        <v>0</v>
      </c>
      <c r="D177" s="76">
        <v>2</v>
      </c>
      <c r="E177" s="80" t="str">
        <f t="shared" si="12"/>
        <v/>
      </c>
      <c r="F177" s="80">
        <f t="shared" si="13"/>
        <v>1.2987012987012988E-2</v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2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</v>
      </c>
      <c r="D182" s="76">
        <v>0</v>
      </c>
      <c r="E182" s="80">
        <f t="shared" si="12"/>
        <v>5.1020408163265302E-3</v>
      </c>
      <c r="F182" s="80" t="str">
        <f t="shared" si="13"/>
        <v/>
      </c>
      <c r="G182" s="78" t="str">
        <f t="shared" si="14"/>
        <v>0</v>
      </c>
      <c r="H182" s="24">
        <f t="shared" si="15"/>
        <v>0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1</v>
      </c>
      <c r="E186" s="80" t="str">
        <f t="shared" si="12"/>
        <v/>
      </c>
      <c r="F186" s="80">
        <f t="shared" si="13"/>
        <v>6.4935064935064939E-3</v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25</v>
      </c>
      <c r="D188" s="76">
        <v>20</v>
      </c>
      <c r="E188" s="80">
        <f t="shared" si="12"/>
        <v>0.12755102040816327</v>
      </c>
      <c r="F188" s="80">
        <f t="shared" si="13"/>
        <v>0.12987012987012986</v>
      </c>
      <c r="G188" s="78">
        <f t="shared" si="14"/>
        <v>-0.2</v>
      </c>
      <c r="H188" s="24">
        <f t="shared" si="15"/>
        <v>-2.5510204081632654E-2</v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1</v>
      </c>
      <c r="D190" s="76">
        <v>0</v>
      </c>
      <c r="E190" s="80">
        <f t="shared" si="12"/>
        <v>5.1020408163265302E-3</v>
      </c>
      <c r="F190" s="80" t="str">
        <f t="shared" si="13"/>
        <v/>
      </c>
      <c r="G190" s="78" t="str">
        <f t="shared" si="14"/>
        <v>0</v>
      </c>
      <c r="H190" s="24">
        <f t="shared" si="15"/>
        <v>0</v>
      </c>
    </row>
    <row r="191" spans="1:8" s="79" customFormat="1" ht="15" x14ac:dyDescent="0.2">
      <c r="B191" s="86" t="s">
        <v>239</v>
      </c>
      <c r="C191" s="76">
        <v>5</v>
      </c>
      <c r="D191" s="76">
        <v>11</v>
      </c>
      <c r="E191" s="80">
        <f t="shared" si="12"/>
        <v>2.5510204081632654E-2</v>
      </c>
      <c r="F191" s="80">
        <f t="shared" si="13"/>
        <v>7.1428571428571425E-2</v>
      </c>
      <c r="G191" s="78">
        <f t="shared" si="14"/>
        <v>1.2</v>
      </c>
      <c r="H191" s="24">
        <f t="shared" si="15"/>
        <v>3.0612244897959183E-2</v>
      </c>
    </row>
    <row r="192" spans="1:8" s="79" customFormat="1" ht="15" x14ac:dyDescent="0.2">
      <c r="B192" s="86" t="s">
        <v>480</v>
      </c>
      <c r="C192" s="76">
        <v>4</v>
      </c>
      <c r="D192" s="76">
        <v>0</v>
      </c>
      <c r="E192" s="80">
        <f t="shared" si="12"/>
        <v>2.0408163265306121E-2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3</v>
      </c>
      <c r="E193" s="80" t="str">
        <f t="shared" si="12"/>
        <v/>
      </c>
      <c r="F193" s="80">
        <f t="shared" si="13"/>
        <v>1.948051948051948E-2</v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4</v>
      </c>
      <c r="E197" s="80" t="str">
        <f t="shared" si="12"/>
        <v/>
      </c>
      <c r="F197" s="80">
        <f t="shared" si="13"/>
        <v>2.5974025974025976E-2</v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1</v>
      </c>
      <c r="D198" s="76">
        <v>0</v>
      </c>
      <c r="E198" s="80">
        <f t="shared" si="12"/>
        <v>5.1020408163265302E-3</v>
      </c>
      <c r="F198" s="80" t="str">
        <f t="shared" si="13"/>
        <v/>
      </c>
      <c r="G198" s="78" t="str">
        <f t="shared" si="14"/>
        <v>0</v>
      </c>
      <c r="H198" s="24">
        <f t="shared" si="15"/>
        <v>0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6</v>
      </c>
      <c r="D201" s="76">
        <v>9</v>
      </c>
      <c r="E201" s="80">
        <f t="shared" si="12"/>
        <v>3.0612244897959183E-2</v>
      </c>
      <c r="F201" s="80">
        <f t="shared" si="13"/>
        <v>5.844155844155844E-2</v>
      </c>
      <c r="G201" s="78">
        <f t="shared" si="14"/>
        <v>0.5</v>
      </c>
      <c r="H201" s="24">
        <f t="shared" si="15"/>
        <v>1.5306122448979591E-2</v>
      </c>
    </row>
    <row r="202" spans="1:8" s="79" customFormat="1" ht="15" x14ac:dyDescent="0.2">
      <c r="B202" s="86" t="s">
        <v>244</v>
      </c>
      <c r="C202" s="76">
        <v>5</v>
      </c>
      <c r="D202" s="76">
        <v>1</v>
      </c>
      <c r="E202" s="80">
        <f t="shared" si="12"/>
        <v>2.5510204081632654E-2</v>
      </c>
      <c r="F202" s="80">
        <f t="shared" si="13"/>
        <v>6.4935064935064939E-3</v>
      </c>
      <c r="G202" s="78">
        <f t="shared" si="14"/>
        <v>-0.8</v>
      </c>
      <c r="H202" s="24">
        <f t="shared" si="15"/>
        <v>-2.0408163265306124E-2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51</v>
      </c>
      <c r="D212" s="76">
        <v>6</v>
      </c>
      <c r="E212" s="80">
        <f t="shared" si="12"/>
        <v>0.26020408163265307</v>
      </c>
      <c r="F212" s="80">
        <f t="shared" si="13"/>
        <v>3.896103896103896E-2</v>
      </c>
      <c r="G212" s="78">
        <f t="shared" si="14"/>
        <v>-0.88235294117647056</v>
      </c>
      <c r="H212" s="24">
        <f t="shared" si="15"/>
        <v>-0.22959183673469388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5</v>
      </c>
      <c r="D224" s="76">
        <v>1</v>
      </c>
      <c r="E224" s="80">
        <f t="shared" si="12"/>
        <v>2.5510204081632654E-2</v>
      </c>
      <c r="F224" s="80">
        <f t="shared" si="13"/>
        <v>6.4935064935064939E-3</v>
      </c>
      <c r="G224" s="78">
        <f t="shared" si="14"/>
        <v>-0.8</v>
      </c>
      <c r="H224" s="24">
        <f t="shared" si="15"/>
        <v>-2.0408163265306124E-2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1</v>
      </c>
      <c r="D229" s="76">
        <v>0</v>
      </c>
      <c r="E229" s="80">
        <f t="shared" si="12"/>
        <v>5.1020408163265302E-3</v>
      </c>
      <c r="F229" s="80" t="str">
        <f t="shared" si="13"/>
        <v/>
      </c>
      <c r="G229" s="78" t="str">
        <f t="shared" si="14"/>
        <v>0</v>
      </c>
      <c r="H229" s="24">
        <f t="shared" si="15"/>
        <v>0</v>
      </c>
    </row>
    <row r="230" spans="2:8" s="79" customFormat="1" ht="15" x14ac:dyDescent="0.2">
      <c r="B230" s="86" t="s">
        <v>63</v>
      </c>
      <c r="C230" s="76">
        <v>0</v>
      </c>
      <c r="D230" s="76">
        <v>5</v>
      </c>
      <c r="E230" s="80" t="str">
        <f t="shared" si="12"/>
        <v/>
      </c>
      <c r="F230" s="80">
        <f t="shared" si="13"/>
        <v>3.2467532467532464E-2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1</v>
      </c>
      <c r="E232" s="80" t="str">
        <f t="shared" si="12"/>
        <v/>
      </c>
      <c r="F232" s="80">
        <f t="shared" si="13"/>
        <v>6.4935064935064939E-3</v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6.4935064935064939E-3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0</v>
      </c>
      <c r="E242" s="80">
        <f t="shared" si="16"/>
        <v>5.1020408163265302E-3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2</v>
      </c>
      <c r="E243" s="80" t="str">
        <f t="shared" si="16"/>
        <v/>
      </c>
      <c r="F243" s="80">
        <f t="shared" si="17"/>
        <v>1.2987012987012988E-2</v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6</v>
      </c>
      <c r="D245" s="76"/>
      <c r="E245" s="80">
        <f t="shared" si="16"/>
        <v>3.0612244897959183E-2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1</v>
      </c>
      <c r="E247" s="80" t="str">
        <f t="shared" si="16"/>
        <v/>
      </c>
      <c r="F247" s="80">
        <f t="shared" si="17"/>
        <v>6.4935064935064939E-3</v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5</v>
      </c>
      <c r="D253" s="76">
        <v>3</v>
      </c>
      <c r="E253" s="80">
        <f t="shared" si="16"/>
        <v>2.5510204081632654E-2</v>
      </c>
      <c r="F253" s="80">
        <f t="shared" si="17"/>
        <v>1.948051948051948E-2</v>
      </c>
      <c r="G253" s="78">
        <f t="shared" si="18"/>
        <v>-0.4</v>
      </c>
      <c r="H253" s="24">
        <f t="shared" si="19"/>
        <v>-1.0204081632653062E-2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0</v>
      </c>
      <c r="E261" s="80" t="str">
        <f t="shared" si="16"/>
        <v/>
      </c>
      <c r="F261" s="80" t="str">
        <f t="shared" si="17"/>
        <v/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4</v>
      </c>
      <c r="D262" s="76">
        <v>0</v>
      </c>
      <c r="E262" s="80">
        <f t="shared" si="16"/>
        <v>2.0408163265306121E-2</v>
      </c>
      <c r="F262" s="80" t="str">
        <f t="shared" si="17"/>
        <v/>
      </c>
      <c r="G262" s="78" t="str">
        <f t="shared" si="18"/>
        <v>0</v>
      </c>
      <c r="H262" s="24">
        <f t="shared" si="19"/>
        <v>0</v>
      </c>
    </row>
    <row r="263" spans="1:8" s="79" customFormat="1" ht="15" x14ac:dyDescent="0.2">
      <c r="B263" s="86" t="s">
        <v>71</v>
      </c>
      <c r="C263" s="76">
        <v>1</v>
      </c>
      <c r="D263" s="76">
        <v>1</v>
      </c>
      <c r="E263" s="80">
        <f t="shared" si="16"/>
        <v>5.1020408163265302E-3</v>
      </c>
      <c r="F263" s="80">
        <f t="shared" si="17"/>
        <v>6.4935064935064939E-3</v>
      </c>
      <c r="G263" s="78">
        <f t="shared" si="18"/>
        <v>0</v>
      </c>
      <c r="H263" s="24">
        <f t="shared" si="19"/>
        <v>0</v>
      </c>
    </row>
    <row r="264" spans="1:8" s="79" customFormat="1" ht="15" x14ac:dyDescent="0.2">
      <c r="B264" s="86" t="s">
        <v>266</v>
      </c>
      <c r="C264" s="76">
        <v>0</v>
      </c>
      <c r="D264" s="76">
        <v>1</v>
      </c>
      <c r="E264" s="80" t="str">
        <f t="shared" si="16"/>
        <v/>
      </c>
      <c r="F264" s="80">
        <f t="shared" si="17"/>
        <v>6.4935064935064939E-3</v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</v>
      </c>
      <c r="E268" s="80" t="str">
        <f t="shared" si="16"/>
        <v/>
      </c>
      <c r="F268" s="80">
        <f t="shared" si="17"/>
        <v>6.4935064935064939E-3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4</v>
      </c>
      <c r="E269" s="80" t="str">
        <f t="shared" si="16"/>
        <v/>
      </c>
      <c r="F269" s="80">
        <f t="shared" si="17"/>
        <v>2.5974025974025976E-2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6</v>
      </c>
      <c r="D272" s="76">
        <v>3</v>
      </c>
      <c r="E272" s="80">
        <f t="shared" si="16"/>
        <v>3.0612244897959183E-2</v>
      </c>
      <c r="F272" s="80">
        <f t="shared" si="17"/>
        <v>1.948051948051948E-2</v>
      </c>
      <c r="G272" s="78">
        <f t="shared" si="18"/>
        <v>-0.5</v>
      </c>
      <c r="H272" s="24">
        <f t="shared" si="19"/>
        <v>-1.5306122448979591E-2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32</v>
      </c>
      <c r="D276" s="76">
        <v>2</v>
      </c>
      <c r="E276" s="80">
        <f t="shared" si="16"/>
        <v>0.16326530612244897</v>
      </c>
      <c r="F276" s="80">
        <f t="shared" si="17"/>
        <v>1.2987012987012988E-2</v>
      </c>
      <c r="G276" s="78">
        <f t="shared" si="18"/>
        <v>-0.9375</v>
      </c>
      <c r="H276" s="24">
        <f t="shared" si="19"/>
        <v>-0.15306122448979589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2</v>
      </c>
      <c r="E282" s="80" t="str">
        <f t="shared" si="16"/>
        <v/>
      </c>
      <c r="F282" s="80">
        <f t="shared" si="17"/>
        <v>1.2987012987012988E-2</v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4</v>
      </c>
      <c r="D284" s="76">
        <v>2</v>
      </c>
      <c r="E284" s="80">
        <f t="shared" si="16"/>
        <v>2.0408163265306121E-2</v>
      </c>
      <c r="F284" s="80">
        <f t="shared" si="17"/>
        <v>1.2987012987012988E-2</v>
      </c>
      <c r="G284" s="78">
        <f t="shared" si="18"/>
        <v>-0.5</v>
      </c>
      <c r="H284" s="24">
        <f t="shared" si="19"/>
        <v>-1.020408163265306E-2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6</v>
      </c>
      <c r="D287" s="76">
        <v>2</v>
      </c>
      <c r="E287" s="80">
        <f t="shared" si="16"/>
        <v>3.0612244897959183E-2</v>
      </c>
      <c r="F287" s="80">
        <f t="shared" si="17"/>
        <v>1.2987012987012988E-2</v>
      </c>
      <c r="G287" s="78">
        <f t="shared" si="18"/>
        <v>-0.66666666666666663</v>
      </c>
      <c r="H287" s="24">
        <f t="shared" si="19"/>
        <v>-2.0408163265306121E-2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1</v>
      </c>
      <c r="E293" s="80" t="str">
        <f t="shared" si="16"/>
        <v/>
      </c>
      <c r="F293" s="80">
        <f t="shared" si="17"/>
        <v>6.4935064935064939E-3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2</v>
      </c>
      <c r="E297" s="80" t="str">
        <f t="shared" si="16"/>
        <v/>
      </c>
      <c r="F297" s="80">
        <f t="shared" si="17"/>
        <v>1.2987012987012988E-2</v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4</v>
      </c>
      <c r="D299" s="76">
        <v>2</v>
      </c>
      <c r="E299" s="80">
        <f t="shared" si="16"/>
        <v>2.0408163265306121E-2</v>
      </c>
      <c r="F299" s="80">
        <f t="shared" si="17"/>
        <v>1.2987012987012988E-2</v>
      </c>
      <c r="G299" s="78">
        <f t="shared" si="18"/>
        <v>-0.5</v>
      </c>
      <c r="H299" s="24">
        <f t="shared" si="19"/>
        <v>-1.020408163265306E-2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2</v>
      </c>
      <c r="E304" s="80" t="str">
        <f t="shared" si="16"/>
        <v/>
      </c>
      <c r="F304" s="80">
        <f t="shared" si="17"/>
        <v>1.2987012987012988E-2</v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504</v>
      </c>
      <c r="D329" s="32">
        <f>SUM(D330:D546)</f>
        <v>820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0.62698412698412698</v>
      </c>
      <c r="H329" s="34">
        <f>+IF(OR(AND(E329=""),(G329="")),"",E329*G329)</f>
        <v>0.62698412698412698</v>
      </c>
    </row>
    <row r="330" spans="1:8" ht="15" x14ac:dyDescent="0.2">
      <c r="B330" s="35" t="s">
        <v>86</v>
      </c>
      <c r="C330" s="36">
        <v>11</v>
      </c>
      <c r="D330" s="36">
        <v>34</v>
      </c>
      <c r="E330" s="38">
        <f>+IF(C330=0,"",C330/C$329)</f>
        <v>2.1825396825396824E-2</v>
      </c>
      <c r="F330" s="38">
        <f>+IF(D330=0,"",D330/D$329)</f>
        <v>4.1463414634146344E-2</v>
      </c>
      <c r="G330" s="28">
        <f>+IF(OR(AND(D330=0),(C330=0)),"0",((D330-C330)/C330))</f>
        <v>2.0909090909090908</v>
      </c>
      <c r="H330" s="29">
        <f>+IF(OR(AND(E330=""),(G330="")),"",E330*G330)</f>
        <v>4.5634920634920632E-2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6</v>
      </c>
      <c r="D332" s="36">
        <v>2</v>
      </c>
      <c r="E332" s="11">
        <f t="shared" si="24"/>
        <v>1.1904761904761904E-2</v>
      </c>
      <c r="F332" s="11">
        <f t="shared" si="25"/>
        <v>2.4390243902439024E-3</v>
      </c>
      <c r="G332" s="10">
        <f t="shared" si="26"/>
        <v>-0.66666666666666663</v>
      </c>
      <c r="H332" s="14">
        <f t="shared" si="27"/>
        <v>-7.9365079365079361E-3</v>
      </c>
    </row>
    <row r="333" spans="1:8" ht="15" x14ac:dyDescent="0.2">
      <c r="B333" s="5" t="s">
        <v>81</v>
      </c>
      <c r="C333" s="36">
        <v>0</v>
      </c>
      <c r="D333" s="36">
        <v>2</v>
      </c>
      <c r="E333" s="11" t="str">
        <f t="shared" si="24"/>
        <v/>
      </c>
      <c r="F333" s="11">
        <f t="shared" si="25"/>
        <v>2.4390243902439024E-3</v>
      </c>
      <c r="G333" s="10" t="str">
        <f t="shared" si="26"/>
        <v>0</v>
      </c>
      <c r="H333" s="14" t="str">
        <f t="shared" si="27"/>
        <v/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35</v>
      </c>
      <c r="D336" s="36">
        <v>45</v>
      </c>
      <c r="E336" s="11">
        <f t="shared" si="24"/>
        <v>6.9444444444444448E-2</v>
      </c>
      <c r="F336" s="11">
        <f t="shared" si="25"/>
        <v>5.4878048780487805E-2</v>
      </c>
      <c r="G336" s="10">
        <f t="shared" si="26"/>
        <v>0.2857142857142857</v>
      </c>
      <c r="H336" s="14">
        <f t="shared" si="27"/>
        <v>1.984126984126984E-2</v>
      </c>
    </row>
    <row r="337" spans="2:8" ht="15" x14ac:dyDescent="0.2">
      <c r="B337" s="5" t="s">
        <v>94</v>
      </c>
      <c r="C337" s="36">
        <v>0</v>
      </c>
      <c r="D337" s="36">
        <v>2</v>
      </c>
      <c r="E337" s="11" t="str">
        <f t="shared" si="24"/>
        <v/>
      </c>
      <c r="F337" s="11">
        <f t="shared" si="25"/>
        <v>2.4390243902439024E-3</v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8</v>
      </c>
      <c r="D339" s="36">
        <v>1</v>
      </c>
      <c r="E339" s="11">
        <f t="shared" si="24"/>
        <v>1.5873015873015872E-2</v>
      </c>
      <c r="F339" s="11">
        <f t="shared" si="25"/>
        <v>1.2195121951219512E-3</v>
      </c>
      <c r="G339" s="10">
        <f t="shared" si="26"/>
        <v>-0.875</v>
      </c>
      <c r="H339" s="14">
        <f t="shared" si="27"/>
        <v>-1.3888888888888888E-2</v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15</v>
      </c>
      <c r="D342" s="36">
        <v>42</v>
      </c>
      <c r="E342" s="11">
        <f t="shared" si="24"/>
        <v>2.976190476190476E-2</v>
      </c>
      <c r="F342" s="11">
        <f t="shared" si="25"/>
        <v>5.1219512195121948E-2</v>
      </c>
      <c r="G342" s="10">
        <f t="shared" si="26"/>
        <v>1.8</v>
      </c>
      <c r="H342" s="14">
        <f t="shared" si="27"/>
        <v>5.3571428571428568E-2</v>
      </c>
    </row>
    <row r="343" spans="2:8" ht="15" x14ac:dyDescent="0.2">
      <c r="B343" s="5" t="s">
        <v>85</v>
      </c>
      <c r="C343" s="36">
        <v>2</v>
      </c>
      <c r="D343" s="36">
        <v>0</v>
      </c>
      <c r="E343" s="11">
        <f t="shared" si="24"/>
        <v>3.968253968253968E-3</v>
      </c>
      <c r="F343" s="11" t="str">
        <f t="shared" si="25"/>
        <v/>
      </c>
      <c r="G343" s="10" t="str">
        <f t="shared" si="26"/>
        <v>0</v>
      </c>
      <c r="H343" s="14">
        <f t="shared" si="27"/>
        <v>0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13</v>
      </c>
      <c r="D345" s="36">
        <v>6</v>
      </c>
      <c r="E345" s="11">
        <f t="shared" si="24"/>
        <v>2.5793650793650792E-2</v>
      </c>
      <c r="F345" s="11">
        <f t="shared" si="25"/>
        <v>7.3170731707317077E-3</v>
      </c>
      <c r="G345" s="10">
        <f t="shared" si="26"/>
        <v>-0.53846153846153844</v>
      </c>
      <c r="H345" s="14">
        <f t="shared" si="27"/>
        <v>-1.3888888888888888E-2</v>
      </c>
    </row>
    <row r="346" spans="2:8" ht="15" x14ac:dyDescent="0.2">
      <c r="B346" s="5" t="s">
        <v>88</v>
      </c>
      <c r="C346" s="36">
        <v>19</v>
      </c>
      <c r="D346" s="36">
        <v>14</v>
      </c>
      <c r="E346" s="11">
        <f t="shared" si="24"/>
        <v>3.7698412698412696E-2</v>
      </c>
      <c r="F346" s="11">
        <f t="shared" si="25"/>
        <v>1.7073170731707318E-2</v>
      </c>
      <c r="G346" s="10">
        <f t="shared" si="26"/>
        <v>-0.26315789473684209</v>
      </c>
      <c r="H346" s="14">
        <f t="shared" si="27"/>
        <v>-9.9206349206349201E-3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</v>
      </c>
      <c r="D349" s="36">
        <v>7</v>
      </c>
      <c r="E349" s="11">
        <f t="shared" si="24"/>
        <v>1.984126984126984E-3</v>
      </c>
      <c r="F349" s="11">
        <f t="shared" si="25"/>
        <v>8.5365853658536592E-3</v>
      </c>
      <c r="G349" s="10">
        <f t="shared" si="26"/>
        <v>6</v>
      </c>
      <c r="H349" s="14">
        <f t="shared" si="27"/>
        <v>1.1904761904761904E-2</v>
      </c>
    </row>
    <row r="350" spans="2:8" ht="15" x14ac:dyDescent="0.2">
      <c r="B350" s="5" t="s">
        <v>279</v>
      </c>
      <c r="C350" s="36">
        <v>0</v>
      </c>
      <c r="D350" s="36">
        <v>9</v>
      </c>
      <c r="E350" s="11" t="str">
        <f t="shared" si="24"/>
        <v/>
      </c>
      <c r="F350" s="11">
        <f t="shared" si="25"/>
        <v>1.097560975609756E-2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22</v>
      </c>
      <c r="D352" s="36">
        <v>3</v>
      </c>
      <c r="E352" s="11">
        <f t="shared" si="24"/>
        <v>4.3650793650793648E-2</v>
      </c>
      <c r="F352" s="11">
        <f t="shared" si="25"/>
        <v>3.6585365853658539E-3</v>
      </c>
      <c r="G352" s="10">
        <f t="shared" si="26"/>
        <v>-0.86363636363636365</v>
      </c>
      <c r="H352" s="14">
        <f t="shared" si="27"/>
        <v>-3.7698412698412696E-2</v>
      </c>
    </row>
    <row r="353" spans="2:8" ht="15" x14ac:dyDescent="0.2">
      <c r="B353" s="5" t="s">
        <v>280</v>
      </c>
      <c r="C353" s="36">
        <v>10</v>
      </c>
      <c r="D353" s="36">
        <v>18</v>
      </c>
      <c r="E353" s="11">
        <f t="shared" si="24"/>
        <v>1.984126984126984E-2</v>
      </c>
      <c r="F353" s="11">
        <f t="shared" si="25"/>
        <v>2.1951219512195121E-2</v>
      </c>
      <c r="G353" s="10">
        <f t="shared" si="26"/>
        <v>0.8</v>
      </c>
      <c r="H353" s="14">
        <f t="shared" si="27"/>
        <v>1.5873015873015872E-2</v>
      </c>
    </row>
    <row r="354" spans="2:8" ht="15" x14ac:dyDescent="0.2">
      <c r="B354" s="5" t="s">
        <v>100</v>
      </c>
      <c r="C354" s="36">
        <v>0</v>
      </c>
      <c r="D354" s="36">
        <v>2</v>
      </c>
      <c r="E354" s="11" t="str">
        <f t="shared" si="24"/>
        <v/>
      </c>
      <c r="F354" s="11">
        <f t="shared" si="25"/>
        <v>2.4390243902439024E-3</v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1</v>
      </c>
      <c r="E360" s="11" t="str">
        <f t="shared" si="24"/>
        <v/>
      </c>
      <c r="F360" s="11">
        <f t="shared" si="25"/>
        <v>1.2195121951219512E-3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71</v>
      </c>
      <c r="D361" s="36">
        <v>59</v>
      </c>
      <c r="E361" s="11">
        <f t="shared" si="24"/>
        <v>0.14087301587301587</v>
      </c>
      <c r="F361" s="11">
        <f t="shared" si="25"/>
        <v>7.1951219512195116E-2</v>
      </c>
      <c r="G361" s="10">
        <f t="shared" si="26"/>
        <v>-0.16901408450704225</v>
      </c>
      <c r="H361" s="14">
        <f t="shared" si="27"/>
        <v>-2.3809523809523808E-2</v>
      </c>
    </row>
    <row r="362" spans="2:8" ht="15" x14ac:dyDescent="0.2">
      <c r="B362" s="5" t="s">
        <v>531</v>
      </c>
      <c r="C362" s="36">
        <v>2</v>
      </c>
      <c r="D362" s="36">
        <v>5</v>
      </c>
      <c r="E362" s="11">
        <f t="shared" si="24"/>
        <v>3.968253968253968E-3</v>
      </c>
      <c r="F362" s="11">
        <f t="shared" si="25"/>
        <v>6.0975609756097563E-3</v>
      </c>
      <c r="G362" s="10">
        <f t="shared" si="26"/>
        <v>1.5</v>
      </c>
      <c r="H362" s="14">
        <f t="shared" si="27"/>
        <v>5.9523809523809521E-3</v>
      </c>
    </row>
    <row r="363" spans="2:8" ht="15" x14ac:dyDescent="0.2">
      <c r="B363" s="5" t="s">
        <v>532</v>
      </c>
      <c r="C363" s="36">
        <v>0</v>
      </c>
      <c r="D363" s="36">
        <v>1</v>
      </c>
      <c r="E363" s="11" t="str">
        <f t="shared" si="24"/>
        <v/>
      </c>
      <c r="F363" s="11">
        <f t="shared" si="25"/>
        <v>1.2195121951219512E-3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4</v>
      </c>
      <c r="E364" s="11" t="str">
        <f t="shared" si="24"/>
        <v/>
      </c>
      <c r="F364" s="11">
        <f t="shared" si="25"/>
        <v>4.8780487804878049E-3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5</v>
      </c>
      <c r="D365" s="36">
        <v>3</v>
      </c>
      <c r="E365" s="11">
        <f t="shared" si="24"/>
        <v>9.9206349206349201E-3</v>
      </c>
      <c r="F365" s="11">
        <f t="shared" si="25"/>
        <v>3.6585365853658539E-3</v>
      </c>
      <c r="G365" s="10">
        <f t="shared" si="26"/>
        <v>-0.4</v>
      </c>
      <c r="H365" s="14">
        <f t="shared" si="27"/>
        <v>-3.968253968253968E-3</v>
      </c>
    </row>
    <row r="366" spans="2:8" ht="15" x14ac:dyDescent="0.2">
      <c r="B366" s="5" t="s">
        <v>533</v>
      </c>
      <c r="C366" s="36">
        <v>0</v>
      </c>
      <c r="D366" s="36">
        <v>1</v>
      </c>
      <c r="E366" s="11" t="str">
        <f t="shared" si="24"/>
        <v/>
      </c>
      <c r="F366" s="11">
        <f t="shared" si="25"/>
        <v>1.2195121951219512E-3</v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57</v>
      </c>
      <c r="D367" s="36">
        <v>205</v>
      </c>
      <c r="E367" s="11">
        <f t="shared" si="24"/>
        <v>0.1130952380952381</v>
      </c>
      <c r="F367" s="11">
        <f t="shared" si="25"/>
        <v>0.25</v>
      </c>
      <c r="G367" s="10">
        <f t="shared" si="26"/>
        <v>2.5964912280701755</v>
      </c>
      <c r="H367" s="14">
        <f t="shared" si="27"/>
        <v>0.29365079365079366</v>
      </c>
    </row>
    <row r="368" spans="2:8" ht="15" x14ac:dyDescent="0.2">
      <c r="B368" s="5" t="s">
        <v>109</v>
      </c>
      <c r="C368" s="36">
        <v>13</v>
      </c>
      <c r="D368" s="36">
        <v>26</v>
      </c>
      <c r="E368" s="11">
        <f t="shared" si="24"/>
        <v>2.5793650793650792E-2</v>
      </c>
      <c r="F368" s="11">
        <f t="shared" si="25"/>
        <v>3.1707317073170732E-2</v>
      </c>
      <c r="G368" s="10">
        <f t="shared" si="26"/>
        <v>1</v>
      </c>
      <c r="H368" s="14">
        <f t="shared" si="27"/>
        <v>2.5793650793650792E-2</v>
      </c>
    </row>
    <row r="369" spans="1:8" ht="15" x14ac:dyDescent="0.2">
      <c r="B369" s="5" t="s">
        <v>102</v>
      </c>
      <c r="C369" s="36">
        <v>1</v>
      </c>
      <c r="D369" s="36">
        <v>8</v>
      </c>
      <c r="E369" s="11">
        <f t="shared" si="24"/>
        <v>1.984126984126984E-3</v>
      </c>
      <c r="F369" s="11">
        <f t="shared" si="25"/>
        <v>9.7560975609756097E-3</v>
      </c>
      <c r="G369" s="10">
        <f t="shared" si="26"/>
        <v>7</v>
      </c>
      <c r="H369" s="14">
        <f t="shared" si="27"/>
        <v>1.3888888888888888E-2</v>
      </c>
    </row>
    <row r="370" spans="1:8" ht="15" x14ac:dyDescent="0.2">
      <c r="B370" s="5" t="s">
        <v>108</v>
      </c>
      <c r="C370" s="36">
        <v>4</v>
      </c>
      <c r="D370" s="36">
        <v>9</v>
      </c>
      <c r="E370" s="11">
        <f t="shared" si="24"/>
        <v>7.9365079365079361E-3</v>
      </c>
      <c r="F370" s="11">
        <f t="shared" si="25"/>
        <v>1.097560975609756E-2</v>
      </c>
      <c r="G370" s="10">
        <f t="shared" si="26"/>
        <v>1.25</v>
      </c>
      <c r="H370" s="14">
        <f t="shared" si="27"/>
        <v>9.9206349206349201E-3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1</v>
      </c>
      <c r="D376" s="36">
        <v>0</v>
      </c>
      <c r="E376" s="11">
        <f t="shared" si="24"/>
        <v>1.984126984126984E-3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7</v>
      </c>
      <c r="E378" s="11" t="str">
        <f t="shared" si="24"/>
        <v/>
      </c>
      <c r="F378" s="11">
        <f t="shared" si="25"/>
        <v>8.5365853658536592E-3</v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12</v>
      </c>
      <c r="D379" s="36">
        <v>4</v>
      </c>
      <c r="E379" s="11">
        <f t="shared" si="24"/>
        <v>2.3809523809523808E-2</v>
      </c>
      <c r="F379" s="11">
        <f t="shared" si="25"/>
        <v>4.8780487804878049E-3</v>
      </c>
      <c r="G379" s="10">
        <f t="shared" si="26"/>
        <v>-0.66666666666666663</v>
      </c>
      <c r="H379" s="14">
        <f t="shared" si="27"/>
        <v>-1.5873015873015872E-2</v>
      </c>
    </row>
    <row r="380" spans="1:8" ht="15" x14ac:dyDescent="0.2">
      <c r="B380" s="5" t="s">
        <v>288</v>
      </c>
      <c r="C380" s="36">
        <v>6</v>
      </c>
      <c r="D380" s="36">
        <v>3</v>
      </c>
      <c r="E380" s="11">
        <f t="shared" si="24"/>
        <v>1.1904761904761904E-2</v>
      </c>
      <c r="F380" s="11">
        <f t="shared" si="25"/>
        <v>3.6585365853658539E-3</v>
      </c>
      <c r="G380" s="10">
        <f t="shared" si="26"/>
        <v>-0.5</v>
      </c>
      <c r="H380" s="14">
        <f t="shared" si="27"/>
        <v>-5.9523809523809521E-3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2</v>
      </c>
      <c r="D382" s="36">
        <v>2</v>
      </c>
      <c r="E382" s="11">
        <f t="shared" si="24"/>
        <v>3.968253968253968E-3</v>
      </c>
      <c r="F382" s="11">
        <f t="shared" si="25"/>
        <v>2.4390243902439024E-3</v>
      </c>
      <c r="G382" s="10">
        <f t="shared" si="26"/>
        <v>0</v>
      </c>
      <c r="H382" s="14">
        <f t="shared" si="27"/>
        <v>0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1</v>
      </c>
      <c r="D384" s="36">
        <v>0</v>
      </c>
      <c r="E384" s="11">
        <f t="shared" si="24"/>
        <v>1.984126984126984E-3</v>
      </c>
      <c r="F384" s="11" t="str">
        <f t="shared" si="25"/>
        <v/>
      </c>
      <c r="G384" s="10" t="str">
        <f t="shared" si="26"/>
        <v>0</v>
      </c>
      <c r="H384" s="14">
        <f t="shared" si="27"/>
        <v>0</v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7</v>
      </c>
      <c r="D390" s="36">
        <v>109</v>
      </c>
      <c r="E390" s="11">
        <f t="shared" si="24"/>
        <v>1.3888888888888888E-2</v>
      </c>
      <c r="F390" s="11">
        <f t="shared" si="25"/>
        <v>0.13292682926829269</v>
      </c>
      <c r="G390" s="10">
        <f t="shared" si="26"/>
        <v>14.571428571428571</v>
      </c>
      <c r="H390" s="14">
        <f t="shared" si="27"/>
        <v>0.20238095238095236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54</v>
      </c>
      <c r="E393" s="11" t="str">
        <f t="shared" si="24"/>
        <v/>
      </c>
      <c r="F393" s="11">
        <f t="shared" si="25"/>
        <v>6.5853658536585369E-2</v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2</v>
      </c>
      <c r="D394" s="36">
        <v>0</v>
      </c>
      <c r="E394" s="11">
        <f t="shared" si="24"/>
        <v>3.968253968253968E-3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1</v>
      </c>
      <c r="D396" s="36">
        <v>0</v>
      </c>
      <c r="E396" s="11">
        <f t="shared" ref="E396:E468" si="28">+IF(C396=0,"",C396/C$329)</f>
        <v>1.984126984126984E-3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3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1</v>
      </c>
      <c r="D402" s="76">
        <v>3</v>
      </c>
      <c r="E402" s="80">
        <f t="shared" si="28"/>
        <v>1.984126984126984E-3</v>
      </c>
      <c r="F402" s="80">
        <f t="shared" si="29"/>
        <v>3.6585365853658539E-3</v>
      </c>
      <c r="G402" s="78">
        <f t="shared" si="30"/>
        <v>2</v>
      </c>
      <c r="H402" s="24">
        <f t="shared" si="31"/>
        <v>3.968253968253968E-3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5</v>
      </c>
      <c r="E409" s="11" t="str">
        <f t="shared" si="28"/>
        <v/>
      </c>
      <c r="F409" s="11">
        <f t="shared" si="29"/>
        <v>6.0975609756097563E-3</v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8</v>
      </c>
      <c r="D410" s="36">
        <v>2</v>
      </c>
      <c r="E410" s="11">
        <f t="shared" si="28"/>
        <v>1.5873015873015872E-2</v>
      </c>
      <c r="F410" s="11">
        <f t="shared" si="29"/>
        <v>2.4390243902439024E-3</v>
      </c>
      <c r="G410" s="10">
        <f t="shared" si="30"/>
        <v>-0.75</v>
      </c>
      <c r="H410" s="14">
        <f t="shared" si="31"/>
        <v>-1.1904761904761904E-2</v>
      </c>
    </row>
    <row r="411" spans="1:8" ht="15" x14ac:dyDescent="0.2">
      <c r="B411" s="5" t="s">
        <v>115</v>
      </c>
      <c r="C411" s="36">
        <v>2</v>
      </c>
      <c r="D411" s="36">
        <v>0</v>
      </c>
      <c r="E411" s="11">
        <f t="shared" si="28"/>
        <v>3.968253968253968E-3</v>
      </c>
      <c r="F411" s="11" t="str">
        <f t="shared" si="29"/>
        <v/>
      </c>
      <c r="G411" s="10" t="str">
        <f t="shared" si="30"/>
        <v>0</v>
      </c>
      <c r="H411" s="14">
        <f t="shared" si="31"/>
        <v>0</v>
      </c>
    </row>
    <row r="412" spans="1:8" ht="15" x14ac:dyDescent="0.2">
      <c r="B412" s="5" t="s">
        <v>116</v>
      </c>
      <c r="C412" s="36">
        <v>14</v>
      </c>
      <c r="D412" s="36">
        <v>9</v>
      </c>
      <c r="E412" s="11">
        <f t="shared" si="28"/>
        <v>2.7777777777777776E-2</v>
      </c>
      <c r="F412" s="11">
        <f t="shared" si="29"/>
        <v>1.097560975609756E-2</v>
      </c>
      <c r="G412" s="10">
        <f t="shared" si="30"/>
        <v>-0.35714285714285715</v>
      </c>
      <c r="H412" s="14">
        <f t="shared" si="31"/>
        <v>-9.9206349206349201E-3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4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1</v>
      </c>
      <c r="D422" s="36">
        <v>1</v>
      </c>
      <c r="E422" s="11">
        <f t="shared" si="28"/>
        <v>1.984126984126984E-3</v>
      </c>
      <c r="F422" s="11">
        <f t="shared" si="29"/>
        <v>1.2195121951219512E-3</v>
      </c>
      <c r="G422" s="10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7</v>
      </c>
      <c r="D423" s="36">
        <v>6</v>
      </c>
      <c r="E423" s="11">
        <f t="shared" si="28"/>
        <v>1.3888888888888888E-2</v>
      </c>
      <c r="F423" s="11">
        <f t="shared" si="29"/>
        <v>7.3170731707317077E-3</v>
      </c>
      <c r="G423" s="10">
        <f t="shared" si="30"/>
        <v>-0.14285714285714285</v>
      </c>
      <c r="H423" s="14">
        <f t="shared" si="31"/>
        <v>-1.984126984126984E-3</v>
      </c>
    </row>
    <row r="424" spans="1:8" ht="15" x14ac:dyDescent="0.2">
      <c r="B424" s="5" t="s">
        <v>302</v>
      </c>
      <c r="C424" s="36">
        <v>1</v>
      </c>
      <c r="D424" s="36">
        <v>1</v>
      </c>
      <c r="E424" s="11">
        <f t="shared" si="28"/>
        <v>1.984126984126984E-3</v>
      </c>
      <c r="F424" s="11">
        <f t="shared" si="29"/>
        <v>1.2195121951219512E-3</v>
      </c>
      <c r="G424" s="10">
        <f t="shared" si="30"/>
        <v>0</v>
      </c>
      <c r="H424" s="14">
        <f t="shared" si="31"/>
        <v>0</v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1</v>
      </c>
      <c r="E426" s="11" t="str">
        <f t="shared" si="28"/>
        <v/>
      </c>
      <c r="F426" s="11">
        <f t="shared" si="29"/>
        <v>1.2195121951219512E-3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2</v>
      </c>
      <c r="E431" s="11" t="str">
        <f t="shared" si="28"/>
        <v/>
      </c>
      <c r="F431" s="11">
        <f t="shared" si="29"/>
        <v>2.4390243902439024E-3</v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3</v>
      </c>
      <c r="D432" s="36">
        <v>3</v>
      </c>
      <c r="E432" s="11">
        <f t="shared" si="28"/>
        <v>5.9523809523809521E-3</v>
      </c>
      <c r="F432" s="11">
        <f t="shared" si="29"/>
        <v>3.6585365853658539E-3</v>
      </c>
      <c r="G432" s="10">
        <f t="shared" si="30"/>
        <v>0</v>
      </c>
      <c r="H432" s="14">
        <f t="shared" si="31"/>
        <v>0</v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2</v>
      </c>
      <c r="E435" s="11" t="str">
        <f t="shared" si="28"/>
        <v/>
      </c>
      <c r="F435" s="11">
        <f t="shared" si="29"/>
        <v>2.4390243902439024E-3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31</v>
      </c>
      <c r="D438" s="36">
        <v>30</v>
      </c>
      <c r="E438" s="11">
        <f t="shared" si="28"/>
        <v>6.1507936507936505E-2</v>
      </c>
      <c r="F438" s="11">
        <f t="shared" si="29"/>
        <v>3.6585365853658534E-2</v>
      </c>
      <c r="G438" s="10">
        <f t="shared" si="30"/>
        <v>-3.2258064516129031E-2</v>
      </c>
      <c r="H438" s="14">
        <f t="shared" si="31"/>
        <v>-1.984126984126984E-3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2</v>
      </c>
      <c r="D446" s="36">
        <v>0</v>
      </c>
      <c r="E446" s="11">
        <f t="shared" si="28"/>
        <v>3.968253968253968E-3</v>
      </c>
      <c r="F446" s="11" t="str">
        <f t="shared" si="29"/>
        <v/>
      </c>
      <c r="G446" s="10" t="str">
        <f t="shared" si="30"/>
        <v>0</v>
      </c>
      <c r="H446" s="14">
        <f t="shared" si="31"/>
        <v>0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2</v>
      </c>
      <c r="D451" s="36">
        <v>4</v>
      </c>
      <c r="E451" s="11">
        <f t="shared" si="28"/>
        <v>3.968253968253968E-3</v>
      </c>
      <c r="F451" s="11">
        <f t="shared" si="29"/>
        <v>4.8780487804878049E-3</v>
      </c>
      <c r="G451" s="10">
        <f t="shared" si="30"/>
        <v>1</v>
      </c>
      <c r="H451" s="14">
        <f t="shared" si="31"/>
        <v>3.968253968253968E-3</v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23</v>
      </c>
      <c r="D453" s="36">
        <v>3</v>
      </c>
      <c r="E453" s="11">
        <f t="shared" si="28"/>
        <v>4.5634920634920632E-2</v>
      </c>
      <c r="F453" s="11">
        <f t="shared" si="29"/>
        <v>3.6585365853658539E-3</v>
      </c>
      <c r="G453" s="10">
        <f t="shared" si="30"/>
        <v>-0.86956521739130432</v>
      </c>
      <c r="H453" s="14">
        <f t="shared" si="31"/>
        <v>-3.968253968253968E-2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3</v>
      </c>
      <c r="D457" s="36">
        <v>0</v>
      </c>
      <c r="E457" s="11">
        <f t="shared" si="28"/>
        <v>5.9523809523809521E-3</v>
      </c>
      <c r="F457" s="11" t="str">
        <f t="shared" si="29"/>
        <v/>
      </c>
      <c r="G457" s="10" t="str">
        <f t="shared" si="30"/>
        <v>0</v>
      </c>
      <c r="H457" s="14">
        <f t="shared" si="31"/>
        <v>0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2</v>
      </c>
      <c r="D462" s="36">
        <v>0</v>
      </c>
      <c r="E462" s="11">
        <f t="shared" si="28"/>
        <v>3.968253968253968E-3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2</v>
      </c>
      <c r="D467" s="36">
        <v>0</v>
      </c>
      <c r="E467" s="11">
        <f t="shared" si="28"/>
        <v>3.968253968253968E-3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</v>
      </c>
      <c r="D482" s="36">
        <v>9</v>
      </c>
      <c r="E482" s="11">
        <f t="shared" si="32"/>
        <v>1.984126984126984E-3</v>
      </c>
      <c r="F482" s="11">
        <f t="shared" si="33"/>
        <v>1.097560975609756E-2</v>
      </c>
      <c r="G482" s="10">
        <f t="shared" si="34"/>
        <v>8</v>
      </c>
      <c r="H482" s="14">
        <f t="shared" si="35"/>
        <v>1.5873015873015872E-2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4</v>
      </c>
      <c r="D499" s="36">
        <v>0</v>
      </c>
      <c r="E499" s="11">
        <f t="shared" si="32"/>
        <v>7.9365079365079361E-3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9</v>
      </c>
      <c r="E507" s="11" t="str">
        <f t="shared" si="32"/>
        <v/>
      </c>
      <c r="F507" s="11">
        <f t="shared" si="33"/>
        <v>1.097560975609756E-2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</v>
      </c>
      <c r="D509" s="36">
        <v>4</v>
      </c>
      <c r="E509" s="11">
        <f t="shared" si="32"/>
        <v>1.984126984126984E-3</v>
      </c>
      <c r="F509" s="11">
        <f t="shared" si="33"/>
        <v>4.8780487804878049E-3</v>
      </c>
      <c r="G509" s="10">
        <f t="shared" si="34"/>
        <v>3</v>
      </c>
      <c r="H509" s="14">
        <f t="shared" si="35"/>
        <v>5.9523809523809521E-3</v>
      </c>
    </row>
    <row r="510" spans="1:8" ht="15" x14ac:dyDescent="0.2">
      <c r="B510" s="5" t="s">
        <v>375</v>
      </c>
      <c r="C510" s="36">
        <v>0</v>
      </c>
      <c r="D510" s="36">
        <v>1</v>
      </c>
      <c r="E510" s="11" t="str">
        <f t="shared" si="32"/>
        <v/>
      </c>
      <c r="F510" s="11">
        <f t="shared" si="33"/>
        <v>1.2195121951219512E-3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1</v>
      </c>
      <c r="D513" s="36">
        <v>0</v>
      </c>
      <c r="E513" s="11">
        <f t="shared" si="32"/>
        <v>1.984126984126984E-3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2</v>
      </c>
      <c r="E521" s="11" t="str">
        <f t="shared" si="32"/>
        <v/>
      </c>
      <c r="F521" s="11">
        <f t="shared" si="33"/>
        <v>2.4390243902439024E-3</v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32</v>
      </c>
      <c r="D524" s="36">
        <v>6</v>
      </c>
      <c r="E524" s="11">
        <f t="shared" si="32"/>
        <v>6.3492063492063489E-2</v>
      </c>
      <c r="F524" s="11">
        <f t="shared" si="33"/>
        <v>7.3170731707317077E-3</v>
      </c>
      <c r="G524" s="10">
        <f t="shared" si="34"/>
        <v>-0.8125</v>
      </c>
      <c r="H524" s="14">
        <f t="shared" si="35"/>
        <v>-5.1587301587301584E-2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8</v>
      </c>
      <c r="D529" s="36">
        <v>2</v>
      </c>
      <c r="E529" s="11">
        <f t="shared" si="32"/>
        <v>1.5873015873015872E-2</v>
      </c>
      <c r="F529" s="11">
        <f t="shared" si="33"/>
        <v>2.4390243902439024E-3</v>
      </c>
      <c r="G529" s="10">
        <f t="shared" si="34"/>
        <v>-0.75</v>
      </c>
      <c r="H529" s="14">
        <f t="shared" si="35"/>
        <v>-1.1904761904761904E-2</v>
      </c>
    </row>
    <row r="530" spans="1:9" ht="30" x14ac:dyDescent="0.2">
      <c r="B530" s="5" t="s">
        <v>158</v>
      </c>
      <c r="C530" s="36">
        <v>0</v>
      </c>
      <c r="D530" s="36">
        <v>3</v>
      </c>
      <c r="E530" s="11" t="str">
        <f t="shared" si="32"/>
        <v/>
      </c>
      <c r="F530" s="11">
        <f t="shared" si="33"/>
        <v>3.6585365853658539E-3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14</v>
      </c>
      <c r="D531" s="36">
        <v>13</v>
      </c>
      <c r="E531" s="11">
        <f t="shared" si="32"/>
        <v>2.7777777777777776E-2</v>
      </c>
      <c r="F531" s="11">
        <f t="shared" si="33"/>
        <v>1.5853658536585366E-2</v>
      </c>
      <c r="G531" s="10">
        <f t="shared" si="34"/>
        <v>-7.1428571428571425E-2</v>
      </c>
      <c r="H531" s="14">
        <f t="shared" si="35"/>
        <v>-1.984126984126984E-3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2</v>
      </c>
      <c r="D535" s="36">
        <v>0</v>
      </c>
      <c r="E535" s="11">
        <f t="shared" ref="E535:E546" si="36">+IF(C535=0,"",C535/C$329)</f>
        <v>3.968253968253968E-3</v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>
        <f t="shared" ref="H535:H546" si="39">+IF(OR(AND(E535=""),(G535="")),"",E535*G535)</f>
        <v>0</v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12</v>
      </c>
      <c r="D538" s="36">
        <v>1</v>
      </c>
      <c r="E538" s="11">
        <f t="shared" si="36"/>
        <v>2.3809523809523808E-2</v>
      </c>
      <c r="F538" s="11">
        <f t="shared" si="37"/>
        <v>1.2195121951219512E-3</v>
      </c>
      <c r="G538" s="10">
        <f t="shared" si="38"/>
        <v>-0.91666666666666663</v>
      </c>
      <c r="H538" s="14">
        <f t="shared" si="39"/>
        <v>-2.1825396825396824E-2</v>
      </c>
    </row>
    <row r="539" spans="1:9" ht="15" x14ac:dyDescent="0.2">
      <c r="B539" s="5" t="s">
        <v>561</v>
      </c>
      <c r="C539" s="36">
        <v>0</v>
      </c>
      <c r="D539" s="36">
        <v>1</v>
      </c>
      <c r="E539" s="11" t="str">
        <f t="shared" si="36"/>
        <v/>
      </c>
      <c r="F539" s="11">
        <f t="shared" si="37"/>
        <v>1.2195121951219512E-3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1</v>
      </c>
      <c r="E540" s="11" t="str">
        <f t="shared" si="36"/>
        <v/>
      </c>
      <c r="F540" s="11">
        <f t="shared" si="37"/>
        <v>1.2195121951219512E-3</v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307</v>
      </c>
      <c r="D552" s="32">
        <f>SUM(D553:D579)</f>
        <v>249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-0.18892508143322476</v>
      </c>
      <c r="H552" s="34">
        <f>+IF(OR(AND(E552=""),(G552="")),"",E552*G552)</f>
        <v>-0.18892508143322476</v>
      </c>
    </row>
    <row r="553" spans="1:8" ht="15" x14ac:dyDescent="0.2">
      <c r="B553" s="35" t="s">
        <v>357</v>
      </c>
      <c r="C553" s="36">
        <v>5</v>
      </c>
      <c r="D553" s="36">
        <v>1</v>
      </c>
      <c r="E553" s="38">
        <f>+IF(C553=0,"",C553/C$552)</f>
        <v>1.6286644951140065E-2</v>
      </c>
      <c r="F553" s="38">
        <f>+IF(D553=0,"",D553/D$552)</f>
        <v>4.0160642570281121E-3</v>
      </c>
      <c r="G553" s="28">
        <f>+IF(OR(AND(D553=0),(C553=0)),"0",((D553-C553)/C553))</f>
        <v>-0.8</v>
      </c>
      <c r="H553" s="29">
        <f>+IF(OR(AND(E553=""),(G553="")),"",E553*G553)</f>
        <v>-1.3029315960912053E-2</v>
      </c>
    </row>
    <row r="554" spans="1:8" ht="15" x14ac:dyDescent="0.2">
      <c r="B554" s="5" t="s">
        <v>161</v>
      </c>
      <c r="C554" s="36">
        <v>29</v>
      </c>
      <c r="D554" s="36">
        <v>36</v>
      </c>
      <c r="E554" s="11">
        <f t="shared" ref="E554:E579" si="40">+IF(C554=0,"",C554/C$552)</f>
        <v>9.4462540716612378E-2</v>
      </c>
      <c r="F554" s="11">
        <f t="shared" ref="F554:F579" si="41">+IF(D554=0,"",D554/D$552)</f>
        <v>0.14457831325301204</v>
      </c>
      <c r="G554" s="10">
        <f t="shared" ref="G554:G579" si="42">+IF(OR(AND(D554=0),(C554=0)),"0",((D554-C554)/C554))</f>
        <v>0.2413793103448276</v>
      </c>
      <c r="H554" s="14">
        <f t="shared" ref="H554:H579" si="43">+IF(OR(AND(E554=""),(G554="")),"",E554*G554)</f>
        <v>2.2801302931596091E-2</v>
      </c>
    </row>
    <row r="555" spans="1:8" ht="15" x14ac:dyDescent="0.2">
      <c r="B555" s="5" t="s">
        <v>358</v>
      </c>
      <c r="C555" s="36">
        <v>10</v>
      </c>
      <c r="D555" s="36">
        <v>26</v>
      </c>
      <c r="E555" s="11">
        <f t="shared" si="40"/>
        <v>3.2573289902280131E-2</v>
      </c>
      <c r="F555" s="11">
        <f t="shared" si="41"/>
        <v>0.10441767068273092</v>
      </c>
      <c r="G555" s="10">
        <f t="shared" si="42"/>
        <v>1.6</v>
      </c>
      <c r="H555" s="14">
        <f t="shared" si="43"/>
        <v>5.2117263843648211E-2</v>
      </c>
    </row>
    <row r="556" spans="1:8" ht="15" x14ac:dyDescent="0.2">
      <c r="B556" s="5" t="s">
        <v>359</v>
      </c>
      <c r="C556" s="36">
        <v>30</v>
      </c>
      <c r="D556" s="36">
        <v>31</v>
      </c>
      <c r="E556" s="11">
        <f t="shared" si="40"/>
        <v>9.7719869706840393E-2</v>
      </c>
      <c r="F556" s="11">
        <f t="shared" si="41"/>
        <v>0.12449799196787148</v>
      </c>
      <c r="G556" s="10">
        <f t="shared" si="42"/>
        <v>3.3333333333333333E-2</v>
      </c>
      <c r="H556" s="14">
        <f t="shared" si="43"/>
        <v>3.2573289902280132E-3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1</v>
      </c>
      <c r="E560" s="80" t="str">
        <f t="shared" si="40"/>
        <v/>
      </c>
      <c r="F560" s="80">
        <f t="shared" si="41"/>
        <v>4.0160642570281121E-3</v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4</v>
      </c>
      <c r="D566" s="76">
        <v>40</v>
      </c>
      <c r="E566" s="80">
        <f t="shared" si="40"/>
        <v>1.3029315960912053E-2</v>
      </c>
      <c r="F566" s="80">
        <f t="shared" si="41"/>
        <v>0.1606425702811245</v>
      </c>
      <c r="G566" s="78">
        <f t="shared" si="42"/>
        <v>9</v>
      </c>
      <c r="H566" s="24">
        <f t="shared" si="43"/>
        <v>0.11726384364820848</v>
      </c>
    </row>
    <row r="567" spans="1:8" s="79" customFormat="1" ht="15" x14ac:dyDescent="0.2">
      <c r="B567" s="75" t="s">
        <v>164</v>
      </c>
      <c r="C567" s="76">
        <v>14</v>
      </c>
      <c r="D567" s="76">
        <v>6</v>
      </c>
      <c r="E567" s="80">
        <f t="shared" si="40"/>
        <v>4.5602605863192182E-2</v>
      </c>
      <c r="F567" s="80">
        <f t="shared" si="41"/>
        <v>2.4096385542168676E-2</v>
      </c>
      <c r="G567" s="78">
        <f t="shared" si="42"/>
        <v>-0.5714285714285714</v>
      </c>
      <c r="H567" s="24">
        <f t="shared" si="43"/>
        <v>-2.6058631921824102E-2</v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198</v>
      </c>
      <c r="D570" s="76">
        <v>81</v>
      </c>
      <c r="E570" s="80">
        <f t="shared" si="40"/>
        <v>0.64495114006514653</v>
      </c>
      <c r="F570" s="80">
        <f t="shared" si="41"/>
        <v>0.3253012048192771</v>
      </c>
      <c r="G570" s="78">
        <f t="shared" si="42"/>
        <v>-0.59090909090909094</v>
      </c>
      <c r="H570" s="24">
        <f t="shared" si="43"/>
        <v>-0.38110749185667753</v>
      </c>
    </row>
    <row r="571" spans="1:8" s="79" customFormat="1" ht="25.5" customHeight="1" x14ac:dyDescent="0.2">
      <c r="B571" s="75" t="s">
        <v>167</v>
      </c>
      <c r="C571" s="76">
        <v>3</v>
      </c>
      <c r="D571" s="76">
        <v>15</v>
      </c>
      <c r="E571" s="80">
        <f t="shared" si="40"/>
        <v>9.7719869706840382E-3</v>
      </c>
      <c r="F571" s="80">
        <f t="shared" si="41"/>
        <v>6.0240963855421686E-2</v>
      </c>
      <c r="G571" s="78">
        <f t="shared" si="42"/>
        <v>4</v>
      </c>
      <c r="H571" s="24">
        <f t="shared" si="43"/>
        <v>3.9087947882736153E-2</v>
      </c>
    </row>
    <row r="572" spans="1:8" s="79" customFormat="1" ht="13.5" customHeight="1" x14ac:dyDescent="0.2">
      <c r="B572" s="75" t="s">
        <v>365</v>
      </c>
      <c r="C572" s="76">
        <v>6</v>
      </c>
      <c r="D572" s="76">
        <v>11</v>
      </c>
      <c r="E572" s="80">
        <f t="shared" si="40"/>
        <v>1.9543973941368076E-2</v>
      </c>
      <c r="F572" s="80">
        <f t="shared" si="41"/>
        <v>4.4176706827309238E-2</v>
      </c>
      <c r="G572" s="78">
        <f t="shared" si="42"/>
        <v>0.83333333333333337</v>
      </c>
      <c r="H572" s="24">
        <f t="shared" si="43"/>
        <v>1.6286644951140065E-2</v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</v>
      </c>
      <c r="D575" s="76">
        <v>0</v>
      </c>
      <c r="E575" s="80">
        <f t="shared" si="40"/>
        <v>3.2573289902280132E-3</v>
      </c>
      <c r="F575" s="80" t="str">
        <f t="shared" si="41"/>
        <v/>
      </c>
      <c r="G575" s="78" t="str">
        <f t="shared" si="42"/>
        <v>0</v>
      </c>
      <c r="H575" s="24">
        <f t="shared" si="43"/>
        <v>0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7</v>
      </c>
      <c r="D578" s="76">
        <v>0</v>
      </c>
      <c r="E578" s="80">
        <f t="shared" si="40"/>
        <v>2.2801302931596091E-2</v>
      </c>
      <c r="F578" s="80" t="str">
        <f t="shared" si="41"/>
        <v/>
      </c>
      <c r="G578" s="78" t="str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0</v>
      </c>
      <c r="D579" s="36">
        <v>1</v>
      </c>
      <c r="E579" s="11" t="str">
        <f t="shared" si="40"/>
        <v/>
      </c>
      <c r="F579" s="11">
        <f t="shared" si="41"/>
        <v>4.0160642570281121E-3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432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403</v>
      </c>
      <c r="C8" s="31">
        <f>+C18+C71+C161+C329+C552</f>
        <v>4475</v>
      </c>
      <c r="D8" s="32">
        <f>+D18+D71+D161+D329+D552</f>
        <v>6776</v>
      </c>
      <c r="E8" s="33">
        <f>SUM(E9:E13)</f>
        <v>1</v>
      </c>
      <c r="F8" s="33">
        <f>SUM(F9:F13)</f>
        <v>1</v>
      </c>
      <c r="G8" s="33">
        <f>+(D8-C8)/C8</f>
        <v>0.51418994413407826</v>
      </c>
      <c r="H8" s="34">
        <f>+E8*G8</f>
        <v>0.51418994413407826</v>
      </c>
    </row>
    <row r="9" spans="2:8" x14ac:dyDescent="0.2">
      <c r="B9" s="39" t="str">
        <f>+B18</f>
        <v>Total Vacantes en ocupaciones de nivel Directivo</v>
      </c>
      <c r="C9" s="40">
        <f>+C18</f>
        <v>55</v>
      </c>
      <c r="D9" s="40">
        <f>+D18</f>
        <v>53</v>
      </c>
      <c r="E9" s="41">
        <f>C9/$C$8</f>
        <v>1.2290502793296089E-2</v>
      </c>
      <c r="F9" s="41">
        <f>D9/$D$8</f>
        <v>7.8217237308146406E-3</v>
      </c>
      <c r="G9" s="42">
        <f>+IF(OR(AND(D9=0),(C9=0)),"0",((D9-C9)/C9))</f>
        <v>-3.6363636363636362E-2</v>
      </c>
      <c r="H9" s="43">
        <f>+IF(OR(AND(E9=""),(G9="")),"",E9*G9)</f>
        <v>-4.4692737430167593E-4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243</v>
      </c>
      <c r="D10" s="23">
        <f>+D71</f>
        <v>454</v>
      </c>
      <c r="E10" s="24">
        <f>C10/$C$8</f>
        <v>5.4301675977653632E-2</v>
      </c>
      <c r="F10" s="24">
        <f>D10/$D$8</f>
        <v>6.7001180637544275E-2</v>
      </c>
      <c r="G10" s="10">
        <f>+IF(OR(AND(D10=0),(C10=0)),"0",((D10-C10)/C10))</f>
        <v>0.86831275720164613</v>
      </c>
      <c r="H10" s="45">
        <f>+IF(OR(AND(E10=""),(G10="")),"",E10*G10)</f>
        <v>4.715083798882682E-2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435</v>
      </c>
      <c r="D11" s="23">
        <f>+D161</f>
        <v>775</v>
      </c>
      <c r="E11" s="24">
        <f>C11/$C$8</f>
        <v>9.720670391061452E-2</v>
      </c>
      <c r="F11" s="24">
        <f>D11/$D$8</f>
        <v>0.11437426210153483</v>
      </c>
      <c r="G11" s="10">
        <f>+IF(OR(AND(D11=0),(C11=0)),"0",((D11-C11)/C11))</f>
        <v>0.7816091954022989</v>
      </c>
      <c r="H11" s="45">
        <f>+IF(OR(AND(E11=""),(G11="")),"",E11*G11)</f>
        <v>7.5977653631284919E-2</v>
      </c>
    </row>
    <row r="12" spans="2:8" x14ac:dyDescent="0.2">
      <c r="B12" s="44" t="str">
        <f>+B329</f>
        <v>Total Vacantes  en ocupaciones de nivel Calificados</v>
      </c>
      <c r="C12" s="23">
        <f>+C329</f>
        <v>1819</v>
      </c>
      <c r="D12" s="23">
        <f>+D329</f>
        <v>2892</v>
      </c>
      <c r="E12" s="24">
        <f>C12/$C$8</f>
        <v>0.40648044692737428</v>
      </c>
      <c r="F12" s="24">
        <f>D12/$D$8</f>
        <v>0.42680047225501772</v>
      </c>
      <c r="G12" s="10">
        <f>+IF(OR(AND(D12=0),(C12=0)),"0",((D12-C12)/C12))</f>
        <v>0.58988455195162182</v>
      </c>
      <c r="H12" s="45">
        <f>+IF(OR(AND(E12=""),(G12="")),"",E12*G12)</f>
        <v>0.23977653631284918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1923</v>
      </c>
      <c r="D13" s="47">
        <f>+D552</f>
        <v>2602</v>
      </c>
      <c r="E13" s="48">
        <f>C13/$C$8</f>
        <v>0.42972067039106143</v>
      </c>
      <c r="F13" s="48">
        <f>D13/$D$8</f>
        <v>0.38400236127508852</v>
      </c>
      <c r="G13" s="49">
        <f>+IF(OR(AND(D13=0),(C13=0)),"0",((D13-C13)/C13))</f>
        <v>0.35309412376495058</v>
      </c>
      <c r="H13" s="50">
        <f>+IF(OR(AND(E13=""),(G13="")),"",E13*G13)</f>
        <v>0.151731843575419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55</v>
      </c>
      <c r="D18" s="32">
        <f>SUM(D19:D65)</f>
        <v>53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-3.6363636363636362E-2</v>
      </c>
      <c r="H18" s="34">
        <f>+IF(OR(AND(E18=""),(G18="")),"",E18*G18)</f>
        <v>-3.6363636363636362E-2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2</v>
      </c>
      <c r="D24" s="36">
        <v>0</v>
      </c>
      <c r="E24" s="9">
        <f t="shared" si="0"/>
        <v>3.6363636363636362E-2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3</v>
      </c>
      <c r="E26" s="9">
        <f t="shared" si="0"/>
        <v>3.6363636363636362E-2</v>
      </c>
      <c r="F26" s="9">
        <f t="shared" si="1"/>
        <v>5.6603773584905662E-2</v>
      </c>
      <c r="G26" s="10">
        <f t="shared" si="2"/>
        <v>0.5</v>
      </c>
      <c r="H26" s="14">
        <f t="shared" si="3"/>
        <v>1.8181818181818181E-2</v>
      </c>
    </row>
    <row r="27" spans="1:8" ht="20.100000000000001" customHeight="1" x14ac:dyDescent="0.2">
      <c r="B27" s="5" t="s">
        <v>6</v>
      </c>
      <c r="C27" s="36">
        <v>5</v>
      </c>
      <c r="D27" s="36">
        <v>7</v>
      </c>
      <c r="E27" s="9">
        <f t="shared" si="0"/>
        <v>9.0909090909090912E-2</v>
      </c>
      <c r="F27" s="9">
        <f t="shared" si="1"/>
        <v>0.13207547169811321</v>
      </c>
      <c r="G27" s="10">
        <f t="shared" si="2"/>
        <v>0.4</v>
      </c>
      <c r="H27" s="14">
        <f t="shared" si="3"/>
        <v>3.6363636363636369E-2</v>
      </c>
    </row>
    <row r="28" spans="1:8" ht="20.100000000000001" customHeight="1" x14ac:dyDescent="0.2">
      <c r="B28" s="5" t="s">
        <v>3</v>
      </c>
      <c r="C28" s="36">
        <v>2</v>
      </c>
      <c r="D28" s="36">
        <v>1</v>
      </c>
      <c r="E28" s="9">
        <f t="shared" si="0"/>
        <v>3.6363636363636362E-2</v>
      </c>
      <c r="F28" s="9">
        <f t="shared" si="1"/>
        <v>1.8867924528301886E-2</v>
      </c>
      <c r="G28" s="10">
        <f t="shared" si="2"/>
        <v>-0.5</v>
      </c>
      <c r="H28" s="14">
        <f t="shared" si="3"/>
        <v>-1.8181818181818181E-2</v>
      </c>
    </row>
    <row r="29" spans="1:8" ht="20.100000000000001" customHeight="1" x14ac:dyDescent="0.2">
      <c r="B29" s="5" t="s">
        <v>5</v>
      </c>
      <c r="C29" s="36">
        <v>4</v>
      </c>
      <c r="D29" s="36">
        <v>9</v>
      </c>
      <c r="E29" s="9">
        <f t="shared" si="0"/>
        <v>7.2727272727272724E-2</v>
      </c>
      <c r="F29" s="9">
        <f t="shared" si="1"/>
        <v>0.16981132075471697</v>
      </c>
      <c r="G29" s="10">
        <f t="shared" si="2"/>
        <v>1.25</v>
      </c>
      <c r="H29" s="14">
        <f t="shared" si="3"/>
        <v>9.0909090909090912E-2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3</v>
      </c>
      <c r="E35" s="9" t="str">
        <f t="shared" si="0"/>
        <v/>
      </c>
      <c r="F35" s="9">
        <f t="shared" si="1"/>
        <v>5.6603773584905662E-2</v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2</v>
      </c>
      <c r="E36" s="9" t="str">
        <f t="shared" si="0"/>
        <v/>
      </c>
      <c r="F36" s="9">
        <f t="shared" si="1"/>
        <v>3.7735849056603772E-2</v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2</v>
      </c>
      <c r="D43" s="36">
        <v>0</v>
      </c>
      <c r="E43" s="9">
        <f t="shared" si="0"/>
        <v>3.6363636363636362E-2</v>
      </c>
      <c r="F43" s="9" t="str">
        <f t="shared" si="1"/>
        <v/>
      </c>
      <c r="G43" s="10" t="str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0</v>
      </c>
      <c r="D44" s="36">
        <v>1</v>
      </c>
      <c r="E44" s="9" t="str">
        <f t="shared" si="0"/>
        <v/>
      </c>
      <c r="F44" s="9">
        <f t="shared" si="1"/>
        <v>1.8867924528301886E-2</v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1</v>
      </c>
      <c r="E47" s="9" t="str">
        <f t="shared" si="0"/>
        <v/>
      </c>
      <c r="F47" s="9">
        <f t="shared" si="1"/>
        <v>1.8867924528301886E-2</v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3</v>
      </c>
      <c r="D49" s="36">
        <v>1</v>
      </c>
      <c r="E49" s="9">
        <f t="shared" si="0"/>
        <v>5.4545454545454543E-2</v>
      </c>
      <c r="F49" s="9">
        <f t="shared" si="1"/>
        <v>1.8867924528301886E-2</v>
      </c>
      <c r="G49" s="10">
        <f t="shared" si="2"/>
        <v>-0.66666666666666663</v>
      </c>
      <c r="H49" s="14">
        <f t="shared" si="3"/>
        <v>-3.6363636363636362E-2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2</v>
      </c>
      <c r="D53" s="36">
        <v>0</v>
      </c>
      <c r="E53" s="9">
        <f t="shared" si="0"/>
        <v>3.6363636363636362E-2</v>
      </c>
      <c r="F53" s="9" t="str">
        <f t="shared" si="1"/>
        <v/>
      </c>
      <c r="G53" s="10" t="str">
        <f t="shared" si="2"/>
        <v>0</v>
      </c>
      <c r="H53" s="14">
        <f t="shared" si="3"/>
        <v>0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1</v>
      </c>
      <c r="E56" s="9" t="str">
        <f t="shared" si="0"/>
        <v/>
      </c>
      <c r="F56" s="9">
        <f t="shared" si="1"/>
        <v>1.8867924528301886E-2</v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1</v>
      </c>
      <c r="E58" s="9" t="str">
        <f t="shared" si="0"/>
        <v/>
      </c>
      <c r="F58" s="9">
        <f t="shared" si="1"/>
        <v>1.8867924528301886E-2</v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1</v>
      </c>
      <c r="D59" s="36">
        <v>0</v>
      </c>
      <c r="E59" s="9">
        <f t="shared" si="0"/>
        <v>1.8181818181818181E-2</v>
      </c>
      <c r="F59" s="9" t="str">
        <f t="shared" si="1"/>
        <v/>
      </c>
      <c r="G59" s="10" t="str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0</v>
      </c>
      <c r="D60" s="36">
        <v>2</v>
      </c>
      <c r="E60" s="9" t="str">
        <f t="shared" si="0"/>
        <v/>
      </c>
      <c r="F60" s="9">
        <f t="shared" si="1"/>
        <v>3.7735849056603772E-2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26</v>
      </c>
      <c r="D61" s="36">
        <v>17</v>
      </c>
      <c r="E61" s="9">
        <f t="shared" si="0"/>
        <v>0.47272727272727272</v>
      </c>
      <c r="F61" s="9">
        <f t="shared" si="1"/>
        <v>0.32075471698113206</v>
      </c>
      <c r="G61" s="10">
        <f t="shared" si="2"/>
        <v>-0.34615384615384615</v>
      </c>
      <c r="H61" s="14">
        <f t="shared" si="3"/>
        <v>-0.16363636363636364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6</v>
      </c>
      <c r="D63" s="36">
        <v>4</v>
      </c>
      <c r="E63" s="9">
        <f t="shared" si="0"/>
        <v>0.10909090909090909</v>
      </c>
      <c r="F63" s="9">
        <f t="shared" si="1"/>
        <v>7.5471698113207544E-2</v>
      </c>
      <c r="G63" s="10">
        <f t="shared" si="2"/>
        <v>-0.33333333333333331</v>
      </c>
      <c r="H63" s="14">
        <f t="shared" si="3"/>
        <v>-3.6363636363636362E-2</v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243</v>
      </c>
      <c r="D71" s="32">
        <f>SUM(D72:D155)</f>
        <v>454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0.86831275720164613</v>
      </c>
      <c r="H71" s="34">
        <f>+IF(OR(AND(E71=""),(G71="")),"",E71*G71)</f>
        <v>0.86831275720164613</v>
      </c>
    </row>
    <row r="72" spans="1:8" ht="15" x14ac:dyDescent="0.2">
      <c r="B72" s="35" t="s">
        <v>463</v>
      </c>
      <c r="C72" s="36">
        <v>3</v>
      </c>
      <c r="D72" s="36">
        <v>3</v>
      </c>
      <c r="E72" s="38">
        <f>+IF(C72=0,"",C72/C$71)</f>
        <v>1.2345679012345678E-2</v>
      </c>
      <c r="F72" s="38">
        <f>+IF(D72=0,"",D72/D$71)</f>
        <v>6.6079295154185024E-3</v>
      </c>
      <c r="G72" s="28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19</v>
      </c>
      <c r="D75" s="76">
        <v>10</v>
      </c>
      <c r="E75" s="80">
        <f t="shared" si="4"/>
        <v>7.8189300411522639E-2</v>
      </c>
      <c r="F75" s="80">
        <f t="shared" si="5"/>
        <v>2.2026431718061675E-2</v>
      </c>
      <c r="G75" s="78">
        <f t="shared" si="6"/>
        <v>-0.47368421052631576</v>
      </c>
      <c r="H75" s="24">
        <f t="shared" si="7"/>
        <v>-3.7037037037037035E-2</v>
      </c>
    </row>
    <row r="76" spans="1:8" s="79" customFormat="1" ht="15" x14ac:dyDescent="0.2">
      <c r="B76" s="75" t="s">
        <v>193</v>
      </c>
      <c r="C76" s="76">
        <v>14</v>
      </c>
      <c r="D76" s="76">
        <v>7</v>
      </c>
      <c r="E76" s="80">
        <f t="shared" si="4"/>
        <v>5.7613168724279837E-2</v>
      </c>
      <c r="F76" s="80">
        <f t="shared" si="5"/>
        <v>1.5418502202643172E-2</v>
      </c>
      <c r="G76" s="78">
        <f t="shared" si="6"/>
        <v>-0.5</v>
      </c>
      <c r="H76" s="24">
        <f t="shared" si="7"/>
        <v>-2.8806584362139918E-2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1</v>
      </c>
      <c r="E81" s="80" t="str">
        <f t="shared" si="4"/>
        <v/>
      </c>
      <c r="F81" s="80">
        <f t="shared" si="5"/>
        <v>2.2026431718061676E-3</v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0</v>
      </c>
      <c r="E83" s="80" t="str">
        <f t="shared" si="4"/>
        <v/>
      </c>
      <c r="F83" s="80" t="str">
        <f t="shared" si="5"/>
        <v/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1</v>
      </c>
      <c r="D84" s="76">
        <v>3</v>
      </c>
      <c r="E84" s="80">
        <f t="shared" si="4"/>
        <v>4.11522633744856E-3</v>
      </c>
      <c r="F84" s="80">
        <f t="shared" si="5"/>
        <v>6.6079295154185024E-3</v>
      </c>
      <c r="G84" s="78">
        <f t="shared" si="6"/>
        <v>2</v>
      </c>
      <c r="H84" s="24">
        <f t="shared" si="7"/>
        <v>8.23045267489712E-3</v>
      </c>
    </row>
    <row r="85" spans="1:8" s="79" customFormat="1" ht="15" x14ac:dyDescent="0.2">
      <c r="B85" s="75" t="s">
        <v>198</v>
      </c>
      <c r="C85" s="76">
        <v>3</v>
      </c>
      <c r="D85" s="76">
        <v>14</v>
      </c>
      <c r="E85" s="80">
        <f t="shared" si="4"/>
        <v>1.2345679012345678E-2</v>
      </c>
      <c r="F85" s="80">
        <f t="shared" si="5"/>
        <v>3.0837004405286344E-2</v>
      </c>
      <c r="G85" s="78">
        <f t="shared" si="6"/>
        <v>3.6666666666666665</v>
      </c>
      <c r="H85" s="24">
        <f t="shared" si="7"/>
        <v>4.5267489711934152E-2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4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16</v>
      </c>
      <c r="D87" s="76">
        <v>40</v>
      </c>
      <c r="E87" s="80">
        <f t="shared" si="4"/>
        <v>6.584362139917696E-2</v>
      </c>
      <c r="F87" s="80">
        <f t="shared" si="5"/>
        <v>8.8105726872246701E-2</v>
      </c>
      <c r="G87" s="78">
        <f t="shared" si="6"/>
        <v>1.5</v>
      </c>
      <c r="H87" s="24">
        <f t="shared" si="7"/>
        <v>9.876543209876544E-2</v>
      </c>
    </row>
    <row r="88" spans="1:8" s="79" customFormat="1" ht="15" x14ac:dyDescent="0.2">
      <c r="B88" s="75" t="s">
        <v>200</v>
      </c>
      <c r="C88" s="76">
        <v>5</v>
      </c>
      <c r="D88" s="76">
        <v>6</v>
      </c>
      <c r="E88" s="80">
        <f t="shared" si="4"/>
        <v>2.0576131687242798E-2</v>
      </c>
      <c r="F88" s="80">
        <f t="shared" si="5"/>
        <v>1.3215859030837005E-2</v>
      </c>
      <c r="G88" s="78">
        <f t="shared" si="6"/>
        <v>0.2</v>
      </c>
      <c r="H88" s="24">
        <f t="shared" si="7"/>
        <v>4.11522633744856E-3</v>
      </c>
    </row>
    <row r="89" spans="1:8" s="79" customFormat="1" ht="15" x14ac:dyDescent="0.2">
      <c r="B89" s="75" t="s">
        <v>26</v>
      </c>
      <c r="C89" s="76">
        <v>4</v>
      </c>
      <c r="D89" s="76">
        <v>35</v>
      </c>
      <c r="E89" s="80">
        <f t="shared" si="4"/>
        <v>1.646090534979424E-2</v>
      </c>
      <c r="F89" s="80">
        <f t="shared" si="5"/>
        <v>7.7092511013215861E-2</v>
      </c>
      <c r="G89" s="78">
        <f t="shared" si="6"/>
        <v>7.75</v>
      </c>
      <c r="H89" s="24">
        <f t="shared" si="7"/>
        <v>0.12757201646090535</v>
      </c>
    </row>
    <row r="90" spans="1:8" s="79" customFormat="1" ht="15" x14ac:dyDescent="0.2">
      <c r="B90" s="75" t="s">
        <v>465</v>
      </c>
      <c r="C90" s="76">
        <v>2</v>
      </c>
      <c r="D90" s="76">
        <v>2</v>
      </c>
      <c r="E90" s="80">
        <f t="shared" si="4"/>
        <v>8.23045267489712E-3</v>
      </c>
      <c r="F90" s="80">
        <f t="shared" si="5"/>
        <v>4.4052863436123352E-3</v>
      </c>
      <c r="G90" s="78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4</v>
      </c>
      <c r="D91" s="76">
        <v>13</v>
      </c>
      <c r="E91" s="80">
        <f t="shared" si="4"/>
        <v>1.646090534979424E-2</v>
      </c>
      <c r="F91" s="80">
        <f t="shared" si="5"/>
        <v>2.8634361233480177E-2</v>
      </c>
      <c r="G91" s="78">
        <f t="shared" si="6"/>
        <v>2.25</v>
      </c>
      <c r="H91" s="24">
        <f t="shared" si="7"/>
        <v>3.7037037037037042E-2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4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1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4</v>
      </c>
      <c r="D94" s="76">
        <v>16</v>
      </c>
      <c r="E94" s="80">
        <f t="shared" si="4"/>
        <v>1.646090534979424E-2</v>
      </c>
      <c r="F94" s="80">
        <f t="shared" si="5"/>
        <v>3.5242290748898682E-2</v>
      </c>
      <c r="G94" s="78">
        <f t="shared" si="6"/>
        <v>3</v>
      </c>
      <c r="H94" s="24">
        <f t="shared" si="7"/>
        <v>4.938271604938272E-2</v>
      </c>
    </row>
    <row r="95" spans="1:8" s="79" customFormat="1" ht="15" x14ac:dyDescent="0.2">
      <c r="B95" s="75" t="s">
        <v>24</v>
      </c>
      <c r="C95" s="76">
        <v>1</v>
      </c>
      <c r="D95" s="76">
        <v>4</v>
      </c>
      <c r="E95" s="80">
        <f t="shared" si="4"/>
        <v>4.11522633744856E-3</v>
      </c>
      <c r="F95" s="80">
        <f t="shared" si="5"/>
        <v>8.8105726872246704E-3</v>
      </c>
      <c r="G95" s="78">
        <f t="shared" si="6"/>
        <v>3</v>
      </c>
      <c r="H95" s="24">
        <f t="shared" si="7"/>
        <v>1.234567901234568E-2</v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5</v>
      </c>
      <c r="D97" s="76">
        <v>17</v>
      </c>
      <c r="E97" s="80">
        <f t="shared" si="4"/>
        <v>2.0576131687242798E-2</v>
      </c>
      <c r="F97" s="80">
        <f t="shared" si="5"/>
        <v>3.7444933920704845E-2</v>
      </c>
      <c r="G97" s="78">
        <f t="shared" si="6"/>
        <v>2.4</v>
      </c>
      <c r="H97" s="24">
        <f t="shared" si="7"/>
        <v>4.9382716049382713E-2</v>
      </c>
    </row>
    <row r="98" spans="1:8" s="79" customFormat="1" ht="15" x14ac:dyDescent="0.2">
      <c r="B98" s="75" t="s">
        <v>204</v>
      </c>
      <c r="C98" s="76">
        <v>2</v>
      </c>
      <c r="D98" s="76">
        <v>1</v>
      </c>
      <c r="E98" s="80">
        <f t="shared" si="4"/>
        <v>8.23045267489712E-3</v>
      </c>
      <c r="F98" s="80">
        <f t="shared" si="5"/>
        <v>2.2026431718061676E-3</v>
      </c>
      <c r="G98" s="78">
        <f t="shared" si="6"/>
        <v>-0.5</v>
      </c>
      <c r="H98" s="24">
        <f t="shared" si="7"/>
        <v>-4.11522633744856E-3</v>
      </c>
    </row>
    <row r="99" spans="1:8" s="79" customFormat="1" ht="15" x14ac:dyDescent="0.2">
      <c r="B99" s="75" t="s">
        <v>466</v>
      </c>
      <c r="C99" s="76">
        <v>4</v>
      </c>
      <c r="D99" s="76">
        <v>9</v>
      </c>
      <c r="E99" s="80">
        <f t="shared" si="4"/>
        <v>1.646090534979424E-2</v>
      </c>
      <c r="F99" s="80">
        <f t="shared" si="5"/>
        <v>1.9823788546255508E-2</v>
      </c>
      <c r="G99" s="78">
        <f t="shared" si="6"/>
        <v>1.25</v>
      </c>
      <c r="H99" s="24">
        <f t="shared" si="7"/>
        <v>2.0576131687242802E-2</v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3</v>
      </c>
      <c r="E102" s="80" t="str">
        <f t="shared" si="4"/>
        <v/>
      </c>
      <c r="F102" s="80">
        <f t="shared" si="5"/>
        <v>6.6079295154185024E-3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1</v>
      </c>
      <c r="E105" s="80" t="str">
        <f t="shared" si="4"/>
        <v/>
      </c>
      <c r="F105" s="80">
        <f t="shared" si="5"/>
        <v>2.2026431718061676E-3</v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3</v>
      </c>
      <c r="E106" s="80" t="str">
        <f t="shared" si="4"/>
        <v/>
      </c>
      <c r="F106" s="80">
        <f t="shared" si="5"/>
        <v>6.6079295154185024E-3</v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1</v>
      </c>
      <c r="D108" s="76">
        <v>11</v>
      </c>
      <c r="E108" s="80">
        <f t="shared" si="4"/>
        <v>4.11522633744856E-3</v>
      </c>
      <c r="F108" s="80">
        <f t="shared" si="5"/>
        <v>2.4229074889867842E-2</v>
      </c>
      <c r="G108" s="78">
        <f t="shared" si="6"/>
        <v>10</v>
      </c>
      <c r="H108" s="24">
        <f t="shared" si="7"/>
        <v>4.1152263374485604E-2</v>
      </c>
    </row>
    <row r="109" spans="1:8" s="79" customFormat="1" ht="15" x14ac:dyDescent="0.2">
      <c r="B109" s="75" t="s">
        <v>211</v>
      </c>
      <c r="C109" s="76">
        <v>21</v>
      </c>
      <c r="D109" s="76">
        <v>18</v>
      </c>
      <c r="E109" s="80">
        <f t="shared" si="4"/>
        <v>8.6419753086419748E-2</v>
      </c>
      <c r="F109" s="80">
        <f t="shared" si="5"/>
        <v>3.9647577092511016E-2</v>
      </c>
      <c r="G109" s="78">
        <f t="shared" si="6"/>
        <v>-0.14285714285714285</v>
      </c>
      <c r="H109" s="24">
        <f t="shared" si="7"/>
        <v>-1.2345679012345678E-2</v>
      </c>
    </row>
    <row r="110" spans="1:8" s="79" customFormat="1" ht="15" x14ac:dyDescent="0.2">
      <c r="B110" s="75" t="s">
        <v>212</v>
      </c>
      <c r="C110" s="76">
        <v>1</v>
      </c>
      <c r="D110" s="76">
        <v>0</v>
      </c>
      <c r="E110" s="80">
        <f t="shared" si="4"/>
        <v>4.11522633744856E-3</v>
      </c>
      <c r="F110" s="80" t="str">
        <f t="shared" si="5"/>
        <v/>
      </c>
      <c r="G110" s="78" t="str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</v>
      </c>
      <c r="D114" s="76">
        <v>0</v>
      </c>
      <c r="E114" s="80">
        <f t="shared" si="4"/>
        <v>4.11522633744856E-3</v>
      </c>
      <c r="F114" s="80" t="str">
        <f t="shared" si="5"/>
        <v/>
      </c>
      <c r="G114" s="78" t="str">
        <f t="shared" si="6"/>
        <v>0</v>
      </c>
      <c r="H114" s="24">
        <f t="shared" si="7"/>
        <v>0</v>
      </c>
    </row>
    <row r="115" spans="2:8" s="79" customFormat="1" ht="15" x14ac:dyDescent="0.2">
      <c r="B115" s="75" t="s">
        <v>29</v>
      </c>
      <c r="C115" s="76">
        <v>3</v>
      </c>
      <c r="D115" s="76">
        <v>1</v>
      </c>
      <c r="E115" s="80">
        <f t="shared" si="4"/>
        <v>1.2345679012345678E-2</v>
      </c>
      <c r="F115" s="80">
        <f t="shared" si="5"/>
        <v>2.2026431718061676E-3</v>
      </c>
      <c r="G115" s="78">
        <f t="shared" si="6"/>
        <v>-0.66666666666666663</v>
      </c>
      <c r="H115" s="24">
        <f t="shared" si="7"/>
        <v>-8.2304526748971183E-3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</v>
      </c>
      <c r="D117" s="76">
        <v>1</v>
      </c>
      <c r="E117" s="80">
        <f t="shared" si="4"/>
        <v>4.11522633744856E-3</v>
      </c>
      <c r="F117" s="80">
        <f t="shared" si="5"/>
        <v>2.2026431718061676E-3</v>
      </c>
      <c r="G117" s="78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1</v>
      </c>
      <c r="D118" s="76">
        <v>0</v>
      </c>
      <c r="E118" s="80">
        <f t="shared" si="4"/>
        <v>4.11522633744856E-3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7</v>
      </c>
      <c r="D119" s="76">
        <v>7</v>
      </c>
      <c r="E119" s="80">
        <f t="shared" si="4"/>
        <v>2.8806584362139918E-2</v>
      </c>
      <c r="F119" s="80">
        <f t="shared" si="5"/>
        <v>1.5418502202643172E-2</v>
      </c>
      <c r="G119" s="78">
        <f t="shared" si="6"/>
        <v>0</v>
      </c>
      <c r="H119" s="24">
        <f t="shared" si="7"/>
        <v>0</v>
      </c>
    </row>
    <row r="120" spans="2:8" s="79" customFormat="1" ht="15" x14ac:dyDescent="0.2">
      <c r="B120" s="75" t="s">
        <v>216</v>
      </c>
      <c r="C120" s="76">
        <v>12</v>
      </c>
      <c r="D120" s="76">
        <v>1</v>
      </c>
      <c r="E120" s="80">
        <f t="shared" si="4"/>
        <v>4.9382716049382713E-2</v>
      </c>
      <c r="F120" s="80">
        <f t="shared" si="5"/>
        <v>2.2026431718061676E-3</v>
      </c>
      <c r="G120" s="78">
        <f t="shared" si="6"/>
        <v>-0.91666666666666663</v>
      </c>
      <c r="H120" s="24">
        <f t="shared" si="7"/>
        <v>-4.5267489711934152E-2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4</v>
      </c>
      <c r="E122" s="80" t="str">
        <f t="shared" si="4"/>
        <v/>
      </c>
      <c r="F122" s="80">
        <f t="shared" si="5"/>
        <v>8.8105726872246704E-3</v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1</v>
      </c>
      <c r="D123" s="76">
        <v>1</v>
      </c>
      <c r="E123" s="80">
        <f t="shared" si="4"/>
        <v>4.11522633744856E-3</v>
      </c>
      <c r="F123" s="80">
        <f t="shared" si="5"/>
        <v>2.2026431718061676E-3</v>
      </c>
      <c r="G123" s="78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55</v>
      </c>
      <c r="D125" s="76">
        <v>198</v>
      </c>
      <c r="E125" s="80">
        <f t="shared" si="4"/>
        <v>0.22633744855967078</v>
      </c>
      <c r="F125" s="80">
        <f t="shared" si="5"/>
        <v>0.43612334801762115</v>
      </c>
      <c r="G125" s="78">
        <f t="shared" si="6"/>
        <v>2.6</v>
      </c>
      <c r="H125" s="24">
        <f t="shared" si="7"/>
        <v>0.58847736625514402</v>
      </c>
    </row>
    <row r="126" spans="2:8" s="79" customFormat="1" ht="15" x14ac:dyDescent="0.2">
      <c r="B126" s="75" t="s">
        <v>218</v>
      </c>
      <c r="C126" s="76">
        <v>4</v>
      </c>
      <c r="D126" s="76">
        <v>1</v>
      </c>
      <c r="E126" s="80">
        <f t="shared" si="4"/>
        <v>1.646090534979424E-2</v>
      </c>
      <c r="F126" s="80">
        <f t="shared" si="5"/>
        <v>2.2026431718061676E-3</v>
      </c>
      <c r="G126" s="78">
        <f t="shared" si="6"/>
        <v>-0.75</v>
      </c>
      <c r="H126" s="24">
        <f t="shared" si="7"/>
        <v>-1.234567901234568E-2</v>
      </c>
    </row>
    <row r="127" spans="2:8" s="79" customFormat="1" ht="15" x14ac:dyDescent="0.2">
      <c r="B127" s="75" t="s">
        <v>219</v>
      </c>
      <c r="C127" s="76">
        <v>11</v>
      </c>
      <c r="D127" s="76">
        <v>0</v>
      </c>
      <c r="E127" s="80">
        <f t="shared" si="4"/>
        <v>4.5267489711934158E-2</v>
      </c>
      <c r="F127" s="80" t="str">
        <f t="shared" si="5"/>
        <v/>
      </c>
      <c r="G127" s="78" t="str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15</v>
      </c>
      <c r="D128" s="76">
        <v>1</v>
      </c>
      <c r="E128" s="80">
        <f t="shared" si="4"/>
        <v>6.1728395061728392E-2</v>
      </c>
      <c r="F128" s="80">
        <f t="shared" si="5"/>
        <v>2.2026431718061676E-3</v>
      </c>
      <c r="G128" s="78">
        <f t="shared" si="6"/>
        <v>-0.93333333333333335</v>
      </c>
      <c r="H128" s="24">
        <f t="shared" si="7"/>
        <v>-5.761316872427983E-2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2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4</v>
      </c>
      <c r="D131" s="76">
        <v>3</v>
      </c>
      <c r="E131" s="80">
        <f t="shared" si="4"/>
        <v>1.646090534979424E-2</v>
      </c>
      <c r="F131" s="80">
        <f t="shared" si="5"/>
        <v>6.6079295154185024E-3</v>
      </c>
      <c r="G131" s="78">
        <f t="shared" si="6"/>
        <v>-0.25</v>
      </c>
      <c r="H131" s="24">
        <f t="shared" si="7"/>
        <v>-4.11522633744856E-3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1</v>
      </c>
      <c r="E137" s="80" t="str">
        <f t="shared" si="4"/>
        <v/>
      </c>
      <c r="F137" s="80">
        <f t="shared" si="5"/>
        <v>2.2026431718061676E-3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3</v>
      </c>
      <c r="E140" s="80" t="str">
        <f t="shared" si="4"/>
        <v/>
      </c>
      <c r="F140" s="80">
        <f t="shared" si="5"/>
        <v>6.6079295154185024E-3</v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11</v>
      </c>
      <c r="D144" s="76">
        <v>2</v>
      </c>
      <c r="E144" s="80">
        <f t="shared" si="8"/>
        <v>4.5267489711934158E-2</v>
      </c>
      <c r="F144" s="80">
        <f t="shared" si="9"/>
        <v>4.4052863436123352E-3</v>
      </c>
      <c r="G144" s="78">
        <f t="shared" si="10"/>
        <v>-0.81818181818181823</v>
      </c>
      <c r="H144" s="24">
        <f t="shared" si="11"/>
        <v>-3.7037037037037042E-2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2.4691358024691357E-2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1</v>
      </c>
      <c r="E150" s="80" t="str">
        <f t="shared" si="8"/>
        <v/>
      </c>
      <c r="F150" s="80">
        <f t="shared" si="9"/>
        <v>2.2026431718061676E-3</v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435</v>
      </c>
      <c r="D161" s="32">
        <f>SUM(D162:D323)</f>
        <v>775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0.7816091954022989</v>
      </c>
      <c r="H161" s="34">
        <f>+IF(OR(AND(E161=""),(G161="")),"",E161*G161)</f>
        <v>0.7816091954022989</v>
      </c>
    </row>
    <row r="162" spans="1:8" s="79" customFormat="1" ht="15" x14ac:dyDescent="0.2">
      <c r="B162" s="82" t="s">
        <v>473</v>
      </c>
      <c r="C162" s="76">
        <v>3</v>
      </c>
      <c r="D162" s="76">
        <v>4</v>
      </c>
      <c r="E162" s="83">
        <f>+IF(C162=0,"",C162/C$161)</f>
        <v>6.8965517241379309E-3</v>
      </c>
      <c r="F162" s="83">
        <f>+IF(D162=0,"",D162/D$161)</f>
        <v>5.1612903225806452E-3</v>
      </c>
      <c r="G162" s="84">
        <f>+IF(OR(AND(D162=0),(C162=0)),"0",((D162-C162)/C162))</f>
        <v>0.33333333333333331</v>
      </c>
      <c r="H162" s="85">
        <f>+IF(OR(AND(E162=""),(G162="")),"",E162*G162)</f>
        <v>2.2988505747126436E-3</v>
      </c>
    </row>
    <row r="163" spans="1:8" s="79" customFormat="1" ht="15" x14ac:dyDescent="0.2">
      <c r="B163" s="86" t="s">
        <v>474</v>
      </c>
      <c r="C163" s="76">
        <v>2</v>
      </c>
      <c r="D163" s="76">
        <v>0</v>
      </c>
      <c r="E163" s="80">
        <f t="shared" ref="E163:E232" si="12">+IF(C163=0,"",C163/C$161)</f>
        <v>4.5977011494252873E-3</v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0</v>
      </c>
      <c r="D164" s="76">
        <v>4</v>
      </c>
      <c r="E164" s="80" t="str">
        <f t="shared" si="12"/>
        <v/>
      </c>
      <c r="F164" s="80">
        <f t="shared" si="13"/>
        <v>5.1612903225806452E-3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13</v>
      </c>
      <c r="D166" s="76">
        <v>3</v>
      </c>
      <c r="E166" s="80">
        <f t="shared" si="12"/>
        <v>2.9885057471264367E-2</v>
      </c>
      <c r="F166" s="80">
        <f t="shared" si="13"/>
        <v>3.8709677419354839E-3</v>
      </c>
      <c r="G166" s="78">
        <f t="shared" si="14"/>
        <v>-0.76923076923076927</v>
      </c>
      <c r="H166" s="24">
        <f t="shared" si="15"/>
        <v>-2.2988505747126436E-2</v>
      </c>
    </row>
    <row r="167" spans="1:8" s="79" customFormat="1" ht="15" x14ac:dyDescent="0.2">
      <c r="B167" s="86" t="s">
        <v>49</v>
      </c>
      <c r="C167" s="76">
        <v>12</v>
      </c>
      <c r="D167" s="76">
        <v>37</v>
      </c>
      <c r="E167" s="80">
        <f t="shared" si="12"/>
        <v>2.7586206896551724E-2</v>
      </c>
      <c r="F167" s="80">
        <f t="shared" si="13"/>
        <v>4.774193548387097E-2</v>
      </c>
      <c r="G167" s="78">
        <f t="shared" si="14"/>
        <v>2.0833333333333335</v>
      </c>
      <c r="H167" s="24">
        <f t="shared" si="15"/>
        <v>5.7471264367816098E-2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4</v>
      </c>
      <c r="D169" s="76">
        <v>0</v>
      </c>
      <c r="E169" s="80">
        <f t="shared" si="12"/>
        <v>9.1954022988505746E-3</v>
      </c>
      <c r="F169" s="80" t="str">
        <f t="shared" si="13"/>
        <v/>
      </c>
      <c r="G169" s="78" t="str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0</v>
      </c>
      <c r="D170" s="76">
        <v>4</v>
      </c>
      <c r="E170" s="80" t="str">
        <f t="shared" si="12"/>
        <v/>
      </c>
      <c r="F170" s="80">
        <f t="shared" si="13"/>
        <v>5.1612903225806452E-3</v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</v>
      </c>
      <c r="D176" s="76">
        <v>0</v>
      </c>
      <c r="E176" s="80">
        <f t="shared" si="12"/>
        <v>2.2988505747126436E-3</v>
      </c>
      <c r="F176" s="80" t="str">
        <f t="shared" si="13"/>
        <v/>
      </c>
      <c r="G176" s="78" t="str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2</v>
      </c>
      <c r="D182" s="76">
        <v>6</v>
      </c>
      <c r="E182" s="80">
        <f t="shared" si="12"/>
        <v>4.5977011494252873E-3</v>
      </c>
      <c r="F182" s="80">
        <f t="shared" si="13"/>
        <v>7.7419354838709677E-3</v>
      </c>
      <c r="G182" s="78">
        <f t="shared" si="14"/>
        <v>2</v>
      </c>
      <c r="H182" s="24">
        <f t="shared" si="15"/>
        <v>9.1954022988505746E-3</v>
      </c>
    </row>
    <row r="183" spans="1:8" s="79" customFormat="1" ht="15" x14ac:dyDescent="0.2">
      <c r="B183" s="86" t="s">
        <v>233</v>
      </c>
      <c r="C183" s="76">
        <v>2</v>
      </c>
      <c r="D183" s="76">
        <v>4</v>
      </c>
      <c r="E183" s="80">
        <f t="shared" si="12"/>
        <v>4.5977011494252873E-3</v>
      </c>
      <c r="F183" s="80">
        <f t="shared" si="13"/>
        <v>5.1612903225806452E-3</v>
      </c>
      <c r="G183" s="78">
        <f t="shared" si="14"/>
        <v>1</v>
      </c>
      <c r="H183" s="24">
        <f t="shared" si="15"/>
        <v>4.5977011494252873E-3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12</v>
      </c>
      <c r="D186" s="76">
        <v>3</v>
      </c>
      <c r="E186" s="80">
        <f t="shared" si="12"/>
        <v>2.7586206896551724E-2</v>
      </c>
      <c r="F186" s="80">
        <f t="shared" si="13"/>
        <v>3.8709677419354839E-3</v>
      </c>
      <c r="G186" s="78">
        <f t="shared" si="14"/>
        <v>-0.75</v>
      </c>
      <c r="H186" s="24">
        <f t="shared" si="15"/>
        <v>-2.0689655172413793E-2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20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6</v>
      </c>
      <c r="D188" s="76">
        <v>5</v>
      </c>
      <c r="E188" s="80">
        <f t="shared" si="12"/>
        <v>1.3793103448275862E-2</v>
      </c>
      <c r="F188" s="80">
        <f t="shared" si="13"/>
        <v>6.4516129032258064E-3</v>
      </c>
      <c r="G188" s="78">
        <f t="shared" si="14"/>
        <v>-0.16666666666666666</v>
      </c>
      <c r="H188" s="24">
        <f t="shared" si="15"/>
        <v>-2.2988505747126436E-3</v>
      </c>
    </row>
    <row r="189" spans="1:8" s="79" customFormat="1" ht="15" x14ac:dyDescent="0.2">
      <c r="B189" s="86" t="s">
        <v>237</v>
      </c>
      <c r="C189" s="76">
        <v>18</v>
      </c>
      <c r="D189" s="76">
        <v>54</v>
      </c>
      <c r="E189" s="80">
        <f t="shared" si="12"/>
        <v>4.1379310344827586E-2</v>
      </c>
      <c r="F189" s="80">
        <f t="shared" si="13"/>
        <v>6.9677419354838704E-2</v>
      </c>
      <c r="G189" s="78">
        <f t="shared" si="14"/>
        <v>2</v>
      </c>
      <c r="H189" s="24">
        <f t="shared" si="15"/>
        <v>8.2758620689655171E-2</v>
      </c>
    </row>
    <row r="190" spans="1:8" s="79" customFormat="1" ht="15" x14ac:dyDescent="0.2">
      <c r="B190" s="86" t="s">
        <v>238</v>
      </c>
      <c r="C190" s="76">
        <v>28</v>
      </c>
      <c r="D190" s="76">
        <v>20</v>
      </c>
      <c r="E190" s="80">
        <f t="shared" si="12"/>
        <v>6.4367816091954022E-2</v>
      </c>
      <c r="F190" s="80">
        <f t="shared" si="13"/>
        <v>2.5806451612903226E-2</v>
      </c>
      <c r="G190" s="78">
        <f t="shared" si="14"/>
        <v>-0.2857142857142857</v>
      </c>
      <c r="H190" s="24">
        <f t="shared" si="15"/>
        <v>-1.8390804597701149E-2</v>
      </c>
    </row>
    <row r="191" spans="1:8" s="79" customFormat="1" ht="15" x14ac:dyDescent="0.2">
      <c r="B191" s="86" t="s">
        <v>239</v>
      </c>
      <c r="C191" s="76">
        <v>13</v>
      </c>
      <c r="D191" s="76">
        <v>121</v>
      </c>
      <c r="E191" s="80">
        <f t="shared" si="12"/>
        <v>2.9885057471264367E-2</v>
      </c>
      <c r="F191" s="80">
        <f t="shared" si="13"/>
        <v>0.15612903225806452</v>
      </c>
      <c r="G191" s="78">
        <f t="shared" si="14"/>
        <v>8.3076923076923084</v>
      </c>
      <c r="H191" s="24">
        <f t="shared" si="15"/>
        <v>0.24827586206896554</v>
      </c>
    </row>
    <row r="192" spans="1:8" s="79" customFormat="1" ht="15" x14ac:dyDescent="0.2">
      <c r="B192" s="86" t="s">
        <v>480</v>
      </c>
      <c r="C192" s="76">
        <v>9</v>
      </c>
      <c r="D192" s="76">
        <v>2</v>
      </c>
      <c r="E192" s="80">
        <f t="shared" si="12"/>
        <v>2.0689655172413793E-2</v>
      </c>
      <c r="F192" s="80">
        <f t="shared" si="13"/>
        <v>2.5806451612903226E-3</v>
      </c>
      <c r="G192" s="78">
        <f t="shared" si="14"/>
        <v>-0.77777777777777779</v>
      </c>
      <c r="H192" s="24">
        <f t="shared" si="15"/>
        <v>-1.6091954022988506E-2</v>
      </c>
    </row>
    <row r="193" spans="1:8" s="79" customFormat="1" ht="15" x14ac:dyDescent="0.2">
      <c r="B193" s="86" t="s">
        <v>481</v>
      </c>
      <c r="C193" s="76">
        <v>35</v>
      </c>
      <c r="D193" s="76">
        <v>76</v>
      </c>
      <c r="E193" s="80">
        <f t="shared" si="12"/>
        <v>8.0459770114942528E-2</v>
      </c>
      <c r="F193" s="80">
        <f t="shared" si="13"/>
        <v>9.8064516129032261E-2</v>
      </c>
      <c r="G193" s="78">
        <f t="shared" si="14"/>
        <v>1.1714285714285715</v>
      </c>
      <c r="H193" s="24">
        <f t="shared" si="15"/>
        <v>9.4252873563218389E-2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4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5</v>
      </c>
      <c r="E197" s="80" t="str">
        <f t="shared" si="12"/>
        <v/>
      </c>
      <c r="F197" s="80">
        <f t="shared" si="13"/>
        <v>6.4516129032258064E-3</v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12</v>
      </c>
      <c r="D198" s="76">
        <v>13</v>
      </c>
      <c r="E198" s="80">
        <f t="shared" si="12"/>
        <v>2.7586206896551724E-2</v>
      </c>
      <c r="F198" s="80">
        <f t="shared" si="13"/>
        <v>1.6774193548387096E-2</v>
      </c>
      <c r="G198" s="78">
        <f t="shared" si="14"/>
        <v>8.3333333333333329E-2</v>
      </c>
      <c r="H198" s="24">
        <f t="shared" si="15"/>
        <v>2.2988505747126436E-3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1</v>
      </c>
      <c r="E200" s="80" t="str">
        <f t="shared" si="12"/>
        <v/>
      </c>
      <c r="F200" s="80">
        <f t="shared" si="13"/>
        <v>1.2903225806451613E-3</v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13</v>
      </c>
      <c r="D201" s="76">
        <v>45</v>
      </c>
      <c r="E201" s="80">
        <f t="shared" si="12"/>
        <v>2.9885057471264367E-2</v>
      </c>
      <c r="F201" s="80">
        <f t="shared" si="13"/>
        <v>5.8064516129032261E-2</v>
      </c>
      <c r="G201" s="78">
        <f t="shared" si="14"/>
        <v>2.4615384615384617</v>
      </c>
      <c r="H201" s="24">
        <f t="shared" si="15"/>
        <v>7.3563218390804597E-2</v>
      </c>
    </row>
    <row r="202" spans="1:8" s="79" customFormat="1" ht="15" x14ac:dyDescent="0.2">
      <c r="B202" s="86" t="s">
        <v>244</v>
      </c>
      <c r="C202" s="76">
        <v>6</v>
      </c>
      <c r="D202" s="76">
        <v>2</v>
      </c>
      <c r="E202" s="80">
        <f t="shared" si="12"/>
        <v>1.3793103448275862E-2</v>
      </c>
      <c r="F202" s="80">
        <f t="shared" si="13"/>
        <v>2.5806451612903226E-3</v>
      </c>
      <c r="G202" s="78">
        <f t="shared" si="14"/>
        <v>-0.66666666666666663</v>
      </c>
      <c r="H202" s="24">
        <f t="shared" si="15"/>
        <v>-9.1954022988505746E-3</v>
      </c>
    </row>
    <row r="203" spans="1:8" s="79" customFormat="1" ht="15" x14ac:dyDescent="0.2">
      <c r="B203" s="86" t="s">
        <v>245</v>
      </c>
      <c r="C203" s="76">
        <v>2</v>
      </c>
      <c r="D203" s="76">
        <v>2</v>
      </c>
      <c r="E203" s="80">
        <f t="shared" si="12"/>
        <v>4.5977011494252873E-3</v>
      </c>
      <c r="F203" s="80">
        <f t="shared" si="13"/>
        <v>2.5806451612903226E-3</v>
      </c>
      <c r="G203" s="78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4</v>
      </c>
      <c r="D209" s="76">
        <v>4</v>
      </c>
      <c r="E209" s="80">
        <f t="shared" si="12"/>
        <v>9.1954022988505746E-3</v>
      </c>
      <c r="F209" s="80">
        <f t="shared" si="13"/>
        <v>5.1612903225806452E-3</v>
      </c>
      <c r="G209" s="78">
        <f t="shared" si="14"/>
        <v>0</v>
      </c>
      <c r="H209" s="24">
        <f t="shared" si="15"/>
        <v>0</v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9</v>
      </c>
      <c r="D211" s="76">
        <v>2</v>
      </c>
      <c r="E211" s="80">
        <f t="shared" si="12"/>
        <v>2.0689655172413793E-2</v>
      </c>
      <c r="F211" s="80">
        <f t="shared" si="13"/>
        <v>2.5806451612903226E-3</v>
      </c>
      <c r="G211" s="78">
        <f t="shared" si="14"/>
        <v>-0.77777777777777779</v>
      </c>
      <c r="H211" s="24">
        <f t="shared" si="15"/>
        <v>-1.6091954022988506E-2</v>
      </c>
    </row>
    <row r="212" spans="2:8" s="79" customFormat="1" ht="15" x14ac:dyDescent="0.2">
      <c r="B212" s="86" t="s">
        <v>249</v>
      </c>
      <c r="C212" s="76">
        <v>42</v>
      </c>
      <c r="D212" s="76">
        <v>5</v>
      </c>
      <c r="E212" s="80">
        <f t="shared" si="12"/>
        <v>9.6551724137931033E-2</v>
      </c>
      <c r="F212" s="80">
        <f t="shared" si="13"/>
        <v>6.4516129032258064E-3</v>
      </c>
      <c r="G212" s="78">
        <f t="shared" si="14"/>
        <v>-0.88095238095238093</v>
      </c>
      <c r="H212" s="24">
        <f t="shared" si="15"/>
        <v>-8.5057471264367815E-2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</v>
      </c>
      <c r="D222" s="76">
        <v>8</v>
      </c>
      <c r="E222" s="80">
        <f t="shared" si="12"/>
        <v>2.2988505747126436E-3</v>
      </c>
      <c r="F222" s="80">
        <f t="shared" si="13"/>
        <v>1.032258064516129E-2</v>
      </c>
      <c r="G222" s="78">
        <f t="shared" si="14"/>
        <v>7</v>
      </c>
      <c r="H222" s="24">
        <f t="shared" si="15"/>
        <v>1.6091954022988506E-2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</v>
      </c>
      <c r="D224" s="76">
        <v>10</v>
      </c>
      <c r="E224" s="80">
        <f t="shared" si="12"/>
        <v>6.8965517241379309E-3</v>
      </c>
      <c r="F224" s="80">
        <f t="shared" si="13"/>
        <v>1.2903225806451613E-2</v>
      </c>
      <c r="G224" s="78">
        <f t="shared" si="14"/>
        <v>2.3333333333333335</v>
      </c>
      <c r="H224" s="24">
        <f t="shared" si="15"/>
        <v>1.6091954022988506E-2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0</v>
      </c>
      <c r="E230" s="80">
        <f t="shared" si="12"/>
        <v>2.2988505747126436E-3</v>
      </c>
      <c r="F230" s="80" t="str">
        <f t="shared" si="13"/>
        <v/>
      </c>
      <c r="G230" s="78" t="str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1</v>
      </c>
      <c r="D238" s="76">
        <v>0</v>
      </c>
      <c r="E238" s="80">
        <f t="shared" si="16"/>
        <v>2.2988505747126436E-3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3</v>
      </c>
      <c r="D245" s="76"/>
      <c r="E245" s="80">
        <f t="shared" si="16"/>
        <v>6.8965517241379309E-3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2</v>
      </c>
      <c r="D248" s="76"/>
      <c r="E248" s="80">
        <f t="shared" si="16"/>
        <v>4.5977011494252873E-3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</v>
      </c>
      <c r="D253" s="76">
        <v>2</v>
      </c>
      <c r="E253" s="80">
        <f t="shared" si="16"/>
        <v>2.2988505747126436E-3</v>
      </c>
      <c r="F253" s="80">
        <f t="shared" si="17"/>
        <v>2.5806451612903226E-3</v>
      </c>
      <c r="G253" s="78">
        <f t="shared" si="18"/>
        <v>1</v>
      </c>
      <c r="H253" s="24">
        <f t="shared" si="19"/>
        <v>2.2988505747126436E-3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6</v>
      </c>
      <c r="D261" s="76">
        <v>3</v>
      </c>
      <c r="E261" s="80">
        <f t="shared" si="16"/>
        <v>1.3793103448275862E-2</v>
      </c>
      <c r="F261" s="80">
        <f t="shared" si="17"/>
        <v>3.8709677419354839E-3</v>
      </c>
      <c r="G261" s="78">
        <f t="shared" si="18"/>
        <v>-0.5</v>
      </c>
      <c r="H261" s="24">
        <f t="shared" si="19"/>
        <v>-6.8965517241379309E-3</v>
      </c>
    </row>
    <row r="262" spans="1:8" s="79" customFormat="1" ht="15" x14ac:dyDescent="0.2">
      <c r="B262" s="86" t="s">
        <v>75</v>
      </c>
      <c r="C262" s="76">
        <v>15</v>
      </c>
      <c r="D262" s="76">
        <v>1</v>
      </c>
      <c r="E262" s="80">
        <f t="shared" si="16"/>
        <v>3.4482758620689655E-2</v>
      </c>
      <c r="F262" s="80">
        <f t="shared" si="17"/>
        <v>1.2903225806451613E-3</v>
      </c>
      <c r="G262" s="78">
        <f t="shared" si="18"/>
        <v>-0.93333333333333335</v>
      </c>
      <c r="H262" s="24">
        <f t="shared" si="19"/>
        <v>-3.2183908045977011E-2</v>
      </c>
    </row>
    <row r="263" spans="1:8" s="79" customFormat="1" ht="15" x14ac:dyDescent="0.2">
      <c r="B263" s="86" t="s">
        <v>71</v>
      </c>
      <c r="C263" s="76">
        <v>8</v>
      </c>
      <c r="D263" s="76">
        <v>2</v>
      </c>
      <c r="E263" s="80">
        <f t="shared" si="16"/>
        <v>1.8390804597701149E-2</v>
      </c>
      <c r="F263" s="80">
        <f t="shared" si="17"/>
        <v>2.5806451612903226E-3</v>
      </c>
      <c r="G263" s="78">
        <f t="shared" si="18"/>
        <v>-0.75</v>
      </c>
      <c r="H263" s="24">
        <f t="shared" si="19"/>
        <v>-1.3793103448275862E-2</v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3</v>
      </c>
      <c r="D269" s="76">
        <v>19</v>
      </c>
      <c r="E269" s="80">
        <f t="shared" si="16"/>
        <v>6.8965517241379309E-3</v>
      </c>
      <c r="F269" s="80">
        <f t="shared" si="17"/>
        <v>2.4516129032258065E-2</v>
      </c>
      <c r="G269" s="78">
        <f t="shared" si="18"/>
        <v>5.333333333333333</v>
      </c>
      <c r="H269" s="24">
        <f t="shared" si="19"/>
        <v>3.6781609195402298E-2</v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3</v>
      </c>
      <c r="D272" s="76">
        <v>4</v>
      </c>
      <c r="E272" s="80">
        <f t="shared" si="16"/>
        <v>6.8965517241379309E-3</v>
      </c>
      <c r="F272" s="80">
        <f t="shared" si="17"/>
        <v>5.1612903225806452E-3</v>
      </c>
      <c r="G272" s="78">
        <f t="shared" si="18"/>
        <v>0.33333333333333331</v>
      </c>
      <c r="H272" s="24">
        <f t="shared" si="19"/>
        <v>2.2988505747126436E-3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17</v>
      </c>
      <c r="D276" s="76">
        <v>20</v>
      </c>
      <c r="E276" s="80">
        <f t="shared" si="16"/>
        <v>3.9080459770114942E-2</v>
      </c>
      <c r="F276" s="80">
        <f t="shared" si="17"/>
        <v>2.5806451612903226E-2</v>
      </c>
      <c r="G276" s="78">
        <f t="shared" si="18"/>
        <v>0.17647058823529413</v>
      </c>
      <c r="H276" s="24">
        <f t="shared" si="19"/>
        <v>6.8965517241379318E-3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77</v>
      </c>
      <c r="D282" s="76">
        <v>172</v>
      </c>
      <c r="E282" s="80">
        <f t="shared" si="16"/>
        <v>0.17701149425287357</v>
      </c>
      <c r="F282" s="80">
        <f t="shared" si="17"/>
        <v>0.22193548387096773</v>
      </c>
      <c r="G282" s="78">
        <f t="shared" si="18"/>
        <v>1.2337662337662338</v>
      </c>
      <c r="H282" s="24">
        <f t="shared" si="19"/>
        <v>0.21839080459770119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3</v>
      </c>
      <c r="D284" s="76">
        <v>5</v>
      </c>
      <c r="E284" s="80">
        <f t="shared" si="16"/>
        <v>6.8965517241379309E-3</v>
      </c>
      <c r="F284" s="80">
        <f t="shared" si="17"/>
        <v>6.4516129032258064E-3</v>
      </c>
      <c r="G284" s="78">
        <f t="shared" si="18"/>
        <v>0.66666666666666663</v>
      </c>
      <c r="H284" s="24">
        <f t="shared" si="19"/>
        <v>4.5977011494252873E-3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</v>
      </c>
      <c r="D287" s="76">
        <v>7</v>
      </c>
      <c r="E287" s="80">
        <f t="shared" si="16"/>
        <v>6.8965517241379309E-3</v>
      </c>
      <c r="F287" s="80">
        <f t="shared" si="17"/>
        <v>9.0322580645161299E-3</v>
      </c>
      <c r="G287" s="78">
        <f t="shared" si="18"/>
        <v>1.3333333333333333</v>
      </c>
      <c r="H287" s="24">
        <f t="shared" si="19"/>
        <v>9.1954022988505746E-3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10</v>
      </c>
      <c r="E293" s="80">
        <f t="shared" si="16"/>
        <v>2.2988505747126436E-3</v>
      </c>
      <c r="F293" s="80">
        <f t="shared" si="17"/>
        <v>1.2903225806451613E-2</v>
      </c>
      <c r="G293" s="78">
        <f t="shared" si="18"/>
        <v>9</v>
      </c>
      <c r="H293" s="24">
        <f t="shared" si="19"/>
        <v>2.0689655172413793E-2</v>
      </c>
    </row>
    <row r="294" spans="2:8" s="79" customFormat="1" ht="15" x14ac:dyDescent="0.2">
      <c r="B294" s="86" t="s">
        <v>507</v>
      </c>
      <c r="C294" s="76">
        <v>0</v>
      </c>
      <c r="D294" s="76">
        <v>1</v>
      </c>
      <c r="E294" s="80" t="str">
        <f t="shared" si="16"/>
        <v/>
      </c>
      <c r="F294" s="80">
        <f t="shared" si="17"/>
        <v>1.2903225806451613E-3</v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6</v>
      </c>
      <c r="D297" s="76">
        <v>7</v>
      </c>
      <c r="E297" s="80">
        <f t="shared" si="16"/>
        <v>1.3793103448275862E-2</v>
      </c>
      <c r="F297" s="80">
        <f t="shared" si="17"/>
        <v>9.0322580645161299E-3</v>
      </c>
      <c r="G297" s="78">
        <f t="shared" si="18"/>
        <v>0.16666666666666666</v>
      </c>
      <c r="H297" s="24">
        <f t="shared" si="19"/>
        <v>2.2988505747126436E-3</v>
      </c>
    </row>
    <row r="298" spans="2:8" s="79" customFormat="1" ht="15" x14ac:dyDescent="0.2">
      <c r="B298" s="86" t="s">
        <v>511</v>
      </c>
      <c r="C298" s="76">
        <v>3</v>
      </c>
      <c r="D298" s="76">
        <v>0</v>
      </c>
      <c r="E298" s="80">
        <f t="shared" si="16"/>
        <v>6.8965517241379309E-3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12</v>
      </c>
      <c r="D299" s="76">
        <v>27</v>
      </c>
      <c r="E299" s="80">
        <f t="shared" si="16"/>
        <v>2.7586206896551724E-2</v>
      </c>
      <c r="F299" s="80">
        <f t="shared" si="17"/>
        <v>3.4838709677419352E-2</v>
      </c>
      <c r="G299" s="78">
        <f t="shared" si="18"/>
        <v>1.25</v>
      </c>
      <c r="H299" s="24">
        <f t="shared" si="19"/>
        <v>3.4482758620689655E-2</v>
      </c>
    </row>
    <row r="300" spans="2:8" s="79" customFormat="1" ht="15" x14ac:dyDescent="0.2">
      <c r="B300" s="86" t="s">
        <v>271</v>
      </c>
      <c r="C300" s="76">
        <v>0</v>
      </c>
      <c r="D300" s="76">
        <v>5</v>
      </c>
      <c r="E300" s="80" t="str">
        <f t="shared" si="16"/>
        <v/>
      </c>
      <c r="F300" s="80">
        <f t="shared" si="17"/>
        <v>6.4516129032258064E-3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14</v>
      </c>
      <c r="D301" s="76">
        <v>3</v>
      </c>
      <c r="E301" s="80">
        <f t="shared" si="16"/>
        <v>3.2183908045977011E-2</v>
      </c>
      <c r="F301" s="80">
        <f t="shared" si="17"/>
        <v>3.8709677419354839E-3</v>
      </c>
      <c r="G301" s="78">
        <f t="shared" si="18"/>
        <v>-0.7857142857142857</v>
      </c>
      <c r="H301" s="24">
        <f t="shared" si="19"/>
        <v>-2.528735632183908E-2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9</v>
      </c>
      <c r="E303" s="80" t="str">
        <f t="shared" si="16"/>
        <v/>
      </c>
      <c r="F303" s="80">
        <f t="shared" si="17"/>
        <v>1.1612903225806452E-2</v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2</v>
      </c>
      <c r="E309" s="80" t="str">
        <f t="shared" si="16"/>
        <v/>
      </c>
      <c r="F309" s="80">
        <f t="shared" si="17"/>
        <v>2.5806451612903226E-3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1</v>
      </c>
      <c r="D315" s="76">
        <v>1</v>
      </c>
      <c r="E315" s="80">
        <f t="shared" si="20"/>
        <v>2.2988505747126436E-3</v>
      </c>
      <c r="F315" s="80">
        <f t="shared" si="21"/>
        <v>1.2903225806451613E-3</v>
      </c>
      <c r="G315" s="78">
        <f t="shared" si="22"/>
        <v>0</v>
      </c>
      <c r="H315" s="24">
        <f t="shared" si="23"/>
        <v>0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3</v>
      </c>
      <c r="D318" s="76">
        <v>7</v>
      </c>
      <c r="E318" s="80">
        <f t="shared" si="20"/>
        <v>6.8965517241379309E-3</v>
      </c>
      <c r="F318" s="80">
        <f t="shared" si="21"/>
        <v>9.0322580645161299E-3</v>
      </c>
      <c r="G318" s="78">
        <f t="shared" si="22"/>
        <v>1.3333333333333333</v>
      </c>
      <c r="H318" s="24">
        <f t="shared" si="23"/>
        <v>9.1954022988505746E-3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1819</v>
      </c>
      <c r="D329" s="32">
        <f>SUM(D330:D546)</f>
        <v>2892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0.58988455195162182</v>
      </c>
      <c r="H329" s="34">
        <f>+IF(OR(AND(E329=""),(G329="")),"",E329*G329)</f>
        <v>0.58988455195162182</v>
      </c>
    </row>
    <row r="330" spans="1:8" ht="15" x14ac:dyDescent="0.2">
      <c r="B330" s="35" t="s">
        <v>86</v>
      </c>
      <c r="C330" s="36">
        <v>16</v>
      </c>
      <c r="D330" s="36">
        <v>13</v>
      </c>
      <c r="E330" s="38">
        <f>+IF(C330=0,"",C330/C$329)</f>
        <v>8.7960417811984611E-3</v>
      </c>
      <c r="F330" s="38">
        <f>+IF(D330=0,"",D330/D$329)</f>
        <v>4.4951590594744118E-3</v>
      </c>
      <c r="G330" s="28">
        <f>+IF(OR(AND(D330=0),(C330=0)),"0",((D330-C330)/C330))</f>
        <v>-0.1875</v>
      </c>
      <c r="H330" s="29">
        <f>+IF(OR(AND(E330=""),(G330="")),"",E330*G330)</f>
        <v>-1.6492578339747114E-3</v>
      </c>
    </row>
    <row r="331" spans="1:8" ht="15" x14ac:dyDescent="0.2">
      <c r="B331" s="5" t="s">
        <v>98</v>
      </c>
      <c r="C331" s="36">
        <v>1</v>
      </c>
      <c r="D331" s="36">
        <v>1</v>
      </c>
      <c r="E331" s="11">
        <f t="shared" ref="E331:E395" si="24">+IF(C331=0,"",C331/C$329)</f>
        <v>5.4975261132490382E-4</v>
      </c>
      <c r="F331" s="11">
        <f t="shared" ref="F331:F395" si="25">+IF(D331=0,"",D331/D$329)</f>
        <v>3.4578146611341634E-4</v>
      </c>
      <c r="G331" s="10">
        <f t="shared" ref="G331:G395" si="26">+IF(OR(AND(D331=0),(C331=0)),"0",((D331-C331)/C331))</f>
        <v>0</v>
      </c>
      <c r="H331" s="14">
        <f t="shared" ref="H331:H395" si="27">+IF(OR(AND(E331=""),(G331="")),"",E331*G331)</f>
        <v>0</v>
      </c>
    </row>
    <row r="332" spans="1:8" ht="15" x14ac:dyDescent="0.2">
      <c r="B332" s="5" t="s">
        <v>90</v>
      </c>
      <c r="C332" s="36">
        <v>0</v>
      </c>
      <c r="D332" s="36">
        <v>1</v>
      </c>
      <c r="E332" s="11" t="str">
        <f t="shared" si="24"/>
        <v/>
      </c>
      <c r="F332" s="11">
        <f t="shared" si="25"/>
        <v>3.4578146611341634E-4</v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1</v>
      </c>
      <c r="D333" s="36">
        <v>4</v>
      </c>
      <c r="E333" s="11">
        <f t="shared" si="24"/>
        <v>5.4975261132490382E-4</v>
      </c>
      <c r="F333" s="11">
        <f t="shared" si="25"/>
        <v>1.3831258644536654E-3</v>
      </c>
      <c r="G333" s="10">
        <f t="shared" si="26"/>
        <v>3</v>
      </c>
      <c r="H333" s="14">
        <f t="shared" si="27"/>
        <v>1.6492578339747114E-3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27</v>
      </c>
      <c r="D336" s="36">
        <v>24</v>
      </c>
      <c r="E336" s="11">
        <f t="shared" si="24"/>
        <v>1.4843320505772403E-2</v>
      </c>
      <c r="F336" s="11">
        <f t="shared" si="25"/>
        <v>8.2987551867219917E-3</v>
      </c>
      <c r="G336" s="10">
        <f t="shared" si="26"/>
        <v>-0.1111111111111111</v>
      </c>
      <c r="H336" s="14">
        <f t="shared" si="27"/>
        <v>-1.6492578339747114E-3</v>
      </c>
    </row>
    <row r="337" spans="2:8" ht="15" x14ac:dyDescent="0.2">
      <c r="B337" s="5" t="s">
        <v>94</v>
      </c>
      <c r="C337" s="36">
        <v>2</v>
      </c>
      <c r="D337" s="36">
        <v>3</v>
      </c>
      <c r="E337" s="11">
        <f t="shared" si="24"/>
        <v>1.0995052226498076E-3</v>
      </c>
      <c r="F337" s="11">
        <f t="shared" si="25"/>
        <v>1.037344398340249E-3</v>
      </c>
      <c r="G337" s="10">
        <f t="shared" si="26"/>
        <v>0.5</v>
      </c>
      <c r="H337" s="14">
        <f t="shared" si="27"/>
        <v>5.4975261132490382E-4</v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1</v>
      </c>
      <c r="D339" s="36">
        <v>1</v>
      </c>
      <c r="E339" s="11">
        <f t="shared" si="24"/>
        <v>5.4975261132490382E-4</v>
      </c>
      <c r="F339" s="11">
        <f t="shared" si="25"/>
        <v>3.4578146611341634E-4</v>
      </c>
      <c r="G339" s="10">
        <f t="shared" si="26"/>
        <v>0</v>
      </c>
      <c r="H339" s="14">
        <f t="shared" si="27"/>
        <v>0</v>
      </c>
    </row>
    <row r="340" spans="2:8" ht="15" x14ac:dyDescent="0.2">
      <c r="B340" s="5" t="s">
        <v>276</v>
      </c>
      <c r="C340" s="36">
        <v>4</v>
      </c>
      <c r="D340" s="36">
        <v>1</v>
      </c>
      <c r="E340" s="11">
        <f t="shared" si="24"/>
        <v>2.1990104452996153E-3</v>
      </c>
      <c r="F340" s="11">
        <f t="shared" si="25"/>
        <v>3.4578146611341634E-4</v>
      </c>
      <c r="G340" s="10">
        <f t="shared" si="26"/>
        <v>-0.75</v>
      </c>
      <c r="H340" s="14">
        <f t="shared" si="27"/>
        <v>-1.6492578339747114E-3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38</v>
      </c>
      <c r="D342" s="36">
        <v>54</v>
      </c>
      <c r="E342" s="11">
        <f t="shared" si="24"/>
        <v>2.0890599230346345E-2</v>
      </c>
      <c r="F342" s="11">
        <f t="shared" si="25"/>
        <v>1.8672199170124481E-2</v>
      </c>
      <c r="G342" s="10">
        <f t="shared" si="26"/>
        <v>0.42105263157894735</v>
      </c>
      <c r="H342" s="14">
        <f t="shared" si="27"/>
        <v>8.7960417811984611E-3</v>
      </c>
    </row>
    <row r="343" spans="2:8" ht="15" x14ac:dyDescent="0.2">
      <c r="B343" s="5" t="s">
        <v>85</v>
      </c>
      <c r="C343" s="36">
        <v>7</v>
      </c>
      <c r="D343" s="36">
        <v>5</v>
      </c>
      <c r="E343" s="11">
        <f t="shared" si="24"/>
        <v>3.8482682792743265E-3</v>
      </c>
      <c r="F343" s="11">
        <f t="shared" si="25"/>
        <v>1.7289073305670815E-3</v>
      </c>
      <c r="G343" s="10">
        <f t="shared" si="26"/>
        <v>-0.2857142857142857</v>
      </c>
      <c r="H343" s="14">
        <f t="shared" si="27"/>
        <v>-1.0995052226498074E-3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6</v>
      </c>
      <c r="D345" s="36">
        <v>3</v>
      </c>
      <c r="E345" s="11">
        <f t="shared" si="24"/>
        <v>3.2985156679494229E-3</v>
      </c>
      <c r="F345" s="11">
        <f t="shared" si="25"/>
        <v>1.037344398340249E-3</v>
      </c>
      <c r="G345" s="10">
        <f t="shared" si="26"/>
        <v>-0.5</v>
      </c>
      <c r="H345" s="14">
        <f t="shared" si="27"/>
        <v>-1.6492578339747114E-3</v>
      </c>
    </row>
    <row r="346" spans="2:8" ht="15" x14ac:dyDescent="0.2">
      <c r="B346" s="5" t="s">
        <v>88</v>
      </c>
      <c r="C346" s="36">
        <v>3</v>
      </c>
      <c r="D346" s="36">
        <v>1</v>
      </c>
      <c r="E346" s="11">
        <f t="shared" si="24"/>
        <v>1.6492578339747114E-3</v>
      </c>
      <c r="F346" s="11">
        <f t="shared" si="25"/>
        <v>3.4578146611341634E-4</v>
      </c>
      <c r="G346" s="10">
        <f t="shared" si="26"/>
        <v>-0.66666666666666663</v>
      </c>
      <c r="H346" s="14">
        <f t="shared" si="27"/>
        <v>-1.0995052226498076E-3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7</v>
      </c>
      <c r="D349" s="36">
        <v>7</v>
      </c>
      <c r="E349" s="11">
        <f t="shared" si="24"/>
        <v>3.8482682792743265E-3</v>
      </c>
      <c r="F349" s="11">
        <f t="shared" si="25"/>
        <v>2.4204702627939143E-3</v>
      </c>
      <c r="G349" s="10">
        <f t="shared" si="26"/>
        <v>0</v>
      </c>
      <c r="H349" s="14">
        <f t="shared" si="27"/>
        <v>0</v>
      </c>
    </row>
    <row r="350" spans="2:8" ht="15" x14ac:dyDescent="0.2">
      <c r="B350" s="5" t="s">
        <v>279</v>
      </c>
      <c r="C350" s="36">
        <v>0</v>
      </c>
      <c r="D350" s="36">
        <v>0</v>
      </c>
      <c r="E350" s="11" t="str">
        <f t="shared" si="24"/>
        <v/>
      </c>
      <c r="F350" s="11" t="str">
        <f t="shared" si="25"/>
        <v/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</v>
      </c>
      <c r="D352" s="36">
        <v>3</v>
      </c>
      <c r="E352" s="11">
        <f t="shared" si="24"/>
        <v>5.4975261132490382E-4</v>
      </c>
      <c r="F352" s="11">
        <f t="shared" si="25"/>
        <v>1.037344398340249E-3</v>
      </c>
      <c r="G352" s="10">
        <f t="shared" si="26"/>
        <v>2</v>
      </c>
      <c r="H352" s="14">
        <f t="shared" si="27"/>
        <v>1.0995052226498076E-3</v>
      </c>
    </row>
    <row r="353" spans="2:8" ht="15" x14ac:dyDescent="0.2">
      <c r="B353" s="5" t="s">
        <v>280</v>
      </c>
      <c r="C353" s="36">
        <v>42</v>
      </c>
      <c r="D353" s="36">
        <v>93</v>
      </c>
      <c r="E353" s="11">
        <f t="shared" si="24"/>
        <v>2.308960967564596E-2</v>
      </c>
      <c r="F353" s="11">
        <f t="shared" si="25"/>
        <v>3.2157676348547715E-2</v>
      </c>
      <c r="G353" s="10">
        <f t="shared" si="26"/>
        <v>1.2142857142857142</v>
      </c>
      <c r="H353" s="14">
        <f t="shared" si="27"/>
        <v>2.8037383177570093E-2</v>
      </c>
    </row>
    <row r="354" spans="2:8" ht="15" x14ac:dyDescent="0.2">
      <c r="B354" s="5" t="s">
        <v>100</v>
      </c>
      <c r="C354" s="36">
        <v>6</v>
      </c>
      <c r="D354" s="36">
        <v>3</v>
      </c>
      <c r="E354" s="11">
        <f t="shared" si="24"/>
        <v>3.2985156679494229E-3</v>
      </c>
      <c r="F354" s="11">
        <f t="shared" si="25"/>
        <v>1.037344398340249E-3</v>
      </c>
      <c r="G354" s="10">
        <f t="shared" si="26"/>
        <v>-0.5</v>
      </c>
      <c r="H354" s="14">
        <f t="shared" si="27"/>
        <v>-1.6492578339747114E-3</v>
      </c>
    </row>
    <row r="355" spans="2:8" ht="15" x14ac:dyDescent="0.2">
      <c r="B355" s="5" t="s">
        <v>99</v>
      </c>
      <c r="C355" s="36">
        <v>0</v>
      </c>
      <c r="D355" s="36">
        <v>1</v>
      </c>
      <c r="E355" s="11" t="str">
        <f t="shared" si="24"/>
        <v/>
      </c>
      <c r="F355" s="11">
        <f t="shared" si="25"/>
        <v>3.4578146611341634E-4</v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1</v>
      </c>
      <c r="D356" s="36">
        <v>0</v>
      </c>
      <c r="E356" s="11">
        <f t="shared" si="24"/>
        <v>5.4975261132490382E-4</v>
      </c>
      <c r="F356" s="11" t="str">
        <f t="shared" si="25"/>
        <v/>
      </c>
      <c r="G356" s="10" t="str">
        <f t="shared" si="26"/>
        <v>0</v>
      </c>
      <c r="H356" s="14">
        <f t="shared" si="27"/>
        <v>0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0</v>
      </c>
      <c r="E358" s="11">
        <f t="shared" si="24"/>
        <v>5.4975261132490382E-4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1</v>
      </c>
      <c r="D359" s="36">
        <v>1</v>
      </c>
      <c r="E359" s="11">
        <f t="shared" si="24"/>
        <v>5.4975261132490382E-4</v>
      </c>
      <c r="F359" s="11">
        <f t="shared" si="25"/>
        <v>3.4578146611341634E-4</v>
      </c>
      <c r="G359" s="10">
        <f t="shared" si="26"/>
        <v>0</v>
      </c>
      <c r="H359" s="14">
        <f t="shared" si="27"/>
        <v>0</v>
      </c>
    </row>
    <row r="360" spans="2:8" ht="15" x14ac:dyDescent="0.2">
      <c r="B360" s="5" t="s">
        <v>529</v>
      </c>
      <c r="C360" s="36">
        <v>7</v>
      </c>
      <c r="D360" s="36">
        <v>16</v>
      </c>
      <c r="E360" s="11">
        <f t="shared" si="24"/>
        <v>3.8482682792743265E-3</v>
      </c>
      <c r="F360" s="11">
        <f t="shared" si="25"/>
        <v>5.5325034578146614E-3</v>
      </c>
      <c r="G360" s="10">
        <f t="shared" si="26"/>
        <v>1.2857142857142858</v>
      </c>
      <c r="H360" s="14">
        <f t="shared" si="27"/>
        <v>4.9477735019241341E-3</v>
      </c>
    </row>
    <row r="361" spans="2:8" ht="15" x14ac:dyDescent="0.2">
      <c r="B361" s="5" t="s">
        <v>530</v>
      </c>
      <c r="C361" s="36">
        <v>4</v>
      </c>
      <c r="D361" s="36">
        <v>14</v>
      </c>
      <c r="E361" s="11">
        <f t="shared" si="24"/>
        <v>2.1990104452996153E-3</v>
      </c>
      <c r="F361" s="11">
        <f t="shared" si="25"/>
        <v>4.8409405255878286E-3</v>
      </c>
      <c r="G361" s="10">
        <f t="shared" si="26"/>
        <v>2.5</v>
      </c>
      <c r="H361" s="14">
        <f t="shared" si="27"/>
        <v>5.4975261132490377E-3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1</v>
      </c>
      <c r="E363" s="11" t="str">
        <f t="shared" si="24"/>
        <v/>
      </c>
      <c r="F363" s="11">
        <f t="shared" si="25"/>
        <v>3.4578146611341634E-4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3</v>
      </c>
      <c r="D365" s="36">
        <v>0</v>
      </c>
      <c r="E365" s="11">
        <f t="shared" si="24"/>
        <v>1.6492578339747114E-3</v>
      </c>
      <c r="F365" s="11" t="str">
        <f t="shared" si="25"/>
        <v/>
      </c>
      <c r="G365" s="10" t="str">
        <f t="shared" si="26"/>
        <v>0</v>
      </c>
      <c r="H365" s="14">
        <f t="shared" si="27"/>
        <v>0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45</v>
      </c>
      <c r="D367" s="36">
        <v>25</v>
      </c>
      <c r="E367" s="11">
        <f t="shared" si="24"/>
        <v>2.473886750962067E-2</v>
      </c>
      <c r="F367" s="11">
        <f t="shared" si="25"/>
        <v>8.6445366528354085E-3</v>
      </c>
      <c r="G367" s="10">
        <f t="shared" si="26"/>
        <v>-0.44444444444444442</v>
      </c>
      <c r="H367" s="14">
        <f t="shared" si="27"/>
        <v>-1.0995052226498075E-2</v>
      </c>
    </row>
    <row r="368" spans="2:8" ht="15" x14ac:dyDescent="0.2">
      <c r="B368" s="5" t="s">
        <v>109</v>
      </c>
      <c r="C368" s="36">
        <v>6</v>
      </c>
      <c r="D368" s="36">
        <v>5</v>
      </c>
      <c r="E368" s="11">
        <f t="shared" si="24"/>
        <v>3.2985156679494229E-3</v>
      </c>
      <c r="F368" s="11">
        <f t="shared" si="25"/>
        <v>1.7289073305670815E-3</v>
      </c>
      <c r="G368" s="10">
        <f t="shared" si="26"/>
        <v>-0.16666666666666666</v>
      </c>
      <c r="H368" s="14">
        <f t="shared" si="27"/>
        <v>-5.4975261132490382E-4</v>
      </c>
    </row>
    <row r="369" spans="1:8" ht="15" x14ac:dyDescent="0.2">
      <c r="B369" s="5" t="s">
        <v>102</v>
      </c>
      <c r="C369" s="36">
        <v>2</v>
      </c>
      <c r="D369" s="36">
        <v>1</v>
      </c>
      <c r="E369" s="11">
        <f t="shared" si="24"/>
        <v>1.0995052226498076E-3</v>
      </c>
      <c r="F369" s="11">
        <f t="shared" si="25"/>
        <v>3.4578146611341634E-4</v>
      </c>
      <c r="G369" s="10">
        <f t="shared" si="26"/>
        <v>-0.5</v>
      </c>
      <c r="H369" s="14">
        <f t="shared" si="27"/>
        <v>-5.4975261132490382E-4</v>
      </c>
    </row>
    <row r="370" spans="1:8" ht="15" x14ac:dyDescent="0.2">
      <c r="B370" s="5" t="s">
        <v>108</v>
      </c>
      <c r="C370" s="36">
        <v>40</v>
      </c>
      <c r="D370" s="36">
        <v>0</v>
      </c>
      <c r="E370" s="11">
        <f t="shared" si="24"/>
        <v>2.1990104452996151E-2</v>
      </c>
      <c r="F370" s="11" t="str">
        <f t="shared" si="25"/>
        <v/>
      </c>
      <c r="G370" s="10" t="str">
        <f t="shared" si="26"/>
        <v>0</v>
      </c>
      <c r="H370" s="14">
        <f t="shared" si="27"/>
        <v>0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4</v>
      </c>
      <c r="D372" s="36">
        <v>1</v>
      </c>
      <c r="E372" s="11">
        <f t="shared" si="24"/>
        <v>2.1990104452996153E-3</v>
      </c>
      <c r="F372" s="11">
        <f t="shared" si="25"/>
        <v>3.4578146611341634E-4</v>
      </c>
      <c r="G372" s="10">
        <f t="shared" si="26"/>
        <v>-0.75</v>
      </c>
      <c r="H372" s="14">
        <f t="shared" si="27"/>
        <v>-1.6492578339747114E-3</v>
      </c>
    </row>
    <row r="373" spans="1:8" ht="15" x14ac:dyDescent="0.2">
      <c r="B373" s="5" t="s">
        <v>284</v>
      </c>
      <c r="C373" s="36">
        <v>5</v>
      </c>
      <c r="D373" s="36">
        <v>0</v>
      </c>
      <c r="E373" s="11">
        <f t="shared" si="24"/>
        <v>2.7487630566245189E-3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5</v>
      </c>
      <c r="D374" s="36">
        <v>0</v>
      </c>
      <c r="E374" s="11">
        <f t="shared" si="24"/>
        <v>2.7487630566245189E-3</v>
      </c>
      <c r="F374" s="11" t="str">
        <f t="shared" si="25"/>
        <v/>
      </c>
      <c r="G374" s="10" t="str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12</v>
      </c>
      <c r="D375" s="36">
        <v>28</v>
      </c>
      <c r="E375" s="11">
        <f t="shared" si="24"/>
        <v>6.5970313358988458E-3</v>
      </c>
      <c r="F375" s="11">
        <f t="shared" si="25"/>
        <v>9.6818810511756573E-3</v>
      </c>
      <c r="G375" s="10">
        <f t="shared" si="26"/>
        <v>1.3333333333333333</v>
      </c>
      <c r="H375" s="14">
        <f t="shared" si="27"/>
        <v>8.7960417811984611E-3</v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2</v>
      </c>
      <c r="D378" s="36">
        <v>1</v>
      </c>
      <c r="E378" s="11">
        <f t="shared" si="24"/>
        <v>1.0995052226498076E-3</v>
      </c>
      <c r="F378" s="11">
        <f t="shared" si="25"/>
        <v>3.4578146611341634E-4</v>
      </c>
      <c r="G378" s="10">
        <f t="shared" si="26"/>
        <v>-0.5</v>
      </c>
      <c r="H378" s="14">
        <f t="shared" si="27"/>
        <v>-5.4975261132490382E-4</v>
      </c>
    </row>
    <row r="379" spans="1:8" ht="15" x14ac:dyDescent="0.2">
      <c r="B379" s="5" t="s">
        <v>110</v>
      </c>
      <c r="C379" s="36">
        <v>17</v>
      </c>
      <c r="D379" s="36">
        <v>21</v>
      </c>
      <c r="E379" s="11">
        <f t="shared" si="24"/>
        <v>9.3457943925233638E-3</v>
      </c>
      <c r="F379" s="11">
        <f t="shared" si="25"/>
        <v>7.261410788381743E-3</v>
      </c>
      <c r="G379" s="10">
        <f t="shared" si="26"/>
        <v>0.23529411764705882</v>
      </c>
      <c r="H379" s="14">
        <f t="shared" si="27"/>
        <v>2.1990104452996148E-3</v>
      </c>
    </row>
    <row r="380" spans="1:8" ht="15" x14ac:dyDescent="0.2">
      <c r="B380" s="5" t="s">
        <v>288</v>
      </c>
      <c r="C380" s="36">
        <v>28</v>
      </c>
      <c r="D380" s="36">
        <v>50</v>
      </c>
      <c r="E380" s="11">
        <f t="shared" si="24"/>
        <v>1.5393073117097306E-2</v>
      </c>
      <c r="F380" s="11">
        <f t="shared" si="25"/>
        <v>1.7289073305670817E-2</v>
      </c>
      <c r="G380" s="10">
        <f t="shared" si="26"/>
        <v>0.7857142857142857</v>
      </c>
      <c r="H380" s="14">
        <f t="shared" si="27"/>
        <v>1.2094557449147883E-2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44</v>
      </c>
      <c r="D382" s="36">
        <v>34</v>
      </c>
      <c r="E382" s="11">
        <f t="shared" si="24"/>
        <v>2.4189114898295765E-2</v>
      </c>
      <c r="F382" s="11">
        <f t="shared" si="25"/>
        <v>1.1756569847856155E-2</v>
      </c>
      <c r="G382" s="10">
        <f t="shared" si="26"/>
        <v>-0.22727272727272727</v>
      </c>
      <c r="H382" s="14">
        <f t="shared" si="27"/>
        <v>-5.4975261132490377E-3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1</v>
      </c>
      <c r="D386" s="36">
        <v>0</v>
      </c>
      <c r="E386" s="11">
        <f t="shared" si="24"/>
        <v>5.4975261132490382E-4</v>
      </c>
      <c r="F386" s="11" t="str">
        <f t="shared" si="25"/>
        <v/>
      </c>
      <c r="G386" s="10" t="str">
        <f t="shared" si="26"/>
        <v>0</v>
      </c>
      <c r="H386" s="14">
        <f t="shared" si="27"/>
        <v>0</v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185</v>
      </c>
      <c r="D390" s="36">
        <v>313</v>
      </c>
      <c r="E390" s="11">
        <f t="shared" si="24"/>
        <v>0.1017042330951072</v>
      </c>
      <c r="F390" s="11">
        <f t="shared" si="25"/>
        <v>0.10822959889349931</v>
      </c>
      <c r="G390" s="10">
        <f t="shared" si="26"/>
        <v>0.69189189189189193</v>
      </c>
      <c r="H390" s="14">
        <f t="shared" si="27"/>
        <v>7.0368334249587688E-2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0</v>
      </c>
      <c r="E393" s="11" t="str">
        <f t="shared" si="24"/>
        <v/>
      </c>
      <c r="F393" s="11" t="str">
        <f t="shared" si="25"/>
        <v/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17</v>
      </c>
      <c r="D401" s="76">
        <v>6</v>
      </c>
      <c r="E401" s="80">
        <f t="shared" si="28"/>
        <v>9.3457943925233638E-3</v>
      </c>
      <c r="F401" s="80">
        <f t="shared" si="29"/>
        <v>2.0746887966804979E-3</v>
      </c>
      <c r="G401" s="78">
        <f t="shared" si="30"/>
        <v>-0.6470588235294118</v>
      </c>
      <c r="H401" s="24">
        <f t="shared" si="31"/>
        <v>-6.0472787245739413E-3</v>
      </c>
    </row>
    <row r="402" spans="1:8" s="79" customFormat="1" ht="15" x14ac:dyDescent="0.2">
      <c r="B402" s="75" t="s">
        <v>296</v>
      </c>
      <c r="C402" s="76">
        <v>293</v>
      </c>
      <c r="D402" s="76">
        <v>387</v>
      </c>
      <c r="E402" s="80">
        <f t="shared" si="28"/>
        <v>0.16107751511819682</v>
      </c>
      <c r="F402" s="80">
        <f t="shared" si="29"/>
        <v>0.13381742738589211</v>
      </c>
      <c r="G402" s="78">
        <f t="shared" si="30"/>
        <v>0.32081911262798635</v>
      </c>
      <c r="H402" s="24">
        <f t="shared" si="31"/>
        <v>5.1676745464540957E-2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118</v>
      </c>
      <c r="D404" s="76">
        <v>187</v>
      </c>
      <c r="E404" s="80">
        <f t="shared" si="28"/>
        <v>6.4870808136338651E-2</v>
      </c>
      <c r="F404" s="80">
        <f t="shared" si="29"/>
        <v>6.4661134163208858E-2</v>
      </c>
      <c r="G404" s="78">
        <f t="shared" si="30"/>
        <v>0.5847457627118644</v>
      </c>
      <c r="H404" s="24">
        <f t="shared" si="31"/>
        <v>3.7932930181418363E-2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17</v>
      </c>
      <c r="E407" s="11" t="str">
        <f t="shared" si="28"/>
        <v/>
      </c>
      <c r="F407" s="11">
        <f t="shared" si="29"/>
        <v>5.8782849239280774E-3</v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24</v>
      </c>
      <c r="D408" s="36">
        <v>26</v>
      </c>
      <c r="E408" s="11">
        <f t="shared" si="28"/>
        <v>1.3194062671797692E-2</v>
      </c>
      <c r="F408" s="11">
        <f t="shared" si="29"/>
        <v>8.9903181189488236E-3</v>
      </c>
      <c r="G408" s="10">
        <f t="shared" si="30"/>
        <v>8.3333333333333329E-2</v>
      </c>
      <c r="H408" s="14">
        <f t="shared" si="31"/>
        <v>1.0995052226498076E-3</v>
      </c>
    </row>
    <row r="409" spans="1:8" ht="15" x14ac:dyDescent="0.2">
      <c r="B409" s="5" t="s">
        <v>300</v>
      </c>
      <c r="C409" s="36">
        <v>63</v>
      </c>
      <c r="D409" s="36">
        <v>39</v>
      </c>
      <c r="E409" s="11">
        <f t="shared" si="28"/>
        <v>3.4634414513468936E-2</v>
      </c>
      <c r="F409" s="11">
        <f t="shared" si="29"/>
        <v>1.3485477178423237E-2</v>
      </c>
      <c r="G409" s="10">
        <f t="shared" si="30"/>
        <v>-0.38095238095238093</v>
      </c>
      <c r="H409" s="14">
        <f t="shared" si="31"/>
        <v>-1.319406267179769E-2</v>
      </c>
    </row>
    <row r="410" spans="1:8" ht="15" x14ac:dyDescent="0.2">
      <c r="B410" s="5" t="s">
        <v>114</v>
      </c>
      <c r="C410" s="36">
        <v>1</v>
      </c>
      <c r="D410" s="36">
        <v>200</v>
      </c>
      <c r="E410" s="11">
        <f t="shared" si="28"/>
        <v>5.4975261132490382E-4</v>
      </c>
      <c r="F410" s="11">
        <f t="shared" si="29"/>
        <v>6.9156293222683268E-2</v>
      </c>
      <c r="G410" s="10">
        <f t="shared" si="30"/>
        <v>199</v>
      </c>
      <c r="H410" s="14">
        <f t="shared" si="31"/>
        <v>0.10940076965365586</v>
      </c>
    </row>
    <row r="411" spans="1:8" ht="15" x14ac:dyDescent="0.2">
      <c r="B411" s="5" t="s">
        <v>115</v>
      </c>
      <c r="C411" s="36">
        <v>4</v>
      </c>
      <c r="D411" s="36">
        <v>0</v>
      </c>
      <c r="E411" s="11">
        <f t="shared" si="28"/>
        <v>2.1990104452996153E-3</v>
      </c>
      <c r="F411" s="11" t="str">
        <f t="shared" si="29"/>
        <v/>
      </c>
      <c r="G411" s="10" t="str">
        <f t="shared" si="30"/>
        <v>0</v>
      </c>
      <c r="H411" s="14">
        <f t="shared" si="31"/>
        <v>0</v>
      </c>
    </row>
    <row r="412" spans="1:8" ht="15" x14ac:dyDescent="0.2">
      <c r="B412" s="5" t="s">
        <v>116</v>
      </c>
      <c r="C412" s="36">
        <v>25</v>
      </c>
      <c r="D412" s="36">
        <v>5</v>
      </c>
      <c r="E412" s="11">
        <f t="shared" si="28"/>
        <v>1.3743815283122594E-2</v>
      </c>
      <c r="F412" s="11">
        <f t="shared" si="29"/>
        <v>1.7289073305670815E-3</v>
      </c>
      <c r="G412" s="10">
        <f t="shared" si="30"/>
        <v>-0.8</v>
      </c>
      <c r="H412" s="14">
        <f t="shared" si="31"/>
        <v>-1.0995052226498075E-2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7</v>
      </c>
      <c r="D420" s="36">
        <v>11</v>
      </c>
      <c r="E420" s="11">
        <f t="shared" si="28"/>
        <v>3.8482682792743265E-3</v>
      </c>
      <c r="F420" s="11">
        <f t="shared" si="29"/>
        <v>3.8035961272475795E-3</v>
      </c>
      <c r="G420" s="10">
        <f t="shared" si="30"/>
        <v>0.5714285714285714</v>
      </c>
      <c r="H420" s="14">
        <f t="shared" si="31"/>
        <v>2.1990104452996148E-3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39</v>
      </c>
      <c r="D422" s="36">
        <v>68</v>
      </c>
      <c r="E422" s="11">
        <f t="shared" si="28"/>
        <v>2.1440351841671246E-2</v>
      </c>
      <c r="F422" s="11">
        <f t="shared" si="29"/>
        <v>2.351313969571231E-2</v>
      </c>
      <c r="G422" s="10">
        <f t="shared" si="30"/>
        <v>0.74358974358974361</v>
      </c>
      <c r="H422" s="14">
        <f t="shared" si="31"/>
        <v>1.5942825728422209E-2</v>
      </c>
    </row>
    <row r="423" spans="1:8" ht="15" x14ac:dyDescent="0.2">
      <c r="B423" s="5" t="s">
        <v>128</v>
      </c>
      <c r="C423" s="36">
        <v>15</v>
      </c>
      <c r="D423" s="36">
        <v>35</v>
      </c>
      <c r="E423" s="11">
        <f t="shared" si="28"/>
        <v>8.2462891698735566E-3</v>
      </c>
      <c r="F423" s="11">
        <f t="shared" si="29"/>
        <v>1.2102351313969572E-2</v>
      </c>
      <c r="G423" s="10">
        <f t="shared" si="30"/>
        <v>1.3333333333333333</v>
      </c>
      <c r="H423" s="14">
        <f t="shared" si="31"/>
        <v>1.0995052226498075E-2</v>
      </c>
    </row>
    <row r="424" spans="1:8" ht="15" x14ac:dyDescent="0.2">
      <c r="B424" s="5" t="s">
        <v>302</v>
      </c>
      <c r="C424" s="36">
        <v>0</v>
      </c>
      <c r="D424" s="36">
        <v>19</v>
      </c>
      <c r="E424" s="11" t="str">
        <f t="shared" si="28"/>
        <v/>
      </c>
      <c r="F424" s="11">
        <f t="shared" si="29"/>
        <v>6.5698478561549102E-3</v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1</v>
      </c>
      <c r="D425" s="36">
        <v>0</v>
      </c>
      <c r="E425" s="11">
        <f t="shared" si="28"/>
        <v>5.4975261132490382E-4</v>
      </c>
      <c r="F425" s="11" t="str">
        <f t="shared" si="29"/>
        <v/>
      </c>
      <c r="G425" s="10" t="str">
        <f t="shared" si="30"/>
        <v>0</v>
      </c>
      <c r="H425" s="14">
        <f t="shared" si="31"/>
        <v>0</v>
      </c>
    </row>
    <row r="426" spans="1:8" ht="30" x14ac:dyDescent="0.2">
      <c r="B426" s="5" t="s">
        <v>545</v>
      </c>
      <c r="C426" s="36">
        <v>0</v>
      </c>
      <c r="D426" s="36">
        <v>1</v>
      </c>
      <c r="E426" s="11" t="str">
        <f t="shared" si="28"/>
        <v/>
      </c>
      <c r="F426" s="11">
        <f t="shared" si="29"/>
        <v>3.4578146611341634E-4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1</v>
      </c>
      <c r="D427" s="36">
        <v>0</v>
      </c>
      <c r="E427" s="11">
        <f t="shared" si="28"/>
        <v>5.4975261132490382E-4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1</v>
      </c>
      <c r="D430" s="36">
        <v>0</v>
      </c>
      <c r="E430" s="11">
        <f t="shared" si="28"/>
        <v>5.4975261132490382E-4</v>
      </c>
      <c r="F430" s="11" t="str">
        <f t="shared" si="29"/>
        <v/>
      </c>
      <c r="G430" s="10" t="str">
        <f t="shared" si="30"/>
        <v>0</v>
      </c>
      <c r="H430" s="14">
        <f t="shared" si="31"/>
        <v>0</v>
      </c>
    </row>
    <row r="431" spans="1:8" ht="15" x14ac:dyDescent="0.2">
      <c r="B431" s="5" t="s">
        <v>421</v>
      </c>
      <c r="C431" s="36">
        <v>7</v>
      </c>
      <c r="D431" s="36">
        <v>22</v>
      </c>
      <c r="E431" s="11">
        <f t="shared" si="28"/>
        <v>3.8482682792743265E-3</v>
      </c>
      <c r="F431" s="11">
        <f t="shared" si="29"/>
        <v>7.6071922544951589E-3</v>
      </c>
      <c r="G431" s="10">
        <f t="shared" si="30"/>
        <v>2.1428571428571428</v>
      </c>
      <c r="H431" s="14">
        <f t="shared" si="31"/>
        <v>8.2462891698735566E-3</v>
      </c>
    </row>
    <row r="432" spans="1:8" ht="15" x14ac:dyDescent="0.2">
      <c r="B432" s="5" t="s">
        <v>123</v>
      </c>
      <c r="C432" s="36">
        <v>65</v>
      </c>
      <c r="D432" s="36">
        <v>90</v>
      </c>
      <c r="E432" s="11">
        <f t="shared" si="28"/>
        <v>3.5733919736118745E-2</v>
      </c>
      <c r="F432" s="11">
        <f t="shared" si="29"/>
        <v>3.1120331950207469E-2</v>
      </c>
      <c r="G432" s="10">
        <f t="shared" si="30"/>
        <v>0.38461538461538464</v>
      </c>
      <c r="H432" s="14">
        <f t="shared" si="31"/>
        <v>1.3743815283122594E-2</v>
      </c>
    </row>
    <row r="433" spans="2:8" ht="15" x14ac:dyDescent="0.2">
      <c r="B433" s="5" t="s">
        <v>304</v>
      </c>
      <c r="C433" s="36">
        <v>13</v>
      </c>
      <c r="D433" s="36">
        <v>38</v>
      </c>
      <c r="E433" s="11">
        <f t="shared" si="28"/>
        <v>7.1467839472237494E-3</v>
      </c>
      <c r="F433" s="11">
        <f t="shared" si="29"/>
        <v>1.313969571230982E-2</v>
      </c>
      <c r="G433" s="10">
        <f t="shared" si="30"/>
        <v>1.9230769230769231</v>
      </c>
      <c r="H433" s="14">
        <f t="shared" si="31"/>
        <v>1.3743815283122596E-2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14</v>
      </c>
      <c r="D435" s="36">
        <v>43</v>
      </c>
      <c r="E435" s="11">
        <f t="shared" si="28"/>
        <v>7.696536558548653E-3</v>
      </c>
      <c r="F435" s="11">
        <f t="shared" si="29"/>
        <v>1.4868603042876901E-2</v>
      </c>
      <c r="G435" s="10">
        <f t="shared" si="30"/>
        <v>2.0714285714285716</v>
      </c>
      <c r="H435" s="14">
        <f t="shared" si="31"/>
        <v>1.5942825728422212E-2</v>
      </c>
    </row>
    <row r="436" spans="2:8" ht="15" x14ac:dyDescent="0.2">
      <c r="B436" s="5" t="s">
        <v>132</v>
      </c>
      <c r="C436" s="36">
        <v>0</v>
      </c>
      <c r="D436" s="36">
        <v>3</v>
      </c>
      <c r="E436" s="11" t="str">
        <f t="shared" si="28"/>
        <v/>
      </c>
      <c r="F436" s="11">
        <f t="shared" si="29"/>
        <v>1.037344398340249E-3</v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2</v>
      </c>
      <c r="D437" s="36">
        <v>0</v>
      </c>
      <c r="E437" s="11">
        <f t="shared" si="28"/>
        <v>1.0995052226498076E-3</v>
      </c>
      <c r="F437" s="11" t="str">
        <f t="shared" si="29"/>
        <v/>
      </c>
      <c r="G437" s="10" t="str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163</v>
      </c>
      <c r="D438" s="36">
        <v>224</v>
      </c>
      <c r="E438" s="11">
        <f t="shared" si="28"/>
        <v>8.9609675645959314E-2</v>
      </c>
      <c r="F438" s="11">
        <f t="shared" si="29"/>
        <v>7.7455048409405258E-2</v>
      </c>
      <c r="G438" s="10">
        <f t="shared" si="30"/>
        <v>0.37423312883435583</v>
      </c>
      <c r="H438" s="14">
        <f t="shared" si="31"/>
        <v>3.3534909290819127E-2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2</v>
      </c>
      <c r="E440" s="11" t="str">
        <f t="shared" si="28"/>
        <v/>
      </c>
      <c r="F440" s="11">
        <f t="shared" si="29"/>
        <v>6.9156293222683268E-4</v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2</v>
      </c>
      <c r="E442" s="11" t="str">
        <f t="shared" si="28"/>
        <v/>
      </c>
      <c r="F442" s="11">
        <f t="shared" si="29"/>
        <v>6.9156293222683268E-4</v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2</v>
      </c>
      <c r="D443" s="36">
        <v>4</v>
      </c>
      <c r="E443" s="11">
        <f t="shared" si="28"/>
        <v>1.0995052226498076E-3</v>
      </c>
      <c r="F443" s="11">
        <f t="shared" si="29"/>
        <v>1.3831258644536654E-3</v>
      </c>
      <c r="G443" s="10">
        <f t="shared" si="30"/>
        <v>1</v>
      </c>
      <c r="H443" s="14">
        <f t="shared" si="31"/>
        <v>1.0995052226498076E-3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4</v>
      </c>
      <c r="E445" s="11" t="str">
        <f t="shared" si="28"/>
        <v/>
      </c>
      <c r="F445" s="11">
        <f t="shared" si="29"/>
        <v>1.3831258644536654E-3</v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20</v>
      </c>
      <c r="D446" s="36">
        <v>24</v>
      </c>
      <c r="E446" s="11">
        <f t="shared" si="28"/>
        <v>1.0995052226498075E-2</v>
      </c>
      <c r="F446" s="11">
        <f t="shared" si="29"/>
        <v>8.2987551867219917E-3</v>
      </c>
      <c r="G446" s="10">
        <f t="shared" si="30"/>
        <v>0.2</v>
      </c>
      <c r="H446" s="14">
        <f t="shared" si="31"/>
        <v>2.1990104452996153E-3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12</v>
      </c>
      <c r="D448" s="36">
        <v>5</v>
      </c>
      <c r="E448" s="11">
        <f t="shared" si="28"/>
        <v>6.5970313358988458E-3</v>
      </c>
      <c r="F448" s="11">
        <f t="shared" si="29"/>
        <v>1.7289073305670815E-3</v>
      </c>
      <c r="G448" s="10">
        <f t="shared" si="30"/>
        <v>-0.58333333333333337</v>
      </c>
      <c r="H448" s="14">
        <f t="shared" si="31"/>
        <v>-3.8482682792743269E-3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4</v>
      </c>
      <c r="D450" s="36">
        <v>3</v>
      </c>
      <c r="E450" s="11">
        <f t="shared" si="28"/>
        <v>2.1990104452996153E-3</v>
      </c>
      <c r="F450" s="11">
        <f t="shared" si="29"/>
        <v>1.037344398340249E-3</v>
      </c>
      <c r="G450" s="10">
        <f t="shared" si="30"/>
        <v>-0.25</v>
      </c>
      <c r="H450" s="14">
        <f t="shared" si="31"/>
        <v>-5.4975261132490382E-4</v>
      </c>
    </row>
    <row r="451" spans="2:8" ht="15" x14ac:dyDescent="0.2">
      <c r="B451" s="5" t="s">
        <v>309</v>
      </c>
      <c r="C451" s="36">
        <v>17</v>
      </c>
      <c r="D451" s="36">
        <v>8</v>
      </c>
      <c r="E451" s="11">
        <f t="shared" si="28"/>
        <v>9.3457943925233638E-3</v>
      </c>
      <c r="F451" s="11">
        <f t="shared" si="29"/>
        <v>2.7662517289073307E-3</v>
      </c>
      <c r="G451" s="10">
        <f t="shared" si="30"/>
        <v>-0.52941176470588236</v>
      </c>
      <c r="H451" s="14">
        <f t="shared" si="31"/>
        <v>-4.9477735019241341E-3</v>
      </c>
    </row>
    <row r="452" spans="2:8" ht="15" x14ac:dyDescent="0.2">
      <c r="B452" s="5" t="s">
        <v>310</v>
      </c>
      <c r="C452" s="36">
        <v>1</v>
      </c>
      <c r="D452" s="36">
        <v>0</v>
      </c>
      <c r="E452" s="11">
        <f t="shared" si="28"/>
        <v>5.4975261132490382E-4</v>
      </c>
      <c r="F452" s="11" t="str">
        <f t="shared" si="29"/>
        <v/>
      </c>
      <c r="G452" s="10" t="str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1</v>
      </c>
      <c r="D453" s="36">
        <v>0</v>
      </c>
      <c r="E453" s="11">
        <f t="shared" si="28"/>
        <v>5.4975261132490382E-4</v>
      </c>
      <c r="F453" s="11" t="str">
        <f t="shared" si="29"/>
        <v/>
      </c>
      <c r="G453" s="10" t="str">
        <f t="shared" si="30"/>
        <v>0</v>
      </c>
      <c r="H453" s="14">
        <f t="shared" si="31"/>
        <v>0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24</v>
      </c>
      <c r="D456" s="36">
        <v>20</v>
      </c>
      <c r="E456" s="11">
        <f t="shared" si="28"/>
        <v>1.3194062671797692E-2</v>
      </c>
      <c r="F456" s="11">
        <f t="shared" si="29"/>
        <v>6.9156293222683261E-3</v>
      </c>
      <c r="G456" s="10">
        <f t="shared" si="30"/>
        <v>-0.16666666666666666</v>
      </c>
      <c r="H456" s="14">
        <f t="shared" si="31"/>
        <v>-2.1990104452996153E-3</v>
      </c>
    </row>
    <row r="457" spans="2:8" ht="15" x14ac:dyDescent="0.2">
      <c r="B457" s="5" t="s">
        <v>550</v>
      </c>
      <c r="C457" s="36">
        <v>4</v>
      </c>
      <c r="D457" s="36">
        <v>10</v>
      </c>
      <c r="E457" s="11">
        <f t="shared" si="28"/>
        <v>2.1990104452996153E-3</v>
      </c>
      <c r="F457" s="11">
        <f t="shared" si="29"/>
        <v>3.4578146611341631E-3</v>
      </c>
      <c r="G457" s="10">
        <f t="shared" si="30"/>
        <v>1.5</v>
      </c>
      <c r="H457" s="14">
        <f t="shared" si="31"/>
        <v>3.2985156679494229E-3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1</v>
      </c>
      <c r="D461" s="36">
        <v>0</v>
      </c>
      <c r="E461" s="11">
        <f t="shared" si="28"/>
        <v>5.4975261132490382E-4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5</v>
      </c>
      <c r="E464" s="11" t="str">
        <f t="shared" si="28"/>
        <v/>
      </c>
      <c r="F464" s="11">
        <f t="shared" si="29"/>
        <v>1.7289073305670815E-3</v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19</v>
      </c>
      <c r="D467" s="36">
        <v>11</v>
      </c>
      <c r="E467" s="11">
        <f t="shared" si="28"/>
        <v>1.0445299615173173E-2</v>
      </c>
      <c r="F467" s="11">
        <f t="shared" si="29"/>
        <v>3.8035961272475795E-3</v>
      </c>
      <c r="G467" s="10">
        <f t="shared" si="30"/>
        <v>-0.42105263157894735</v>
      </c>
      <c r="H467" s="14">
        <f t="shared" si="31"/>
        <v>-4.3980208905992305E-3</v>
      </c>
    </row>
    <row r="468" spans="2:8" ht="15" x14ac:dyDescent="0.2">
      <c r="B468" s="5" t="s">
        <v>321</v>
      </c>
      <c r="C468" s="36">
        <v>0</v>
      </c>
      <c r="D468" s="36">
        <v>2</v>
      </c>
      <c r="E468" s="11" t="str">
        <f t="shared" si="28"/>
        <v/>
      </c>
      <c r="F468" s="11">
        <f t="shared" si="29"/>
        <v>6.9156293222683268E-4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2</v>
      </c>
      <c r="D477" s="36">
        <v>0</v>
      </c>
      <c r="E477" s="11">
        <f t="shared" si="32"/>
        <v>1.0995052226498076E-3</v>
      </c>
      <c r="F477" s="11" t="str">
        <f t="shared" si="33"/>
        <v/>
      </c>
      <c r="G477" s="10" t="str">
        <f t="shared" si="34"/>
        <v>0</v>
      </c>
      <c r="H477" s="14">
        <f t="shared" si="35"/>
        <v>0</v>
      </c>
    </row>
    <row r="478" spans="2:8" ht="15" x14ac:dyDescent="0.2">
      <c r="B478" s="5" t="s">
        <v>138</v>
      </c>
      <c r="C478" s="36">
        <v>1</v>
      </c>
      <c r="D478" s="36">
        <v>1</v>
      </c>
      <c r="E478" s="11">
        <f t="shared" si="32"/>
        <v>5.4975261132490382E-4</v>
      </c>
      <c r="F478" s="11">
        <f t="shared" si="33"/>
        <v>3.4578146611341634E-4</v>
      </c>
      <c r="G478" s="10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31</v>
      </c>
      <c r="D482" s="36">
        <v>5</v>
      </c>
      <c r="E482" s="11">
        <f t="shared" si="32"/>
        <v>1.7042330951072018E-2</v>
      </c>
      <c r="F482" s="11">
        <f t="shared" si="33"/>
        <v>1.7289073305670815E-3</v>
      </c>
      <c r="G482" s="10">
        <f t="shared" si="34"/>
        <v>-0.83870967741935487</v>
      </c>
      <c r="H482" s="14">
        <f t="shared" si="35"/>
        <v>-1.4293567894447499E-2</v>
      </c>
    </row>
    <row r="483" spans="2:8" ht="15" x14ac:dyDescent="0.2">
      <c r="B483" s="5" t="s">
        <v>133</v>
      </c>
      <c r="C483" s="36">
        <v>0</v>
      </c>
      <c r="D483" s="36">
        <v>1</v>
      </c>
      <c r="E483" s="11" t="str">
        <f t="shared" si="32"/>
        <v/>
      </c>
      <c r="F483" s="11">
        <f t="shared" si="33"/>
        <v>3.4578146611341634E-4</v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2</v>
      </c>
      <c r="E497" s="11" t="str">
        <f t="shared" si="32"/>
        <v/>
      </c>
      <c r="F497" s="11">
        <f t="shared" si="33"/>
        <v>6.9156293222683268E-4</v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9</v>
      </c>
      <c r="D503" s="36">
        <v>12</v>
      </c>
      <c r="E503" s="11">
        <f t="shared" si="32"/>
        <v>4.9477735019241341E-3</v>
      </c>
      <c r="F503" s="11">
        <f t="shared" si="33"/>
        <v>4.1493775933609959E-3</v>
      </c>
      <c r="G503" s="10">
        <f t="shared" si="34"/>
        <v>0.33333333333333331</v>
      </c>
      <c r="H503" s="14">
        <f t="shared" si="35"/>
        <v>1.6492578339747112E-3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16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5</v>
      </c>
      <c r="D506" s="36">
        <v>10</v>
      </c>
      <c r="E506" s="11">
        <f t="shared" si="32"/>
        <v>2.7487630566245189E-3</v>
      </c>
      <c r="F506" s="11">
        <f t="shared" si="33"/>
        <v>3.4578146611341631E-3</v>
      </c>
      <c r="G506" s="10">
        <f t="shared" si="34"/>
        <v>1</v>
      </c>
      <c r="H506" s="14">
        <f t="shared" si="35"/>
        <v>2.7487630566245189E-3</v>
      </c>
    </row>
    <row r="507" spans="1:8" ht="30" x14ac:dyDescent="0.2">
      <c r="B507" s="5" t="s">
        <v>557</v>
      </c>
      <c r="C507" s="36">
        <v>2</v>
      </c>
      <c r="D507" s="36">
        <v>45</v>
      </c>
      <c r="E507" s="11">
        <f t="shared" si="32"/>
        <v>1.0995052226498076E-3</v>
      </c>
      <c r="F507" s="11">
        <f t="shared" si="33"/>
        <v>1.5560165975103735E-2</v>
      </c>
      <c r="G507" s="10">
        <f t="shared" si="34"/>
        <v>21.5</v>
      </c>
      <c r="H507" s="14">
        <f t="shared" si="35"/>
        <v>2.3639362286970864E-2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30</v>
      </c>
      <c r="D509" s="36">
        <v>93</v>
      </c>
      <c r="E509" s="11">
        <f t="shared" si="32"/>
        <v>1.6492578339747113E-2</v>
      </c>
      <c r="F509" s="11">
        <f t="shared" si="33"/>
        <v>3.2157676348547715E-2</v>
      </c>
      <c r="G509" s="10">
        <f t="shared" si="34"/>
        <v>2.1</v>
      </c>
      <c r="H509" s="14">
        <f t="shared" si="35"/>
        <v>3.4634414513468936E-2</v>
      </c>
    </row>
    <row r="510" spans="1:8" ht="15" x14ac:dyDescent="0.2">
      <c r="B510" s="5" t="s">
        <v>375</v>
      </c>
      <c r="C510" s="36">
        <v>5</v>
      </c>
      <c r="D510" s="36">
        <v>30</v>
      </c>
      <c r="E510" s="11">
        <f t="shared" si="32"/>
        <v>2.7487630566245189E-3</v>
      </c>
      <c r="F510" s="11">
        <f t="shared" si="33"/>
        <v>1.0373443983402489E-2</v>
      </c>
      <c r="G510" s="10">
        <f t="shared" si="34"/>
        <v>5</v>
      </c>
      <c r="H510" s="14">
        <f t="shared" si="35"/>
        <v>1.3743815283122594E-2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3</v>
      </c>
      <c r="E513" s="11" t="str">
        <f t="shared" si="32"/>
        <v/>
      </c>
      <c r="F513" s="11">
        <f t="shared" si="33"/>
        <v>1.037344398340249E-3</v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8</v>
      </c>
      <c r="D519" s="36">
        <v>12</v>
      </c>
      <c r="E519" s="11">
        <f t="shared" si="32"/>
        <v>4.3980208905992305E-3</v>
      </c>
      <c r="F519" s="11">
        <f t="shared" si="33"/>
        <v>4.1493775933609959E-3</v>
      </c>
      <c r="G519" s="10">
        <f t="shared" si="34"/>
        <v>0.5</v>
      </c>
      <c r="H519" s="14">
        <f t="shared" si="35"/>
        <v>2.1990104452996153E-3</v>
      </c>
    </row>
    <row r="520" spans="2:8" ht="15" x14ac:dyDescent="0.2">
      <c r="B520" s="5" t="s">
        <v>343</v>
      </c>
      <c r="C520" s="36">
        <v>5</v>
      </c>
      <c r="D520" s="36">
        <v>14</v>
      </c>
      <c r="E520" s="11">
        <f t="shared" si="32"/>
        <v>2.7487630566245189E-3</v>
      </c>
      <c r="F520" s="11">
        <f t="shared" si="33"/>
        <v>4.8409405255878286E-3</v>
      </c>
      <c r="G520" s="10">
        <f t="shared" si="34"/>
        <v>1.8</v>
      </c>
      <c r="H520" s="14">
        <f t="shared" si="35"/>
        <v>4.9477735019241341E-3</v>
      </c>
    </row>
    <row r="521" spans="2:8" ht="15" x14ac:dyDescent="0.2">
      <c r="B521" s="5" t="s">
        <v>344</v>
      </c>
      <c r="C521" s="36">
        <v>2</v>
      </c>
      <c r="D521" s="36">
        <v>9</v>
      </c>
      <c r="E521" s="11">
        <f t="shared" si="32"/>
        <v>1.0995052226498076E-3</v>
      </c>
      <c r="F521" s="11">
        <f t="shared" si="33"/>
        <v>3.1120331950207467E-3</v>
      </c>
      <c r="G521" s="10">
        <f t="shared" si="34"/>
        <v>3.5</v>
      </c>
      <c r="H521" s="14">
        <f t="shared" si="35"/>
        <v>3.8482682792743269E-3</v>
      </c>
    </row>
    <row r="522" spans="2:8" ht="30" x14ac:dyDescent="0.2">
      <c r="B522" s="5" t="s">
        <v>559</v>
      </c>
      <c r="C522" s="36">
        <v>0</v>
      </c>
      <c r="D522" s="36">
        <v>1</v>
      </c>
      <c r="E522" s="11" t="str">
        <f t="shared" si="32"/>
        <v/>
      </c>
      <c r="F522" s="11">
        <f t="shared" si="33"/>
        <v>3.4578146611341634E-4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18</v>
      </c>
      <c r="D524" s="36">
        <v>67</v>
      </c>
      <c r="E524" s="11">
        <f t="shared" si="32"/>
        <v>9.8955470038482683E-3</v>
      </c>
      <c r="F524" s="11">
        <f t="shared" si="33"/>
        <v>2.3167358229598894E-2</v>
      </c>
      <c r="G524" s="10">
        <f t="shared" si="34"/>
        <v>2.7222222222222223</v>
      </c>
      <c r="H524" s="14">
        <f t="shared" si="35"/>
        <v>2.6937877954920288E-2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6</v>
      </c>
      <c r="D526" s="36">
        <v>5</v>
      </c>
      <c r="E526" s="11">
        <f t="shared" si="32"/>
        <v>3.2985156679494229E-3</v>
      </c>
      <c r="F526" s="11">
        <f t="shared" si="33"/>
        <v>1.7289073305670815E-3</v>
      </c>
      <c r="G526" s="10">
        <f t="shared" si="34"/>
        <v>-0.16666666666666666</v>
      </c>
      <c r="H526" s="14">
        <f t="shared" si="35"/>
        <v>-5.4975261132490382E-4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61</v>
      </c>
      <c r="D529" s="36">
        <v>84</v>
      </c>
      <c r="E529" s="11">
        <f t="shared" si="32"/>
        <v>3.3534909290819134E-2</v>
      </c>
      <c r="F529" s="11">
        <f t="shared" si="33"/>
        <v>2.9045643153526972E-2</v>
      </c>
      <c r="G529" s="10">
        <f t="shared" si="34"/>
        <v>0.37704918032786883</v>
      </c>
      <c r="H529" s="14">
        <f t="shared" si="35"/>
        <v>1.2644310060472787E-2</v>
      </c>
    </row>
    <row r="530" spans="1:9" ht="30" x14ac:dyDescent="0.2">
      <c r="B530" s="5" t="s">
        <v>158</v>
      </c>
      <c r="C530" s="36">
        <v>0</v>
      </c>
      <c r="D530" s="36">
        <v>13</v>
      </c>
      <c r="E530" s="11" t="str">
        <f t="shared" si="32"/>
        <v/>
      </c>
      <c r="F530" s="11">
        <f t="shared" si="33"/>
        <v>4.4951590594744118E-3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38</v>
      </c>
      <c r="D531" s="36">
        <v>126</v>
      </c>
      <c r="E531" s="11">
        <f t="shared" si="32"/>
        <v>2.0890599230346345E-2</v>
      </c>
      <c r="F531" s="11">
        <f t="shared" si="33"/>
        <v>4.3568464730290454E-2</v>
      </c>
      <c r="G531" s="10">
        <f t="shared" si="34"/>
        <v>2.3157894736842106</v>
      </c>
      <c r="H531" s="14">
        <f t="shared" si="35"/>
        <v>4.8378229796591538E-2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2</v>
      </c>
      <c r="E535" s="11" t="str">
        <f t="shared" ref="E535:E546" si="36">+IF(C535=0,"",C535/C$329)</f>
        <v/>
      </c>
      <c r="F535" s="11">
        <f t="shared" ref="F535:F546" si="37">+IF(D535=0,"",D535/D$329)</f>
        <v>6.9156293222683268E-4</v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7</v>
      </c>
      <c r="D536" s="36">
        <v>0</v>
      </c>
      <c r="E536" s="11">
        <f t="shared" si="36"/>
        <v>3.8482682792743265E-3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23</v>
      </c>
      <c r="D538" s="36">
        <v>52</v>
      </c>
      <c r="E538" s="11">
        <f t="shared" si="36"/>
        <v>1.2644310060472787E-2</v>
      </c>
      <c r="F538" s="11">
        <f t="shared" si="37"/>
        <v>1.7980636237897647E-2</v>
      </c>
      <c r="G538" s="10">
        <f t="shared" si="38"/>
        <v>1.2608695652173914</v>
      </c>
      <c r="H538" s="14">
        <f t="shared" si="39"/>
        <v>1.5942825728422212E-2</v>
      </c>
    </row>
    <row r="539" spans="1:9" ht="15" x14ac:dyDescent="0.2">
      <c r="B539" s="5" t="s">
        <v>561</v>
      </c>
      <c r="C539" s="36">
        <v>8</v>
      </c>
      <c r="D539" s="36">
        <v>25</v>
      </c>
      <c r="E539" s="11">
        <f t="shared" si="36"/>
        <v>4.3980208905992305E-3</v>
      </c>
      <c r="F539" s="11">
        <f t="shared" si="37"/>
        <v>8.6445366528354085E-3</v>
      </c>
      <c r="G539" s="10">
        <f t="shared" si="38"/>
        <v>2.125</v>
      </c>
      <c r="H539" s="14">
        <f t="shared" si="39"/>
        <v>9.3457943925233655E-3</v>
      </c>
    </row>
    <row r="540" spans="1:9" ht="15" x14ac:dyDescent="0.2">
      <c r="B540" s="5" t="s">
        <v>352</v>
      </c>
      <c r="C540" s="36">
        <v>5</v>
      </c>
      <c r="D540" s="36">
        <v>12</v>
      </c>
      <c r="E540" s="11">
        <f t="shared" si="36"/>
        <v>2.7487630566245189E-3</v>
      </c>
      <c r="F540" s="11">
        <f t="shared" si="37"/>
        <v>4.1493775933609959E-3</v>
      </c>
      <c r="G540" s="10">
        <f t="shared" si="38"/>
        <v>1.4</v>
      </c>
      <c r="H540" s="14">
        <f t="shared" si="39"/>
        <v>3.8482682792743261E-3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1923</v>
      </c>
      <c r="D552" s="32">
        <f>SUM(D553:D579)</f>
        <v>2602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0.35309412376495058</v>
      </c>
      <c r="H552" s="34">
        <f>+IF(OR(AND(E552=""),(G552="")),"",E552*G552)</f>
        <v>0.35309412376495058</v>
      </c>
    </row>
    <row r="553" spans="1:8" ht="15" x14ac:dyDescent="0.2">
      <c r="B553" s="35" t="s">
        <v>357</v>
      </c>
      <c r="C553" s="36">
        <v>4</v>
      </c>
      <c r="D553" s="36">
        <v>0</v>
      </c>
      <c r="E553" s="38">
        <f>+IF(C553=0,"",C553/C$552)</f>
        <v>2.0800832033281333E-3</v>
      </c>
      <c r="F553" s="38" t="str">
        <f>+IF(D553=0,"",D553/D$552)</f>
        <v/>
      </c>
      <c r="G553" s="28" t="str">
        <f>+IF(OR(AND(D553=0),(C553=0)),"0",((D553-C553)/C553))</f>
        <v>0</v>
      </c>
      <c r="H553" s="29">
        <f>+IF(OR(AND(E553=""),(G553="")),"",E553*G553)</f>
        <v>0</v>
      </c>
    </row>
    <row r="554" spans="1:8" ht="15" x14ac:dyDescent="0.2">
      <c r="B554" s="5" t="s">
        <v>161</v>
      </c>
      <c r="C554" s="36">
        <v>80</v>
      </c>
      <c r="D554" s="36">
        <v>2</v>
      </c>
      <c r="E554" s="11">
        <f t="shared" ref="E554:E579" si="40">+IF(C554=0,"",C554/C$552)</f>
        <v>4.1601664066562662E-2</v>
      </c>
      <c r="F554" s="11">
        <f t="shared" ref="F554:F579" si="41">+IF(D554=0,"",D554/D$552)</f>
        <v>7.6863950807071484E-4</v>
      </c>
      <c r="G554" s="10">
        <f t="shared" ref="G554:G579" si="42">+IF(OR(AND(D554=0),(C554=0)),"0",((D554-C554)/C554))</f>
        <v>-0.97499999999999998</v>
      </c>
      <c r="H554" s="14">
        <f t="shared" ref="H554:H579" si="43">+IF(OR(AND(E554=""),(G554="")),"",E554*G554)</f>
        <v>-4.0561622464898597E-2</v>
      </c>
    </row>
    <row r="555" spans="1:8" ht="15" x14ac:dyDescent="0.2">
      <c r="B555" s="5" t="s">
        <v>358</v>
      </c>
      <c r="C555" s="36">
        <v>32</v>
      </c>
      <c r="D555" s="36">
        <v>23</v>
      </c>
      <c r="E555" s="11">
        <f t="shared" si="40"/>
        <v>1.6640665626625067E-2</v>
      </c>
      <c r="F555" s="11">
        <f t="shared" si="41"/>
        <v>8.8393543428132212E-3</v>
      </c>
      <c r="G555" s="10">
        <f t="shared" si="42"/>
        <v>-0.28125</v>
      </c>
      <c r="H555" s="14">
        <f t="shared" si="43"/>
        <v>-4.6801872074882997E-3</v>
      </c>
    </row>
    <row r="556" spans="1:8" ht="15" x14ac:dyDescent="0.2">
      <c r="B556" s="5" t="s">
        <v>359</v>
      </c>
      <c r="C556" s="36">
        <v>226</v>
      </c>
      <c r="D556" s="36">
        <v>354</v>
      </c>
      <c r="E556" s="11">
        <f t="shared" si="40"/>
        <v>0.11752470098803952</v>
      </c>
      <c r="F556" s="11">
        <f t="shared" si="41"/>
        <v>0.13604919292851653</v>
      </c>
      <c r="G556" s="10">
        <f t="shared" si="42"/>
        <v>0.5663716814159292</v>
      </c>
      <c r="H556" s="14">
        <f t="shared" si="43"/>
        <v>6.6562662506500253E-2</v>
      </c>
    </row>
    <row r="557" spans="1:8" ht="15" x14ac:dyDescent="0.2">
      <c r="B557" s="5" t="s">
        <v>162</v>
      </c>
      <c r="C557" s="36">
        <v>7</v>
      </c>
      <c r="D557" s="36">
        <v>1</v>
      </c>
      <c r="E557" s="11">
        <f t="shared" si="40"/>
        <v>3.6401456058242328E-3</v>
      </c>
      <c r="F557" s="11">
        <f t="shared" si="41"/>
        <v>3.8431975403535742E-4</v>
      </c>
      <c r="G557" s="10">
        <f t="shared" si="42"/>
        <v>-0.8571428571428571</v>
      </c>
      <c r="H557" s="14">
        <f t="shared" si="43"/>
        <v>-3.1201248049921994E-3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2</v>
      </c>
      <c r="D560" s="76">
        <v>1</v>
      </c>
      <c r="E560" s="80">
        <f t="shared" si="40"/>
        <v>1.0400416016640667E-3</v>
      </c>
      <c r="F560" s="80">
        <f t="shared" si="41"/>
        <v>3.8431975403535742E-4</v>
      </c>
      <c r="G560" s="78">
        <f t="shared" si="42"/>
        <v>-0.5</v>
      </c>
      <c r="H560" s="24">
        <f t="shared" si="43"/>
        <v>-5.2002080083203334E-4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</v>
      </c>
      <c r="D562" s="76">
        <v>0</v>
      </c>
      <c r="E562" s="80">
        <f t="shared" si="40"/>
        <v>5.2002080083203334E-4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6</v>
      </c>
      <c r="D563" s="76">
        <v>7</v>
      </c>
      <c r="E563" s="80">
        <f t="shared" si="40"/>
        <v>3.1201248049921998E-3</v>
      </c>
      <c r="F563" s="80">
        <f t="shared" si="41"/>
        <v>2.690238278247502E-3</v>
      </c>
      <c r="G563" s="78">
        <f t="shared" si="42"/>
        <v>0.16666666666666666</v>
      </c>
      <c r="H563" s="24">
        <f t="shared" si="43"/>
        <v>5.2002080083203323E-4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7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10</v>
      </c>
      <c r="D565" s="76">
        <v>0</v>
      </c>
      <c r="E565" s="80">
        <f t="shared" si="40"/>
        <v>5.2002080083203327E-3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575</v>
      </c>
      <c r="D566" s="76">
        <v>986</v>
      </c>
      <c r="E566" s="80">
        <f t="shared" si="40"/>
        <v>0.29901196047841916</v>
      </c>
      <c r="F566" s="80">
        <f t="shared" si="41"/>
        <v>0.37893927747886241</v>
      </c>
      <c r="G566" s="78">
        <f t="shared" si="42"/>
        <v>0.71478260869565213</v>
      </c>
      <c r="H566" s="24">
        <f t="shared" si="43"/>
        <v>0.21372854914196568</v>
      </c>
    </row>
    <row r="567" spans="1:8" s="79" customFormat="1" ht="15" x14ac:dyDescent="0.2">
      <c r="B567" s="75" t="s">
        <v>164</v>
      </c>
      <c r="C567" s="76">
        <v>64</v>
      </c>
      <c r="D567" s="76">
        <v>138</v>
      </c>
      <c r="E567" s="80">
        <f t="shared" si="40"/>
        <v>3.3281331253250133E-2</v>
      </c>
      <c r="F567" s="80">
        <f t="shared" si="41"/>
        <v>5.3036126056879324E-2</v>
      </c>
      <c r="G567" s="78">
        <f t="shared" si="42"/>
        <v>1.15625</v>
      </c>
      <c r="H567" s="24">
        <f t="shared" si="43"/>
        <v>3.8481539261570469E-2</v>
      </c>
    </row>
    <row r="568" spans="1:8" s="79" customFormat="1" ht="15" x14ac:dyDescent="0.2">
      <c r="B568" s="75" t="s">
        <v>166</v>
      </c>
      <c r="C568" s="76">
        <v>15</v>
      </c>
      <c r="D568" s="76">
        <v>49</v>
      </c>
      <c r="E568" s="80">
        <f t="shared" si="40"/>
        <v>7.8003120124804995E-3</v>
      </c>
      <c r="F568" s="80">
        <f t="shared" si="41"/>
        <v>1.8831667947732514E-2</v>
      </c>
      <c r="G568" s="78">
        <f t="shared" si="42"/>
        <v>2.2666666666666666</v>
      </c>
      <c r="H568" s="24">
        <f t="shared" si="43"/>
        <v>1.7680707228289131E-2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839</v>
      </c>
      <c r="D570" s="76">
        <v>967</v>
      </c>
      <c r="E570" s="80">
        <f t="shared" si="40"/>
        <v>0.43629745189807595</v>
      </c>
      <c r="F570" s="80">
        <f t="shared" si="41"/>
        <v>0.37163720215219065</v>
      </c>
      <c r="G570" s="78">
        <f t="shared" si="42"/>
        <v>0.15256257449344457</v>
      </c>
      <c r="H570" s="24">
        <f t="shared" si="43"/>
        <v>6.6562662506500267E-2</v>
      </c>
    </row>
    <row r="571" spans="1:8" s="79" customFormat="1" ht="25.5" customHeight="1" x14ac:dyDescent="0.2">
      <c r="B571" s="75" t="s">
        <v>167</v>
      </c>
      <c r="C571" s="76">
        <v>12</v>
      </c>
      <c r="D571" s="76">
        <v>9</v>
      </c>
      <c r="E571" s="80">
        <f t="shared" si="40"/>
        <v>6.2402496099843996E-3</v>
      </c>
      <c r="F571" s="80">
        <f t="shared" si="41"/>
        <v>3.4588777863182167E-3</v>
      </c>
      <c r="G571" s="78">
        <f t="shared" si="42"/>
        <v>-0.25</v>
      </c>
      <c r="H571" s="24">
        <f t="shared" si="43"/>
        <v>-1.5600624024960999E-3</v>
      </c>
    </row>
    <row r="572" spans="1:8" s="79" customFormat="1" ht="13.5" customHeight="1" x14ac:dyDescent="0.2">
      <c r="B572" s="75" t="s">
        <v>365</v>
      </c>
      <c r="C572" s="76">
        <v>1</v>
      </c>
      <c r="D572" s="76">
        <v>10</v>
      </c>
      <c r="E572" s="80">
        <f t="shared" si="40"/>
        <v>5.2002080083203334E-4</v>
      </c>
      <c r="F572" s="80">
        <f t="shared" si="41"/>
        <v>3.843197540353574E-3</v>
      </c>
      <c r="G572" s="78">
        <f t="shared" si="42"/>
        <v>9</v>
      </c>
      <c r="H572" s="24">
        <f t="shared" si="43"/>
        <v>4.6801872074882997E-3</v>
      </c>
    </row>
    <row r="573" spans="1:8" s="79" customFormat="1" ht="12" customHeight="1" x14ac:dyDescent="0.2">
      <c r="B573" s="75" t="s">
        <v>168</v>
      </c>
      <c r="C573" s="76">
        <v>6</v>
      </c>
      <c r="D573" s="76">
        <v>4</v>
      </c>
      <c r="E573" s="80">
        <f t="shared" si="40"/>
        <v>3.1201248049921998E-3</v>
      </c>
      <c r="F573" s="80">
        <f t="shared" si="41"/>
        <v>1.5372790161414297E-3</v>
      </c>
      <c r="G573" s="78">
        <f t="shared" si="42"/>
        <v>-0.33333333333333331</v>
      </c>
      <c r="H573" s="24">
        <f t="shared" si="43"/>
        <v>-1.0400416016640665E-3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18</v>
      </c>
      <c r="D575" s="76">
        <v>26</v>
      </c>
      <c r="E575" s="80">
        <f t="shared" si="40"/>
        <v>9.3603744149765994E-3</v>
      </c>
      <c r="F575" s="80">
        <f t="shared" si="41"/>
        <v>9.9923136049192927E-3</v>
      </c>
      <c r="G575" s="78">
        <f t="shared" si="42"/>
        <v>0.44444444444444442</v>
      </c>
      <c r="H575" s="24">
        <f t="shared" si="43"/>
        <v>4.1601664066562658E-3</v>
      </c>
    </row>
    <row r="576" spans="1:8" s="79" customFormat="1" ht="15" x14ac:dyDescent="0.2">
      <c r="B576" s="75" t="s">
        <v>367</v>
      </c>
      <c r="C576" s="76">
        <v>3</v>
      </c>
      <c r="D576" s="76">
        <v>0</v>
      </c>
      <c r="E576" s="80">
        <f t="shared" si="40"/>
        <v>1.5600624024960999E-3</v>
      </c>
      <c r="F576" s="80" t="str">
        <f t="shared" si="41"/>
        <v/>
      </c>
      <c r="G576" s="78" t="str">
        <f t="shared" si="42"/>
        <v>0</v>
      </c>
      <c r="H576" s="24">
        <f t="shared" si="43"/>
        <v>0</v>
      </c>
    </row>
    <row r="577" spans="2:8" s="79" customFormat="1" ht="30" x14ac:dyDescent="0.2">
      <c r="B577" s="75" t="s">
        <v>368</v>
      </c>
      <c r="C577" s="76">
        <v>0</v>
      </c>
      <c r="D577" s="76">
        <v>3</v>
      </c>
      <c r="E577" s="80" t="str">
        <f t="shared" si="40"/>
        <v/>
      </c>
      <c r="F577" s="80">
        <f t="shared" si="41"/>
        <v>1.1529592621060721E-3</v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8</v>
      </c>
      <c r="D578" s="76">
        <v>0</v>
      </c>
      <c r="E578" s="80">
        <f t="shared" si="40"/>
        <v>4.1601664066562667E-3</v>
      </c>
      <c r="F578" s="80" t="str">
        <f t="shared" si="41"/>
        <v/>
      </c>
      <c r="G578" s="78" t="str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14</v>
      </c>
      <c r="D579" s="36">
        <v>15</v>
      </c>
      <c r="E579" s="11">
        <f t="shared" si="40"/>
        <v>7.2802912116484656E-3</v>
      </c>
      <c r="F579" s="11">
        <f t="shared" si="41"/>
        <v>5.764796310530361E-3</v>
      </c>
      <c r="G579" s="10">
        <f t="shared" si="42"/>
        <v>7.1428571428571425E-2</v>
      </c>
      <c r="H579" s="14">
        <f t="shared" si="43"/>
        <v>5.2002080083203323E-4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433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402</v>
      </c>
      <c r="C8" s="31">
        <f>+C18+C71+C161+C329+C552</f>
        <v>2604</v>
      </c>
      <c r="D8" s="32">
        <f>+D18+D71+D161+D329+D552</f>
        <v>2164</v>
      </c>
      <c r="E8" s="33">
        <f>SUM(E9:E13)</f>
        <v>1</v>
      </c>
      <c r="F8" s="33">
        <f>SUM(F9:F13)</f>
        <v>1</v>
      </c>
      <c r="G8" s="33">
        <f>+(D8-C8)/C8</f>
        <v>-0.16897081413210446</v>
      </c>
      <c r="H8" s="34">
        <f>+E8*G8</f>
        <v>-0.16897081413210446</v>
      </c>
    </row>
    <row r="9" spans="2:8" x14ac:dyDescent="0.2">
      <c r="B9" s="39" t="str">
        <f>+B18</f>
        <v>Total Vacantes en ocupaciones de nivel Directivo</v>
      </c>
      <c r="C9" s="40">
        <f>+C18</f>
        <v>22</v>
      </c>
      <c r="D9" s="40">
        <f>+D18</f>
        <v>14</v>
      </c>
      <c r="E9" s="41">
        <f>C9/$C$8</f>
        <v>8.4485407066052232E-3</v>
      </c>
      <c r="F9" s="41">
        <f>D9/$D$8</f>
        <v>6.4695009242144181E-3</v>
      </c>
      <c r="G9" s="42">
        <f>+IF(OR(AND(D9=0),(C9=0)),"0",((D9-C9)/C9))</f>
        <v>-0.36363636363636365</v>
      </c>
      <c r="H9" s="43">
        <f>+IF(OR(AND(E9=""),(G9="")),"",E9*G9)</f>
        <v>-3.0721966205837178E-3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287</v>
      </c>
      <c r="D10" s="23">
        <f>+D71</f>
        <v>474</v>
      </c>
      <c r="E10" s="24">
        <f>C10/$C$8</f>
        <v>0.11021505376344086</v>
      </c>
      <c r="F10" s="24">
        <f>D10/$D$8</f>
        <v>0.21903881700554528</v>
      </c>
      <c r="G10" s="10">
        <f>+IF(OR(AND(D10=0),(C10=0)),"0",((D10-C10)/C10))</f>
        <v>0.65156794425087106</v>
      </c>
      <c r="H10" s="45">
        <f>+IF(OR(AND(E10=""),(G10="")),"",E10*G10)</f>
        <v>7.1812596006144397E-2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304</v>
      </c>
      <c r="D11" s="23">
        <f>+D161</f>
        <v>308</v>
      </c>
      <c r="E11" s="24">
        <f>C11/$C$8</f>
        <v>0.11674347158218126</v>
      </c>
      <c r="F11" s="24">
        <f>D11/$D$8</f>
        <v>0.14232902033271719</v>
      </c>
      <c r="G11" s="10">
        <f>+IF(OR(AND(D11=0),(C11=0)),"0",((D11-C11)/C11))</f>
        <v>1.3157894736842105E-2</v>
      </c>
      <c r="H11" s="45">
        <f>+IF(OR(AND(E11=""),(G11="")),"",E11*G11)</f>
        <v>1.5360983102918587E-3</v>
      </c>
    </row>
    <row r="12" spans="2:8" x14ac:dyDescent="0.2">
      <c r="B12" s="44" t="str">
        <f>+B329</f>
        <v>Total Vacantes  en ocupaciones de nivel Calificados</v>
      </c>
      <c r="C12" s="23">
        <f>+C329</f>
        <v>1535</v>
      </c>
      <c r="D12" s="23">
        <f>+D329</f>
        <v>971</v>
      </c>
      <c r="E12" s="24">
        <f>C12/$C$8</f>
        <v>0.58947772657450082</v>
      </c>
      <c r="F12" s="24">
        <f>D12/$D$8</f>
        <v>0.44870609981515713</v>
      </c>
      <c r="G12" s="10">
        <f>+IF(OR(AND(D12=0),(C12=0)),"0",((D12-C12)/C12))</f>
        <v>-0.36742671009771988</v>
      </c>
      <c r="H12" s="45">
        <f>+IF(OR(AND(E12=""),(G12="")),"",E12*G12)</f>
        <v>-0.21658986175115211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456</v>
      </c>
      <c r="D13" s="47">
        <f>+D552</f>
        <v>397</v>
      </c>
      <c r="E13" s="48">
        <f>C13/$C$8</f>
        <v>0.17511520737327188</v>
      </c>
      <c r="F13" s="48">
        <f>D13/$D$8</f>
        <v>0.18345656192236598</v>
      </c>
      <c r="G13" s="49">
        <f>+IF(OR(AND(D13=0),(C13=0)),"0",((D13-C13)/C13))</f>
        <v>-0.12938596491228072</v>
      </c>
      <c r="H13" s="50">
        <f>+IF(OR(AND(E13=""),(G13="")),"",E13*G13)</f>
        <v>-2.2657450076804916E-2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22</v>
      </c>
      <c r="D18" s="32">
        <f>SUM(D19:D65)</f>
        <v>14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-0.36363636363636365</v>
      </c>
      <c r="H18" s="34">
        <f>+IF(OR(AND(E18=""),(G18="")),"",E18*G18)</f>
        <v>-0.36363636363636365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4.5454545454545456E-2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0</v>
      </c>
      <c r="E26" s="9">
        <f t="shared" si="0"/>
        <v>4.5454545454545456E-2</v>
      </c>
      <c r="F26" s="9" t="str">
        <f t="shared" si="1"/>
        <v/>
      </c>
      <c r="G26" s="10" t="str">
        <f t="shared" si="2"/>
        <v>0</v>
      </c>
      <c r="H26" s="14">
        <f t="shared" si="3"/>
        <v>0</v>
      </c>
    </row>
    <row r="27" spans="1:8" ht="20.100000000000001" customHeight="1" x14ac:dyDescent="0.2">
      <c r="B27" s="5" t="s">
        <v>6</v>
      </c>
      <c r="C27" s="36">
        <v>0</v>
      </c>
      <c r="D27" s="36">
        <v>2</v>
      </c>
      <c r="E27" s="9" t="str">
        <f t="shared" si="0"/>
        <v/>
      </c>
      <c r="F27" s="9">
        <f t="shared" si="1"/>
        <v>0.14285714285714285</v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5</v>
      </c>
      <c r="D29" s="36">
        <v>1</v>
      </c>
      <c r="E29" s="9">
        <f t="shared" si="0"/>
        <v>0.22727272727272727</v>
      </c>
      <c r="F29" s="9">
        <f t="shared" si="1"/>
        <v>7.1428571428571425E-2</v>
      </c>
      <c r="G29" s="10">
        <f t="shared" si="2"/>
        <v>-0.8</v>
      </c>
      <c r="H29" s="14">
        <f t="shared" si="3"/>
        <v>-0.18181818181818182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1</v>
      </c>
      <c r="D32" s="36">
        <v>0</v>
      </c>
      <c r="E32" s="9">
        <f t="shared" si="0"/>
        <v>4.5454545454545456E-2</v>
      </c>
      <c r="F32" s="9" t="str">
        <f t="shared" si="1"/>
        <v/>
      </c>
      <c r="G32" s="10" t="str">
        <f t="shared" si="2"/>
        <v>0</v>
      </c>
      <c r="H32" s="14">
        <f t="shared" si="3"/>
        <v>0</v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1</v>
      </c>
      <c r="D34" s="36">
        <v>0</v>
      </c>
      <c r="E34" s="9">
        <f t="shared" si="0"/>
        <v>4.5454545454545456E-2</v>
      </c>
      <c r="F34" s="9" t="str">
        <f t="shared" si="1"/>
        <v/>
      </c>
      <c r="G34" s="10" t="str">
        <f t="shared" si="2"/>
        <v>0</v>
      </c>
      <c r="H34" s="14">
        <f t="shared" si="3"/>
        <v>0</v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1</v>
      </c>
      <c r="E36" s="9" t="str">
        <f t="shared" si="0"/>
        <v/>
      </c>
      <c r="F36" s="9">
        <f t="shared" si="1"/>
        <v>7.1428571428571425E-2</v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0</v>
      </c>
      <c r="E37" s="9">
        <f t="shared" si="0"/>
        <v>4.5454545454545456E-2</v>
      </c>
      <c r="F37" s="9" t="str">
        <f t="shared" si="1"/>
        <v/>
      </c>
      <c r="G37" s="10" t="str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2</v>
      </c>
      <c r="E43" s="9" t="str">
        <f t="shared" si="0"/>
        <v/>
      </c>
      <c r="F43" s="9">
        <f t="shared" si="1"/>
        <v>0.14285714285714285</v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4</v>
      </c>
      <c r="D49" s="36">
        <v>4</v>
      </c>
      <c r="E49" s="9">
        <f t="shared" si="0"/>
        <v>0.18181818181818182</v>
      </c>
      <c r="F49" s="9">
        <f t="shared" si="1"/>
        <v>0.2857142857142857</v>
      </c>
      <c r="G49" s="10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1</v>
      </c>
      <c r="E51" s="9" t="str">
        <f t="shared" si="0"/>
        <v/>
      </c>
      <c r="F51" s="9">
        <f t="shared" si="1"/>
        <v>7.1428571428571425E-2</v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1</v>
      </c>
      <c r="D53" s="36">
        <v>2</v>
      </c>
      <c r="E53" s="9">
        <f t="shared" si="0"/>
        <v>4.5454545454545456E-2</v>
      </c>
      <c r="F53" s="9">
        <f t="shared" si="1"/>
        <v>0.14285714285714285</v>
      </c>
      <c r="G53" s="10">
        <f t="shared" si="2"/>
        <v>1</v>
      </c>
      <c r="H53" s="14">
        <f t="shared" si="3"/>
        <v>4.5454545454545456E-2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3</v>
      </c>
      <c r="D61" s="36">
        <v>0</v>
      </c>
      <c r="E61" s="9">
        <f t="shared" si="0"/>
        <v>0.13636363636363635</v>
      </c>
      <c r="F61" s="9" t="str">
        <f t="shared" si="1"/>
        <v/>
      </c>
      <c r="G61" s="10" t="str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2</v>
      </c>
      <c r="D63" s="36">
        <v>1</v>
      </c>
      <c r="E63" s="9">
        <f t="shared" si="0"/>
        <v>9.0909090909090912E-2</v>
      </c>
      <c r="F63" s="9">
        <f t="shared" si="1"/>
        <v>7.1428571428571425E-2</v>
      </c>
      <c r="G63" s="10">
        <f t="shared" si="2"/>
        <v>-0.5</v>
      </c>
      <c r="H63" s="14">
        <f t="shared" si="3"/>
        <v>-4.5454545454545456E-2</v>
      </c>
    </row>
    <row r="64" spans="2:8" ht="20.100000000000001" customHeight="1" x14ac:dyDescent="0.2">
      <c r="B64" s="5" t="s">
        <v>191</v>
      </c>
      <c r="C64" s="36">
        <v>2</v>
      </c>
      <c r="D64" s="36">
        <v>0</v>
      </c>
      <c r="E64" s="9">
        <f t="shared" si="0"/>
        <v>9.0909090909090912E-2</v>
      </c>
      <c r="F64" s="9" t="str">
        <f t="shared" si="1"/>
        <v/>
      </c>
      <c r="G64" s="10" t="str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287</v>
      </c>
      <c r="D71" s="32">
        <f>SUM(D72:D155)</f>
        <v>474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0.65156794425087106</v>
      </c>
      <c r="H71" s="34">
        <f>+IF(OR(AND(E71=""),(G71="")),"",E71*G71)</f>
        <v>0.65156794425087106</v>
      </c>
    </row>
    <row r="72" spans="1:8" ht="15" x14ac:dyDescent="0.2">
      <c r="B72" s="35" t="s">
        <v>463</v>
      </c>
      <c r="C72" s="36">
        <v>4</v>
      </c>
      <c r="D72" s="36">
        <v>5</v>
      </c>
      <c r="E72" s="38">
        <f>+IF(C72=0,"",C72/C$71)</f>
        <v>1.3937282229965157E-2</v>
      </c>
      <c r="F72" s="38">
        <f>+IF(D72=0,"",D72/D$71)</f>
        <v>1.0548523206751054E-2</v>
      </c>
      <c r="G72" s="28">
        <f>+IF(OR(AND(D72=0),(C72=0)),"0",((D72-C72)/C72))</f>
        <v>0.25</v>
      </c>
      <c r="H72" s="29">
        <f>+IF(OR(AND(E72=""),(G72="")),"",E72*G72)</f>
        <v>3.4843205574912892E-3</v>
      </c>
    </row>
    <row r="73" spans="1:8" ht="15" x14ac:dyDescent="0.2">
      <c r="B73" s="5" t="s">
        <v>19</v>
      </c>
      <c r="C73" s="36">
        <v>1</v>
      </c>
      <c r="D73" s="36">
        <v>0</v>
      </c>
      <c r="E73" s="11">
        <f t="shared" ref="E73:E142" si="4">+IF(C73=0,"",C73/C$71)</f>
        <v>3.4843205574912892E-3</v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19</v>
      </c>
      <c r="D75" s="76">
        <v>7</v>
      </c>
      <c r="E75" s="80">
        <f t="shared" si="4"/>
        <v>6.6202090592334492E-2</v>
      </c>
      <c r="F75" s="80">
        <f t="shared" si="5"/>
        <v>1.4767932489451477E-2</v>
      </c>
      <c r="G75" s="78">
        <f t="shared" si="6"/>
        <v>-0.63157894736842102</v>
      </c>
      <c r="H75" s="24">
        <f t="shared" si="7"/>
        <v>-4.1811846689895467E-2</v>
      </c>
    </row>
    <row r="76" spans="1:8" s="79" customFormat="1" ht="15" x14ac:dyDescent="0.2">
      <c r="B76" s="75" t="s">
        <v>193</v>
      </c>
      <c r="C76" s="76">
        <v>16</v>
      </c>
      <c r="D76" s="76">
        <v>1</v>
      </c>
      <c r="E76" s="80">
        <f t="shared" si="4"/>
        <v>5.5749128919860627E-2</v>
      </c>
      <c r="F76" s="80">
        <f t="shared" si="5"/>
        <v>2.1097046413502108E-3</v>
      </c>
      <c r="G76" s="78">
        <f t="shared" si="6"/>
        <v>-0.9375</v>
      </c>
      <c r="H76" s="24">
        <f t="shared" si="7"/>
        <v>-5.2264808362369339E-2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18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2</v>
      </c>
      <c r="E83" s="80" t="str">
        <f t="shared" si="4"/>
        <v/>
      </c>
      <c r="F83" s="80">
        <f t="shared" si="5"/>
        <v>4.2194092827004216E-3</v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5</v>
      </c>
      <c r="D85" s="76">
        <v>7</v>
      </c>
      <c r="E85" s="80">
        <f t="shared" si="4"/>
        <v>1.7421602787456445E-2</v>
      </c>
      <c r="F85" s="80">
        <f t="shared" si="5"/>
        <v>1.4767932489451477E-2</v>
      </c>
      <c r="G85" s="78">
        <f t="shared" si="6"/>
        <v>0.4</v>
      </c>
      <c r="H85" s="24">
        <f t="shared" si="7"/>
        <v>6.9686411149825784E-3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10</v>
      </c>
      <c r="D87" s="76">
        <v>5</v>
      </c>
      <c r="E87" s="80">
        <f t="shared" si="4"/>
        <v>3.484320557491289E-2</v>
      </c>
      <c r="F87" s="80">
        <f t="shared" si="5"/>
        <v>1.0548523206751054E-2</v>
      </c>
      <c r="G87" s="78">
        <f t="shared" si="6"/>
        <v>-0.5</v>
      </c>
      <c r="H87" s="24">
        <f t="shared" si="7"/>
        <v>-1.7421602787456445E-2</v>
      </c>
    </row>
    <row r="88" spans="1:8" s="79" customFormat="1" ht="15" x14ac:dyDescent="0.2">
      <c r="B88" s="75" t="s">
        <v>200</v>
      </c>
      <c r="C88" s="76">
        <v>2</v>
      </c>
      <c r="D88" s="76">
        <v>0</v>
      </c>
      <c r="E88" s="80">
        <f t="shared" si="4"/>
        <v>6.9686411149825784E-3</v>
      </c>
      <c r="F88" s="80" t="str">
        <f t="shared" si="5"/>
        <v/>
      </c>
      <c r="G88" s="78" t="str">
        <f t="shared" si="6"/>
        <v>0</v>
      </c>
      <c r="H88" s="24">
        <f t="shared" si="7"/>
        <v>0</v>
      </c>
    </row>
    <row r="89" spans="1:8" s="79" customFormat="1" ht="15" x14ac:dyDescent="0.2">
      <c r="B89" s="75" t="s">
        <v>26</v>
      </c>
      <c r="C89" s="76">
        <v>8</v>
      </c>
      <c r="D89" s="76">
        <v>2</v>
      </c>
      <c r="E89" s="80">
        <f t="shared" si="4"/>
        <v>2.7874564459930314E-2</v>
      </c>
      <c r="F89" s="80">
        <f t="shared" si="5"/>
        <v>4.2194092827004216E-3</v>
      </c>
      <c r="G89" s="78">
        <f t="shared" si="6"/>
        <v>-0.75</v>
      </c>
      <c r="H89" s="24">
        <f t="shared" si="7"/>
        <v>-2.0905923344947737E-2</v>
      </c>
    </row>
    <row r="90" spans="1:8" s="79" customFormat="1" ht="15" x14ac:dyDescent="0.2">
      <c r="B90" s="75" t="s">
        <v>465</v>
      </c>
      <c r="C90" s="76">
        <v>6</v>
      </c>
      <c r="D90" s="76">
        <v>0</v>
      </c>
      <c r="E90" s="80">
        <f t="shared" si="4"/>
        <v>2.0905923344947737E-2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4</v>
      </c>
      <c r="D94" s="76">
        <v>5</v>
      </c>
      <c r="E94" s="80">
        <f t="shared" si="4"/>
        <v>1.3937282229965157E-2</v>
      </c>
      <c r="F94" s="80">
        <f t="shared" si="5"/>
        <v>1.0548523206751054E-2</v>
      </c>
      <c r="G94" s="78">
        <f t="shared" si="6"/>
        <v>0.25</v>
      </c>
      <c r="H94" s="24">
        <f t="shared" si="7"/>
        <v>3.4843205574912892E-3</v>
      </c>
    </row>
    <row r="95" spans="1:8" s="79" customFormat="1" ht="15" x14ac:dyDescent="0.2">
      <c r="B95" s="75" t="s">
        <v>24</v>
      </c>
      <c r="C95" s="76">
        <v>1</v>
      </c>
      <c r="D95" s="76">
        <v>0</v>
      </c>
      <c r="E95" s="80">
        <f t="shared" si="4"/>
        <v>3.4843205574912892E-3</v>
      </c>
      <c r="F95" s="80" t="str">
        <f t="shared" si="5"/>
        <v/>
      </c>
      <c r="G95" s="78" t="str">
        <f t="shared" si="6"/>
        <v>0</v>
      </c>
      <c r="H95" s="24">
        <f t="shared" si="7"/>
        <v>0</v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2</v>
      </c>
      <c r="E98" s="80" t="str">
        <f t="shared" si="4"/>
        <v/>
      </c>
      <c r="F98" s="80">
        <f t="shared" si="5"/>
        <v>4.2194092827004216E-3</v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3</v>
      </c>
      <c r="D99" s="76">
        <v>1</v>
      </c>
      <c r="E99" s="80">
        <f t="shared" si="4"/>
        <v>1.0452961672473868E-2</v>
      </c>
      <c r="F99" s="80">
        <f t="shared" si="5"/>
        <v>2.1097046413502108E-3</v>
      </c>
      <c r="G99" s="78">
        <f t="shared" si="6"/>
        <v>-0.66666666666666663</v>
      </c>
      <c r="H99" s="24">
        <f t="shared" si="7"/>
        <v>-6.9686411149825784E-3</v>
      </c>
    </row>
    <row r="100" spans="1:8" s="79" customFormat="1" ht="15" x14ac:dyDescent="0.2">
      <c r="B100" s="75" t="s">
        <v>23</v>
      </c>
      <c r="C100" s="76">
        <v>2</v>
      </c>
      <c r="D100" s="76">
        <v>3</v>
      </c>
      <c r="E100" s="80">
        <f t="shared" si="4"/>
        <v>6.9686411149825784E-3</v>
      </c>
      <c r="F100" s="80">
        <f t="shared" si="5"/>
        <v>6.3291139240506328E-3</v>
      </c>
      <c r="G100" s="78">
        <f t="shared" si="6"/>
        <v>0.5</v>
      </c>
      <c r="H100" s="24">
        <f t="shared" si="7"/>
        <v>3.4843205574912892E-3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1</v>
      </c>
      <c r="E102" s="80" t="str">
        <f t="shared" si="4"/>
        <v/>
      </c>
      <c r="F102" s="80">
        <f t="shared" si="5"/>
        <v>2.1097046413502108E-3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1</v>
      </c>
      <c r="D104" s="76">
        <v>0</v>
      </c>
      <c r="E104" s="80">
        <f t="shared" si="4"/>
        <v>3.4843205574912892E-3</v>
      </c>
      <c r="F104" s="80" t="str">
        <f t="shared" si="5"/>
        <v/>
      </c>
      <c r="G104" s="78" t="str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9</v>
      </c>
      <c r="D105" s="76">
        <v>2</v>
      </c>
      <c r="E105" s="80">
        <f t="shared" si="4"/>
        <v>3.1358885017421602E-2</v>
      </c>
      <c r="F105" s="80">
        <f t="shared" si="5"/>
        <v>4.2194092827004216E-3</v>
      </c>
      <c r="G105" s="78">
        <f t="shared" si="6"/>
        <v>-0.77777777777777779</v>
      </c>
      <c r="H105" s="24">
        <f t="shared" si="7"/>
        <v>-2.4390243902439025E-2</v>
      </c>
    </row>
    <row r="106" spans="1:8" s="79" customFormat="1" ht="15" x14ac:dyDescent="0.2">
      <c r="B106" s="75" t="s">
        <v>208</v>
      </c>
      <c r="C106" s="76">
        <v>2</v>
      </c>
      <c r="D106" s="76">
        <v>1</v>
      </c>
      <c r="E106" s="80">
        <f t="shared" si="4"/>
        <v>6.9686411149825784E-3</v>
      </c>
      <c r="F106" s="80">
        <f t="shared" si="5"/>
        <v>2.1097046413502108E-3</v>
      </c>
      <c r="G106" s="78">
        <f t="shared" si="6"/>
        <v>-0.5</v>
      </c>
      <c r="H106" s="24">
        <f t="shared" si="7"/>
        <v>-3.4843205574912892E-3</v>
      </c>
    </row>
    <row r="107" spans="1:8" s="79" customFormat="1" ht="15" x14ac:dyDescent="0.2">
      <c r="B107" s="75" t="s">
        <v>209</v>
      </c>
      <c r="C107" s="76">
        <v>6</v>
      </c>
      <c r="D107" s="76">
        <v>1</v>
      </c>
      <c r="E107" s="80">
        <f t="shared" si="4"/>
        <v>2.0905923344947737E-2</v>
      </c>
      <c r="F107" s="80">
        <f t="shared" si="5"/>
        <v>2.1097046413502108E-3</v>
      </c>
      <c r="G107" s="78">
        <f t="shared" si="6"/>
        <v>-0.83333333333333337</v>
      </c>
      <c r="H107" s="24">
        <f t="shared" si="7"/>
        <v>-1.7421602787456449E-2</v>
      </c>
    </row>
    <row r="108" spans="1:8" s="79" customFormat="1" ht="15" x14ac:dyDescent="0.2">
      <c r="B108" s="75" t="s">
        <v>210</v>
      </c>
      <c r="C108" s="76">
        <v>2</v>
      </c>
      <c r="D108" s="76">
        <v>1</v>
      </c>
      <c r="E108" s="80">
        <f t="shared" si="4"/>
        <v>6.9686411149825784E-3</v>
      </c>
      <c r="F108" s="80">
        <f t="shared" si="5"/>
        <v>2.1097046413502108E-3</v>
      </c>
      <c r="G108" s="78">
        <f t="shared" si="6"/>
        <v>-0.5</v>
      </c>
      <c r="H108" s="24">
        <f t="shared" si="7"/>
        <v>-3.4843205574912892E-3</v>
      </c>
    </row>
    <row r="109" spans="1:8" s="79" customFormat="1" ht="15" x14ac:dyDescent="0.2">
      <c r="B109" s="75" t="s">
        <v>211</v>
      </c>
      <c r="C109" s="76">
        <v>0</v>
      </c>
      <c r="D109" s="76">
        <v>17</v>
      </c>
      <c r="E109" s="80" t="str">
        <f t="shared" si="4"/>
        <v/>
      </c>
      <c r="F109" s="80">
        <f t="shared" si="5"/>
        <v>3.5864978902953586E-2</v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1</v>
      </c>
      <c r="D111" s="76">
        <v>4</v>
      </c>
      <c r="E111" s="80">
        <f t="shared" si="4"/>
        <v>3.4843205574912892E-3</v>
      </c>
      <c r="F111" s="80">
        <f t="shared" si="5"/>
        <v>8.4388185654008432E-3</v>
      </c>
      <c r="G111" s="78">
        <f t="shared" si="6"/>
        <v>3</v>
      </c>
      <c r="H111" s="24">
        <f t="shared" si="7"/>
        <v>1.0452961672473868E-2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4</v>
      </c>
      <c r="D114" s="76">
        <v>13</v>
      </c>
      <c r="E114" s="80">
        <f t="shared" si="4"/>
        <v>1.3937282229965157E-2</v>
      </c>
      <c r="F114" s="80">
        <f t="shared" si="5"/>
        <v>2.7426160337552744E-2</v>
      </c>
      <c r="G114" s="78">
        <f t="shared" si="6"/>
        <v>2.25</v>
      </c>
      <c r="H114" s="24">
        <f t="shared" si="7"/>
        <v>3.1358885017421602E-2</v>
      </c>
    </row>
    <row r="115" spans="2:8" s="79" customFormat="1" ht="15" x14ac:dyDescent="0.2">
      <c r="B115" s="75" t="s">
        <v>29</v>
      </c>
      <c r="C115" s="76">
        <v>1</v>
      </c>
      <c r="D115" s="76">
        <v>1</v>
      </c>
      <c r="E115" s="80">
        <f t="shared" si="4"/>
        <v>3.4843205574912892E-3</v>
      </c>
      <c r="F115" s="80">
        <f t="shared" si="5"/>
        <v>2.1097046413502108E-3</v>
      </c>
      <c r="G115" s="78">
        <f t="shared" si="6"/>
        <v>0</v>
      </c>
      <c r="H115" s="24">
        <f t="shared" si="7"/>
        <v>0</v>
      </c>
    </row>
    <row r="116" spans="2:8" s="79" customFormat="1" ht="15" x14ac:dyDescent="0.2">
      <c r="B116" s="75" t="s">
        <v>215</v>
      </c>
      <c r="C116" s="76">
        <v>0</v>
      </c>
      <c r="D116" s="76">
        <v>1</v>
      </c>
      <c r="E116" s="80" t="str">
        <f t="shared" si="4"/>
        <v/>
      </c>
      <c r="F116" s="80">
        <f t="shared" si="5"/>
        <v>2.1097046413502108E-3</v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</v>
      </c>
      <c r="D117" s="76">
        <v>3</v>
      </c>
      <c r="E117" s="80">
        <f t="shared" si="4"/>
        <v>3.4843205574912892E-3</v>
      </c>
      <c r="F117" s="80">
        <f t="shared" si="5"/>
        <v>6.3291139240506328E-3</v>
      </c>
      <c r="G117" s="78">
        <f t="shared" si="6"/>
        <v>2</v>
      </c>
      <c r="H117" s="24">
        <f t="shared" si="7"/>
        <v>6.9686411149825784E-3</v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3</v>
      </c>
      <c r="D119" s="76">
        <v>2</v>
      </c>
      <c r="E119" s="80">
        <f t="shared" si="4"/>
        <v>1.0452961672473868E-2</v>
      </c>
      <c r="F119" s="80">
        <f t="shared" si="5"/>
        <v>4.2194092827004216E-3</v>
      </c>
      <c r="G119" s="78">
        <f t="shared" si="6"/>
        <v>-0.33333333333333331</v>
      </c>
      <c r="H119" s="24">
        <f t="shared" si="7"/>
        <v>-3.4843205574912892E-3</v>
      </c>
    </row>
    <row r="120" spans="2:8" s="79" customFormat="1" ht="15" x14ac:dyDescent="0.2">
      <c r="B120" s="75" t="s">
        <v>216</v>
      </c>
      <c r="C120" s="76">
        <v>4</v>
      </c>
      <c r="D120" s="76">
        <v>9</v>
      </c>
      <c r="E120" s="80">
        <f t="shared" si="4"/>
        <v>1.3937282229965157E-2</v>
      </c>
      <c r="F120" s="80">
        <f t="shared" si="5"/>
        <v>1.8987341772151899E-2</v>
      </c>
      <c r="G120" s="78">
        <f t="shared" si="6"/>
        <v>1.25</v>
      </c>
      <c r="H120" s="24">
        <f t="shared" si="7"/>
        <v>1.7421602787456445E-2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2</v>
      </c>
      <c r="D122" s="76">
        <v>0</v>
      </c>
      <c r="E122" s="80">
        <f t="shared" si="4"/>
        <v>6.9686411149825784E-3</v>
      </c>
      <c r="F122" s="80" t="str">
        <f t="shared" si="5"/>
        <v/>
      </c>
      <c r="G122" s="78" t="str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1</v>
      </c>
      <c r="D123" s="76">
        <v>3</v>
      </c>
      <c r="E123" s="80">
        <f t="shared" si="4"/>
        <v>3.4843205574912892E-3</v>
      </c>
      <c r="F123" s="80">
        <f t="shared" si="5"/>
        <v>6.3291139240506328E-3</v>
      </c>
      <c r="G123" s="78">
        <f t="shared" si="6"/>
        <v>2</v>
      </c>
      <c r="H123" s="24">
        <f t="shared" si="7"/>
        <v>6.9686411149825784E-3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113</v>
      </c>
      <c r="D125" s="76">
        <v>352</v>
      </c>
      <c r="E125" s="80">
        <f t="shared" si="4"/>
        <v>0.39372822299651566</v>
      </c>
      <c r="F125" s="80">
        <f t="shared" si="5"/>
        <v>0.7426160337552743</v>
      </c>
      <c r="G125" s="78">
        <f t="shared" si="6"/>
        <v>2.1150442477876106</v>
      </c>
      <c r="H125" s="24">
        <f t="shared" si="7"/>
        <v>0.83275261324041805</v>
      </c>
    </row>
    <row r="126" spans="2:8" s="79" customFormat="1" ht="15" x14ac:dyDescent="0.2">
      <c r="B126" s="75" t="s">
        <v>218</v>
      </c>
      <c r="C126" s="76">
        <v>1</v>
      </c>
      <c r="D126" s="76">
        <v>1</v>
      </c>
      <c r="E126" s="80">
        <f t="shared" si="4"/>
        <v>3.4843205574912892E-3</v>
      </c>
      <c r="F126" s="80">
        <f t="shared" si="5"/>
        <v>2.1097046413502108E-3</v>
      </c>
      <c r="G126" s="78">
        <f t="shared" si="6"/>
        <v>0</v>
      </c>
      <c r="H126" s="24">
        <f t="shared" si="7"/>
        <v>0</v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4</v>
      </c>
      <c r="D128" s="76">
        <v>0</v>
      </c>
      <c r="E128" s="80">
        <f t="shared" si="4"/>
        <v>1.3937282229965157E-2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5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7</v>
      </c>
      <c r="D131" s="76">
        <v>5</v>
      </c>
      <c r="E131" s="80">
        <f t="shared" si="4"/>
        <v>2.4390243902439025E-2</v>
      </c>
      <c r="F131" s="80">
        <f t="shared" si="5"/>
        <v>1.0548523206751054E-2</v>
      </c>
      <c r="G131" s="78">
        <f t="shared" si="6"/>
        <v>-0.2857142857142857</v>
      </c>
      <c r="H131" s="24">
        <f t="shared" si="7"/>
        <v>-6.9686411149825784E-3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1</v>
      </c>
      <c r="D136" s="76">
        <v>1</v>
      </c>
      <c r="E136" s="80">
        <f t="shared" si="4"/>
        <v>3.4843205574912892E-3</v>
      </c>
      <c r="F136" s="80">
        <f t="shared" si="5"/>
        <v>2.1097046413502108E-3</v>
      </c>
      <c r="G136" s="78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2</v>
      </c>
      <c r="D137" s="76">
        <v>5</v>
      </c>
      <c r="E137" s="80">
        <f t="shared" si="4"/>
        <v>6.9686411149825784E-3</v>
      </c>
      <c r="F137" s="80">
        <f t="shared" si="5"/>
        <v>1.0548523206751054E-2</v>
      </c>
      <c r="G137" s="78">
        <f t="shared" si="6"/>
        <v>1.5</v>
      </c>
      <c r="H137" s="24">
        <f t="shared" si="7"/>
        <v>1.0452961672473868E-2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12</v>
      </c>
      <c r="D139" s="76">
        <v>0</v>
      </c>
      <c r="E139" s="80">
        <f t="shared" si="4"/>
        <v>4.1811846689895474E-2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1</v>
      </c>
      <c r="E144" s="80">
        <f t="shared" si="8"/>
        <v>1.0452961672473868E-2</v>
      </c>
      <c r="F144" s="80">
        <f t="shared" si="9"/>
        <v>2.1097046413502108E-3</v>
      </c>
      <c r="G144" s="78">
        <f t="shared" si="10"/>
        <v>-0.66666666666666663</v>
      </c>
      <c r="H144" s="24">
        <f t="shared" si="11"/>
        <v>-6.9686411149825784E-3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2</v>
      </c>
      <c r="D146" s="76">
        <v>0</v>
      </c>
      <c r="E146" s="80">
        <f t="shared" si="8"/>
        <v>6.9686411149825784E-3</v>
      </c>
      <c r="F146" s="80" t="str">
        <f t="shared" si="9"/>
        <v/>
      </c>
      <c r="G146" s="78" t="str">
        <f t="shared" si="10"/>
        <v>0</v>
      </c>
      <c r="H146" s="24">
        <f t="shared" si="11"/>
        <v>0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2.0905923344947737E-2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304</v>
      </c>
      <c r="D161" s="32">
        <f>SUM(D162:D323)</f>
        <v>308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1.3157894736842105E-2</v>
      </c>
      <c r="H161" s="34">
        <f>+IF(OR(AND(E161=""),(G161="")),"",E161*G161)</f>
        <v>1.3157894736842105E-2</v>
      </c>
    </row>
    <row r="162" spans="1:8" s="79" customFormat="1" ht="15" x14ac:dyDescent="0.2">
      <c r="B162" s="82" t="s">
        <v>473</v>
      </c>
      <c r="C162" s="76">
        <v>6</v>
      </c>
      <c r="D162" s="76">
        <v>3</v>
      </c>
      <c r="E162" s="83">
        <f>+IF(C162=0,"",C162/C$161)</f>
        <v>1.9736842105263157E-2</v>
      </c>
      <c r="F162" s="83">
        <f>+IF(D162=0,"",D162/D$161)</f>
        <v>9.74025974025974E-3</v>
      </c>
      <c r="G162" s="84">
        <f>+IF(OR(AND(D162=0),(C162=0)),"0",((D162-C162)/C162))</f>
        <v>-0.5</v>
      </c>
      <c r="H162" s="85">
        <f>+IF(OR(AND(E162=""),(G162="")),"",E162*G162)</f>
        <v>-9.8684210526315784E-3</v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0</v>
      </c>
      <c r="E164" s="80" t="str">
        <f t="shared" si="12"/>
        <v/>
      </c>
      <c r="F164" s="80" t="str">
        <f t="shared" si="13"/>
        <v/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</v>
      </c>
      <c r="D166" s="76">
        <v>2</v>
      </c>
      <c r="E166" s="80">
        <f t="shared" si="12"/>
        <v>3.2894736842105261E-3</v>
      </c>
      <c r="F166" s="80">
        <f t="shared" si="13"/>
        <v>6.4935064935064939E-3</v>
      </c>
      <c r="G166" s="78">
        <f t="shared" si="14"/>
        <v>1</v>
      </c>
      <c r="H166" s="24">
        <f t="shared" si="15"/>
        <v>3.2894736842105261E-3</v>
      </c>
    </row>
    <row r="167" spans="1:8" s="79" customFormat="1" ht="15" x14ac:dyDescent="0.2">
      <c r="B167" s="86" t="s">
        <v>49</v>
      </c>
      <c r="C167" s="76">
        <v>57</v>
      </c>
      <c r="D167" s="76">
        <v>17</v>
      </c>
      <c r="E167" s="80">
        <f t="shared" si="12"/>
        <v>0.1875</v>
      </c>
      <c r="F167" s="80">
        <f t="shared" si="13"/>
        <v>5.5194805194805192E-2</v>
      </c>
      <c r="G167" s="78">
        <f t="shared" si="14"/>
        <v>-0.70175438596491224</v>
      </c>
      <c r="H167" s="24">
        <f t="shared" si="15"/>
        <v>-0.13157894736842105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3</v>
      </c>
      <c r="D169" s="76">
        <v>3</v>
      </c>
      <c r="E169" s="80">
        <f t="shared" si="12"/>
        <v>9.8684210526315784E-3</v>
      </c>
      <c r="F169" s="80">
        <f t="shared" si="13"/>
        <v>9.74025974025974E-3</v>
      </c>
      <c r="G169" s="78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1</v>
      </c>
      <c r="D170" s="76">
        <v>2</v>
      </c>
      <c r="E170" s="80">
        <f t="shared" si="12"/>
        <v>3.2894736842105261E-3</v>
      </c>
      <c r="F170" s="80">
        <f t="shared" si="13"/>
        <v>6.4935064935064939E-3</v>
      </c>
      <c r="G170" s="78">
        <f t="shared" si="14"/>
        <v>1</v>
      </c>
      <c r="H170" s="24">
        <f t="shared" si="15"/>
        <v>3.2894736842105261E-3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3</v>
      </c>
      <c r="D173" s="76">
        <v>0</v>
      </c>
      <c r="E173" s="80">
        <f t="shared" si="12"/>
        <v>9.8684210526315784E-3</v>
      </c>
      <c r="F173" s="80" t="str">
        <f t="shared" si="13"/>
        <v/>
      </c>
      <c r="G173" s="78" t="str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0</v>
      </c>
      <c r="D174" s="76">
        <v>1</v>
      </c>
      <c r="E174" s="80" t="str">
        <f t="shared" si="12"/>
        <v/>
      </c>
      <c r="F174" s="80">
        <f t="shared" si="13"/>
        <v>3.246753246753247E-3</v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4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7</v>
      </c>
      <c r="D176" s="76">
        <v>4</v>
      </c>
      <c r="E176" s="80">
        <f t="shared" si="12"/>
        <v>2.3026315789473683E-2</v>
      </c>
      <c r="F176" s="80">
        <f t="shared" si="13"/>
        <v>1.2987012987012988E-2</v>
      </c>
      <c r="G176" s="78">
        <f t="shared" si="14"/>
        <v>-0.42857142857142855</v>
      </c>
      <c r="H176" s="24">
        <f t="shared" si="15"/>
        <v>-9.8684210526315784E-3</v>
      </c>
    </row>
    <row r="177" spans="1:8" s="79" customFormat="1" ht="15" x14ac:dyDescent="0.2">
      <c r="B177" s="86" t="s">
        <v>231</v>
      </c>
      <c r="C177" s="76">
        <v>5</v>
      </c>
      <c r="D177" s="76">
        <v>1</v>
      </c>
      <c r="E177" s="80">
        <f t="shared" si="12"/>
        <v>1.6447368421052631E-2</v>
      </c>
      <c r="F177" s="80">
        <f t="shared" si="13"/>
        <v>3.246753246753247E-3</v>
      </c>
      <c r="G177" s="78">
        <f t="shared" si="14"/>
        <v>-0.8</v>
      </c>
      <c r="H177" s="24">
        <f t="shared" si="15"/>
        <v>-1.3157894736842105E-2</v>
      </c>
    </row>
    <row r="178" spans="1:8" s="79" customFormat="1" ht="15" x14ac:dyDescent="0.2">
      <c r="B178" s="86" t="s">
        <v>48</v>
      </c>
      <c r="C178" s="76">
        <v>0</v>
      </c>
      <c r="D178" s="76">
        <v>1</v>
      </c>
      <c r="E178" s="80" t="str">
        <f t="shared" si="12"/>
        <v/>
      </c>
      <c r="F178" s="80">
        <f t="shared" si="13"/>
        <v>3.246753246753247E-3</v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8</v>
      </c>
      <c r="D182" s="76">
        <v>4</v>
      </c>
      <c r="E182" s="80">
        <f t="shared" si="12"/>
        <v>2.6315789473684209E-2</v>
      </c>
      <c r="F182" s="80">
        <f t="shared" si="13"/>
        <v>1.2987012987012988E-2</v>
      </c>
      <c r="G182" s="78">
        <f t="shared" si="14"/>
        <v>-0.5</v>
      </c>
      <c r="H182" s="24">
        <f t="shared" si="15"/>
        <v>-1.3157894736842105E-2</v>
      </c>
    </row>
    <row r="183" spans="1:8" s="79" customFormat="1" ht="15" x14ac:dyDescent="0.2">
      <c r="B183" s="86" t="s">
        <v>233</v>
      </c>
      <c r="C183" s="76">
        <v>2</v>
      </c>
      <c r="D183" s="76">
        <v>0</v>
      </c>
      <c r="E183" s="80">
        <f t="shared" si="12"/>
        <v>6.5789473684210523E-3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1</v>
      </c>
      <c r="E185" s="80" t="str">
        <f t="shared" si="12"/>
        <v/>
      </c>
      <c r="F185" s="80">
        <f t="shared" si="13"/>
        <v>3.246753246753247E-3</v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7</v>
      </c>
      <c r="D186" s="76">
        <v>2</v>
      </c>
      <c r="E186" s="80">
        <f t="shared" si="12"/>
        <v>2.3026315789473683E-2</v>
      </c>
      <c r="F186" s="80">
        <f t="shared" si="13"/>
        <v>6.4935064935064939E-3</v>
      </c>
      <c r="G186" s="78">
        <f t="shared" si="14"/>
        <v>-0.7142857142857143</v>
      </c>
      <c r="H186" s="24">
        <f t="shared" si="15"/>
        <v>-1.6447368421052631E-2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4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</v>
      </c>
      <c r="D188" s="76">
        <v>2</v>
      </c>
      <c r="E188" s="80">
        <f t="shared" si="12"/>
        <v>3.2894736842105261E-3</v>
      </c>
      <c r="F188" s="80">
        <f t="shared" si="13"/>
        <v>6.4935064935064939E-3</v>
      </c>
      <c r="G188" s="78">
        <f t="shared" si="14"/>
        <v>1</v>
      </c>
      <c r="H188" s="24">
        <f t="shared" si="15"/>
        <v>3.2894736842105261E-3</v>
      </c>
    </row>
    <row r="189" spans="1:8" s="79" customFormat="1" ht="15" x14ac:dyDescent="0.2">
      <c r="B189" s="86" t="s">
        <v>237</v>
      </c>
      <c r="C189" s="76">
        <v>0</v>
      </c>
      <c r="D189" s="76">
        <v>2</v>
      </c>
      <c r="E189" s="80" t="str">
        <f t="shared" si="12"/>
        <v/>
      </c>
      <c r="F189" s="80">
        <f t="shared" si="13"/>
        <v>6.4935064935064939E-3</v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6</v>
      </c>
      <c r="D190" s="76">
        <v>3</v>
      </c>
      <c r="E190" s="80">
        <f t="shared" si="12"/>
        <v>1.9736842105263157E-2</v>
      </c>
      <c r="F190" s="80">
        <f t="shared" si="13"/>
        <v>9.74025974025974E-3</v>
      </c>
      <c r="G190" s="78">
        <f t="shared" si="14"/>
        <v>-0.5</v>
      </c>
      <c r="H190" s="24">
        <f t="shared" si="15"/>
        <v>-9.8684210526315784E-3</v>
      </c>
    </row>
    <row r="191" spans="1:8" s="79" customFormat="1" ht="15" x14ac:dyDescent="0.2">
      <c r="B191" s="86" t="s">
        <v>239</v>
      </c>
      <c r="C191" s="76">
        <v>19</v>
      </c>
      <c r="D191" s="76">
        <v>11</v>
      </c>
      <c r="E191" s="80">
        <f t="shared" si="12"/>
        <v>6.25E-2</v>
      </c>
      <c r="F191" s="80">
        <f t="shared" si="13"/>
        <v>3.5714285714285712E-2</v>
      </c>
      <c r="G191" s="78">
        <f t="shared" si="14"/>
        <v>-0.42105263157894735</v>
      </c>
      <c r="H191" s="24">
        <f t="shared" si="15"/>
        <v>-2.6315789473684209E-2</v>
      </c>
    </row>
    <row r="192" spans="1:8" s="79" customFormat="1" ht="15" x14ac:dyDescent="0.2">
      <c r="B192" s="86" t="s">
        <v>480</v>
      </c>
      <c r="C192" s="76">
        <v>20</v>
      </c>
      <c r="D192" s="76">
        <v>6</v>
      </c>
      <c r="E192" s="80">
        <f t="shared" si="12"/>
        <v>6.5789473684210523E-2</v>
      </c>
      <c r="F192" s="80">
        <f t="shared" si="13"/>
        <v>1.948051948051948E-2</v>
      </c>
      <c r="G192" s="78">
        <f t="shared" si="14"/>
        <v>-0.7</v>
      </c>
      <c r="H192" s="24">
        <f t="shared" si="15"/>
        <v>-4.6052631578947366E-2</v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16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3</v>
      </c>
      <c r="D197" s="76">
        <v>1</v>
      </c>
      <c r="E197" s="80">
        <f t="shared" si="12"/>
        <v>9.8684210526315784E-3</v>
      </c>
      <c r="F197" s="80">
        <f t="shared" si="13"/>
        <v>3.246753246753247E-3</v>
      </c>
      <c r="G197" s="78">
        <f t="shared" si="14"/>
        <v>-0.66666666666666663</v>
      </c>
      <c r="H197" s="24">
        <f t="shared" si="15"/>
        <v>-6.5789473684210523E-3</v>
      </c>
    </row>
    <row r="198" spans="1:8" s="79" customFormat="1" ht="15" x14ac:dyDescent="0.2">
      <c r="B198" s="86" t="s">
        <v>242</v>
      </c>
      <c r="C198" s="76">
        <v>4</v>
      </c>
      <c r="D198" s="76">
        <v>0</v>
      </c>
      <c r="E198" s="80">
        <f t="shared" si="12"/>
        <v>1.3157894736842105E-2</v>
      </c>
      <c r="F198" s="80" t="str">
        <f t="shared" si="13"/>
        <v/>
      </c>
      <c r="G198" s="78" t="str">
        <f t="shared" si="14"/>
        <v>0</v>
      </c>
      <c r="H198" s="24">
        <f t="shared" si="15"/>
        <v>0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30</v>
      </c>
      <c r="D201" s="76">
        <v>15</v>
      </c>
      <c r="E201" s="80">
        <f t="shared" si="12"/>
        <v>9.8684210526315791E-2</v>
      </c>
      <c r="F201" s="80">
        <f t="shared" si="13"/>
        <v>4.8701298701298704E-2</v>
      </c>
      <c r="G201" s="78">
        <f t="shared" si="14"/>
        <v>-0.5</v>
      </c>
      <c r="H201" s="24">
        <f t="shared" si="15"/>
        <v>-4.9342105263157895E-2</v>
      </c>
    </row>
    <row r="202" spans="1:8" s="79" customFormat="1" ht="15" x14ac:dyDescent="0.2">
      <c r="B202" s="86" t="s">
        <v>244</v>
      </c>
      <c r="C202" s="76">
        <v>2</v>
      </c>
      <c r="D202" s="76">
        <v>1</v>
      </c>
      <c r="E202" s="80">
        <f t="shared" si="12"/>
        <v>6.5789473684210523E-3</v>
      </c>
      <c r="F202" s="80">
        <f t="shared" si="13"/>
        <v>3.246753246753247E-3</v>
      </c>
      <c r="G202" s="78">
        <f t="shared" si="14"/>
        <v>-0.5</v>
      </c>
      <c r="H202" s="24">
        <f t="shared" si="15"/>
        <v>-3.2894736842105261E-3</v>
      </c>
    </row>
    <row r="203" spans="1:8" s="79" customFormat="1" ht="15" x14ac:dyDescent="0.2">
      <c r="B203" s="86" t="s">
        <v>245</v>
      </c>
      <c r="C203" s="76">
        <v>0</v>
      </c>
      <c r="D203" s="76">
        <v>27</v>
      </c>
      <c r="E203" s="80" t="str">
        <f t="shared" si="12"/>
        <v/>
      </c>
      <c r="F203" s="80">
        <f t="shared" si="13"/>
        <v>8.7662337662337664E-2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37</v>
      </c>
      <c r="D212" s="76">
        <v>24</v>
      </c>
      <c r="E212" s="80">
        <f t="shared" si="12"/>
        <v>0.12171052631578948</v>
      </c>
      <c r="F212" s="80">
        <f t="shared" si="13"/>
        <v>7.792207792207792E-2</v>
      </c>
      <c r="G212" s="78">
        <f t="shared" si="14"/>
        <v>-0.35135135135135137</v>
      </c>
      <c r="H212" s="24">
        <f t="shared" si="15"/>
        <v>-4.2763157894736843E-2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</v>
      </c>
      <c r="D224" s="76">
        <v>5</v>
      </c>
      <c r="E224" s="80">
        <f t="shared" si="12"/>
        <v>9.8684210526315784E-3</v>
      </c>
      <c r="F224" s="80">
        <f t="shared" si="13"/>
        <v>1.6233766233766232E-2</v>
      </c>
      <c r="G224" s="78">
        <f t="shared" si="14"/>
        <v>0.66666666666666663</v>
      </c>
      <c r="H224" s="24">
        <f t="shared" si="15"/>
        <v>6.5789473684210523E-3</v>
      </c>
    </row>
    <row r="225" spans="2:8" s="79" customFormat="1" ht="15" x14ac:dyDescent="0.2">
      <c r="B225" s="86" t="s">
        <v>64</v>
      </c>
      <c r="C225" s="76">
        <v>0</v>
      </c>
      <c r="D225" s="76">
        <v>1</v>
      </c>
      <c r="E225" s="80" t="str">
        <f t="shared" si="12"/>
        <v/>
      </c>
      <c r="F225" s="80">
        <f t="shared" si="13"/>
        <v>3.246753246753247E-3</v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2</v>
      </c>
      <c r="E230" s="80" t="str">
        <f t="shared" si="12"/>
        <v/>
      </c>
      <c r="F230" s="80">
        <f t="shared" si="13"/>
        <v>6.4935064935064939E-3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5</v>
      </c>
      <c r="D232" s="76">
        <v>0</v>
      </c>
      <c r="E232" s="80">
        <f t="shared" si="12"/>
        <v>1.6447368421052631E-2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3.246753246753247E-3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1</v>
      </c>
      <c r="D238" s="76">
        <v>0</v>
      </c>
      <c r="E238" s="80">
        <f t="shared" si="16"/>
        <v>3.2894736842105261E-3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4</v>
      </c>
      <c r="D245" s="76"/>
      <c r="E245" s="80">
        <f t="shared" si="16"/>
        <v>1.3157894736842105E-2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2</v>
      </c>
      <c r="D248" s="76"/>
      <c r="E248" s="80">
        <f t="shared" si="16"/>
        <v>6.5789473684210523E-3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10</v>
      </c>
      <c r="D253" s="76">
        <v>25</v>
      </c>
      <c r="E253" s="80">
        <f t="shared" si="16"/>
        <v>3.2894736842105261E-2</v>
      </c>
      <c r="F253" s="80">
        <f t="shared" si="17"/>
        <v>8.1168831168831168E-2</v>
      </c>
      <c r="G253" s="78">
        <f t="shared" si="18"/>
        <v>1.5</v>
      </c>
      <c r="H253" s="24">
        <f t="shared" si="19"/>
        <v>4.9342105263157895E-2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4</v>
      </c>
      <c r="D261" s="76">
        <v>6</v>
      </c>
      <c r="E261" s="80">
        <f t="shared" si="16"/>
        <v>1.3157894736842105E-2</v>
      </c>
      <c r="F261" s="80">
        <f t="shared" si="17"/>
        <v>1.948051948051948E-2</v>
      </c>
      <c r="G261" s="78">
        <f t="shared" si="18"/>
        <v>0.5</v>
      </c>
      <c r="H261" s="24">
        <f t="shared" si="19"/>
        <v>6.5789473684210523E-3</v>
      </c>
    </row>
    <row r="262" spans="1:8" s="79" customFormat="1" ht="15" x14ac:dyDescent="0.2">
      <c r="B262" s="86" t="s">
        <v>75</v>
      </c>
      <c r="C262" s="76">
        <v>8</v>
      </c>
      <c r="D262" s="76">
        <v>10</v>
      </c>
      <c r="E262" s="80">
        <f t="shared" si="16"/>
        <v>2.6315789473684209E-2</v>
      </c>
      <c r="F262" s="80">
        <f t="shared" si="17"/>
        <v>3.2467532467532464E-2</v>
      </c>
      <c r="G262" s="78">
        <f t="shared" si="18"/>
        <v>0.25</v>
      </c>
      <c r="H262" s="24">
        <f t="shared" si="19"/>
        <v>6.5789473684210523E-3</v>
      </c>
    </row>
    <row r="263" spans="1:8" s="79" customFormat="1" ht="15" x14ac:dyDescent="0.2">
      <c r="B263" s="86" t="s">
        <v>71</v>
      </c>
      <c r="C263" s="76">
        <v>4</v>
      </c>
      <c r="D263" s="76">
        <v>3</v>
      </c>
      <c r="E263" s="80">
        <f t="shared" si="16"/>
        <v>1.3157894736842105E-2</v>
      </c>
      <c r="F263" s="80">
        <f t="shared" si="17"/>
        <v>9.74025974025974E-3</v>
      </c>
      <c r="G263" s="78">
        <f t="shared" si="18"/>
        <v>-0.25</v>
      </c>
      <c r="H263" s="24">
        <f t="shared" si="19"/>
        <v>-3.2894736842105261E-3</v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2</v>
      </c>
      <c r="E269" s="80" t="str">
        <f t="shared" si="16"/>
        <v/>
      </c>
      <c r="F269" s="80">
        <f t="shared" si="17"/>
        <v>6.4935064935064939E-3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1</v>
      </c>
      <c r="D271" s="76">
        <v>0</v>
      </c>
      <c r="E271" s="80">
        <f t="shared" si="16"/>
        <v>3.2894736842105261E-3</v>
      </c>
      <c r="F271" s="80" t="str">
        <f t="shared" si="17"/>
        <v/>
      </c>
      <c r="G271" s="78" t="str">
        <f t="shared" si="18"/>
        <v>0</v>
      </c>
      <c r="H271" s="24">
        <f t="shared" si="19"/>
        <v>0</v>
      </c>
    </row>
    <row r="272" spans="1:8" s="79" customFormat="1" ht="15" x14ac:dyDescent="0.2">
      <c r="B272" s="86" t="s">
        <v>499</v>
      </c>
      <c r="C272" s="76">
        <v>6</v>
      </c>
      <c r="D272" s="76">
        <v>12</v>
      </c>
      <c r="E272" s="80">
        <f t="shared" si="16"/>
        <v>1.9736842105263157E-2</v>
      </c>
      <c r="F272" s="80">
        <f t="shared" si="17"/>
        <v>3.896103896103896E-2</v>
      </c>
      <c r="G272" s="78">
        <f t="shared" si="18"/>
        <v>1</v>
      </c>
      <c r="H272" s="24">
        <f t="shared" si="19"/>
        <v>1.9736842105263157E-2</v>
      </c>
    </row>
    <row r="273" spans="1:8" s="79" customFormat="1" ht="15" x14ac:dyDescent="0.2">
      <c r="B273" s="86" t="s">
        <v>76</v>
      </c>
      <c r="C273" s="76">
        <v>2</v>
      </c>
      <c r="D273" s="76">
        <v>0</v>
      </c>
      <c r="E273" s="80">
        <f t="shared" si="16"/>
        <v>6.5789473684210523E-3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9</v>
      </c>
      <c r="D276" s="76">
        <v>3</v>
      </c>
      <c r="E276" s="80">
        <f t="shared" si="16"/>
        <v>2.9605263157894735E-2</v>
      </c>
      <c r="F276" s="80">
        <f t="shared" si="17"/>
        <v>9.74025974025974E-3</v>
      </c>
      <c r="G276" s="78">
        <f t="shared" si="18"/>
        <v>-0.66666666666666663</v>
      </c>
      <c r="H276" s="24">
        <f t="shared" si="19"/>
        <v>-1.9736842105263157E-2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3</v>
      </c>
      <c r="E281" s="80" t="str">
        <f t="shared" si="16"/>
        <v/>
      </c>
      <c r="F281" s="80">
        <f t="shared" si="17"/>
        <v>9.74025974025974E-3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1</v>
      </c>
      <c r="E282" s="80" t="str">
        <f t="shared" si="16"/>
        <v/>
      </c>
      <c r="F282" s="80">
        <f t="shared" si="17"/>
        <v>3.246753246753247E-3</v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</v>
      </c>
      <c r="D284" s="76">
        <v>2</v>
      </c>
      <c r="E284" s="80">
        <f t="shared" si="16"/>
        <v>3.2894736842105261E-3</v>
      </c>
      <c r="F284" s="80">
        <f t="shared" si="17"/>
        <v>6.4935064935064939E-3</v>
      </c>
      <c r="G284" s="78">
        <f t="shared" si="18"/>
        <v>1</v>
      </c>
      <c r="H284" s="24">
        <f t="shared" si="19"/>
        <v>3.2894736842105261E-3</v>
      </c>
    </row>
    <row r="285" spans="1:8" s="79" customFormat="1" ht="15" x14ac:dyDescent="0.2">
      <c r="B285" s="86" t="s">
        <v>503</v>
      </c>
      <c r="C285" s="76">
        <v>2</v>
      </c>
      <c r="D285" s="76">
        <v>2</v>
      </c>
      <c r="E285" s="80">
        <f t="shared" si="16"/>
        <v>6.5789473684210523E-3</v>
      </c>
      <c r="F285" s="80">
        <f t="shared" si="17"/>
        <v>6.4935064935064939E-3</v>
      </c>
      <c r="G285" s="78">
        <f t="shared" si="18"/>
        <v>0</v>
      </c>
      <c r="H285" s="24">
        <f t="shared" si="19"/>
        <v>0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11</v>
      </c>
      <c r="D287" s="76">
        <v>6</v>
      </c>
      <c r="E287" s="80">
        <f t="shared" si="16"/>
        <v>3.6184210526315791E-2</v>
      </c>
      <c r="F287" s="80">
        <f t="shared" si="17"/>
        <v>1.948051948051948E-2</v>
      </c>
      <c r="G287" s="78">
        <f t="shared" si="18"/>
        <v>-0.45454545454545453</v>
      </c>
      <c r="H287" s="24">
        <f t="shared" si="19"/>
        <v>-1.6447368421052631E-2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</v>
      </c>
      <c r="D297" s="76">
        <v>0</v>
      </c>
      <c r="E297" s="80">
        <f t="shared" si="16"/>
        <v>3.2894736842105261E-3</v>
      </c>
      <c r="F297" s="80" t="str">
        <f t="shared" si="17"/>
        <v/>
      </c>
      <c r="G297" s="78" t="str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1</v>
      </c>
      <c r="E299" s="80">
        <f t="shared" si="16"/>
        <v>3.2894736842105261E-3</v>
      </c>
      <c r="F299" s="80">
        <f t="shared" si="17"/>
        <v>3.246753246753247E-3</v>
      </c>
      <c r="G299" s="78">
        <f t="shared" si="18"/>
        <v>0</v>
      </c>
      <c r="H299" s="24">
        <f t="shared" si="19"/>
        <v>0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1</v>
      </c>
      <c r="E301" s="80" t="str">
        <f t="shared" si="16"/>
        <v/>
      </c>
      <c r="F301" s="80">
        <f t="shared" si="17"/>
        <v>3.246753246753247E-3</v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1</v>
      </c>
      <c r="D304" s="76">
        <v>0</v>
      </c>
      <c r="E304" s="80">
        <f t="shared" si="16"/>
        <v>3.2894736842105261E-3</v>
      </c>
      <c r="F304" s="80" t="str">
        <f t="shared" si="17"/>
        <v/>
      </c>
      <c r="G304" s="78" t="str">
        <f t="shared" si="18"/>
        <v>0</v>
      </c>
      <c r="H304" s="24">
        <f t="shared" si="19"/>
        <v>0</v>
      </c>
    </row>
    <row r="305" spans="1:8" s="79" customFormat="1" ht="15" x14ac:dyDescent="0.2">
      <c r="B305" s="86" t="s">
        <v>516</v>
      </c>
      <c r="C305" s="76">
        <v>1</v>
      </c>
      <c r="D305" s="76">
        <v>0</v>
      </c>
      <c r="E305" s="80">
        <f t="shared" si="16"/>
        <v>3.2894736842105261E-3</v>
      </c>
      <c r="F305" s="80" t="str">
        <f t="shared" si="17"/>
        <v/>
      </c>
      <c r="G305" s="78" t="str">
        <f t="shared" si="18"/>
        <v>0</v>
      </c>
      <c r="H305" s="24">
        <f t="shared" si="19"/>
        <v>0</v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1</v>
      </c>
      <c r="D312" s="76">
        <v>0</v>
      </c>
      <c r="E312" s="80">
        <f t="shared" si="16"/>
        <v>3.2894736842105261E-3</v>
      </c>
      <c r="F312" s="80" t="str">
        <f t="shared" si="17"/>
        <v/>
      </c>
      <c r="G312" s="78" t="str">
        <f t="shared" si="18"/>
        <v>0</v>
      </c>
      <c r="H312" s="24">
        <f t="shared" si="19"/>
        <v>0</v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4</v>
      </c>
      <c r="D314" s="76">
        <v>0</v>
      </c>
      <c r="E314" s="80">
        <f t="shared" si="20"/>
        <v>1.3157894736842105E-2</v>
      </c>
      <c r="F314" s="80" t="str">
        <f t="shared" si="21"/>
        <v/>
      </c>
      <c r="G314" s="78" t="str">
        <f t="shared" si="22"/>
        <v>0</v>
      </c>
      <c r="H314" s="24">
        <f t="shared" si="23"/>
        <v>0</v>
      </c>
    </row>
    <row r="315" spans="1:8" s="79" customFormat="1" ht="15" x14ac:dyDescent="0.2">
      <c r="B315" s="86" t="s">
        <v>525</v>
      </c>
      <c r="C315" s="76">
        <v>0</v>
      </c>
      <c r="D315" s="76">
        <v>1</v>
      </c>
      <c r="E315" s="80" t="str">
        <f t="shared" si="20"/>
        <v/>
      </c>
      <c r="F315" s="80">
        <f t="shared" si="21"/>
        <v>3.246753246753247E-3</v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62</v>
      </c>
      <c r="E318" s="80" t="str">
        <f t="shared" si="20"/>
        <v/>
      </c>
      <c r="F318" s="80">
        <f t="shared" si="21"/>
        <v>0.20129870129870131</v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1535</v>
      </c>
      <c r="D329" s="32">
        <f>SUM(D330:D546)</f>
        <v>971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-0.36742671009771988</v>
      </c>
      <c r="H329" s="34">
        <f>+IF(OR(AND(E329=""),(G329="")),"",E329*G329)</f>
        <v>-0.36742671009771988</v>
      </c>
    </row>
    <row r="330" spans="1:8" ht="15" x14ac:dyDescent="0.2">
      <c r="B330" s="35" t="s">
        <v>86</v>
      </c>
      <c r="C330" s="36">
        <v>20</v>
      </c>
      <c r="D330" s="36">
        <v>17</v>
      </c>
      <c r="E330" s="38">
        <f>+IF(C330=0,"",C330/C$329)</f>
        <v>1.3029315960912053E-2</v>
      </c>
      <c r="F330" s="38">
        <f>+IF(D330=0,"",D330/D$329)</f>
        <v>1.7507723995880537E-2</v>
      </c>
      <c r="G330" s="28">
        <f>+IF(OR(AND(D330=0),(C330=0)),"0",((D330-C330)/C330))</f>
        <v>-0.15</v>
      </c>
      <c r="H330" s="29">
        <f>+IF(OR(AND(E330=""),(G330="")),"",E330*G330)</f>
        <v>-1.9543973941368079E-3</v>
      </c>
    </row>
    <row r="331" spans="1:8" ht="15" x14ac:dyDescent="0.2">
      <c r="B331" s="5" t="s">
        <v>98</v>
      </c>
      <c r="C331" s="36">
        <v>0</v>
      </c>
      <c r="D331" s="36">
        <v>1</v>
      </c>
      <c r="E331" s="11" t="str">
        <f t="shared" ref="E331:E395" si="24">+IF(C331=0,"",C331/C$329)</f>
        <v/>
      </c>
      <c r="F331" s="11">
        <f t="shared" ref="F331:F395" si="25">+IF(D331=0,"",D331/D$329)</f>
        <v>1.0298661174047373E-3</v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6</v>
      </c>
      <c r="D332" s="36">
        <v>3</v>
      </c>
      <c r="E332" s="11">
        <f t="shared" si="24"/>
        <v>3.9087947882736158E-3</v>
      </c>
      <c r="F332" s="11">
        <f t="shared" si="25"/>
        <v>3.089598352214212E-3</v>
      </c>
      <c r="G332" s="10">
        <f t="shared" si="26"/>
        <v>-0.5</v>
      </c>
      <c r="H332" s="14">
        <f t="shared" si="27"/>
        <v>-1.9543973941368079E-3</v>
      </c>
    </row>
    <row r="333" spans="1:8" ht="15" x14ac:dyDescent="0.2">
      <c r="B333" s="5" t="s">
        <v>81</v>
      </c>
      <c r="C333" s="36">
        <v>2</v>
      </c>
      <c r="D333" s="36">
        <v>4</v>
      </c>
      <c r="E333" s="11">
        <f t="shared" si="24"/>
        <v>1.3029315960912053E-3</v>
      </c>
      <c r="F333" s="11">
        <f t="shared" si="25"/>
        <v>4.1194644696189494E-3</v>
      </c>
      <c r="G333" s="10">
        <f t="shared" si="26"/>
        <v>1</v>
      </c>
      <c r="H333" s="14">
        <f t="shared" si="27"/>
        <v>1.3029315960912053E-3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1</v>
      </c>
      <c r="E335" s="11" t="str">
        <f t="shared" si="24"/>
        <v/>
      </c>
      <c r="F335" s="11">
        <f t="shared" si="25"/>
        <v>1.0298661174047373E-3</v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142</v>
      </c>
      <c r="D336" s="36">
        <v>24</v>
      </c>
      <c r="E336" s="11">
        <f t="shared" si="24"/>
        <v>9.2508143322475575E-2</v>
      </c>
      <c r="F336" s="11">
        <f t="shared" si="25"/>
        <v>2.4716786817713696E-2</v>
      </c>
      <c r="G336" s="10">
        <f t="shared" si="26"/>
        <v>-0.83098591549295775</v>
      </c>
      <c r="H336" s="14">
        <f t="shared" si="27"/>
        <v>-7.6872964169381108E-2</v>
      </c>
    </row>
    <row r="337" spans="2:8" ht="15" x14ac:dyDescent="0.2">
      <c r="B337" s="5" t="s">
        <v>94</v>
      </c>
      <c r="C337" s="36">
        <v>7</v>
      </c>
      <c r="D337" s="36">
        <v>1</v>
      </c>
      <c r="E337" s="11">
        <f t="shared" si="24"/>
        <v>4.560260586319218E-3</v>
      </c>
      <c r="F337" s="11">
        <f t="shared" si="25"/>
        <v>1.0298661174047373E-3</v>
      </c>
      <c r="G337" s="10">
        <f t="shared" si="26"/>
        <v>-0.8571428571428571</v>
      </c>
      <c r="H337" s="14">
        <f t="shared" si="27"/>
        <v>-3.9087947882736149E-3</v>
      </c>
    </row>
    <row r="338" spans="2:8" ht="15" x14ac:dyDescent="0.2">
      <c r="B338" s="5" t="s">
        <v>93</v>
      </c>
      <c r="C338" s="36">
        <v>1</v>
      </c>
      <c r="D338" s="36">
        <v>0</v>
      </c>
      <c r="E338" s="11">
        <f t="shared" si="24"/>
        <v>6.5146579804560263E-4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5</v>
      </c>
      <c r="D339" s="36">
        <v>5</v>
      </c>
      <c r="E339" s="11">
        <f t="shared" si="24"/>
        <v>3.2573289902280132E-3</v>
      </c>
      <c r="F339" s="11">
        <f t="shared" si="25"/>
        <v>5.1493305870236872E-3</v>
      </c>
      <c r="G339" s="10">
        <f t="shared" si="26"/>
        <v>0</v>
      </c>
      <c r="H339" s="14">
        <f t="shared" si="27"/>
        <v>0</v>
      </c>
    </row>
    <row r="340" spans="2:8" ht="15" x14ac:dyDescent="0.2">
      <c r="B340" s="5" t="s">
        <v>276</v>
      </c>
      <c r="C340" s="36">
        <v>4</v>
      </c>
      <c r="D340" s="36">
        <v>1</v>
      </c>
      <c r="E340" s="11">
        <f t="shared" si="24"/>
        <v>2.6058631921824105E-3</v>
      </c>
      <c r="F340" s="11">
        <f t="shared" si="25"/>
        <v>1.0298661174047373E-3</v>
      </c>
      <c r="G340" s="10">
        <f t="shared" si="26"/>
        <v>-0.75</v>
      </c>
      <c r="H340" s="14">
        <f t="shared" si="27"/>
        <v>-1.9543973941368079E-3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95</v>
      </c>
      <c r="D342" s="36">
        <v>82</v>
      </c>
      <c r="E342" s="11">
        <f t="shared" si="24"/>
        <v>6.1889250814332247E-2</v>
      </c>
      <c r="F342" s="11">
        <f t="shared" si="25"/>
        <v>8.4449021627188467E-2</v>
      </c>
      <c r="G342" s="10">
        <f t="shared" si="26"/>
        <v>-0.1368421052631579</v>
      </c>
      <c r="H342" s="14">
        <f t="shared" si="27"/>
        <v>-8.4690553745928338E-3</v>
      </c>
    </row>
    <row r="343" spans="2:8" ht="15" x14ac:dyDescent="0.2">
      <c r="B343" s="5" t="s">
        <v>85</v>
      </c>
      <c r="C343" s="36">
        <v>6</v>
      </c>
      <c r="D343" s="36">
        <v>5</v>
      </c>
      <c r="E343" s="11">
        <f t="shared" si="24"/>
        <v>3.9087947882736158E-3</v>
      </c>
      <c r="F343" s="11">
        <f t="shared" si="25"/>
        <v>5.1493305870236872E-3</v>
      </c>
      <c r="G343" s="10">
        <f t="shared" si="26"/>
        <v>-0.16666666666666666</v>
      </c>
      <c r="H343" s="14">
        <f t="shared" si="27"/>
        <v>-6.5146579804560263E-4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106</v>
      </c>
      <c r="D345" s="36">
        <v>7</v>
      </c>
      <c r="E345" s="11">
        <f t="shared" si="24"/>
        <v>6.9055374592833882E-2</v>
      </c>
      <c r="F345" s="11">
        <f t="shared" si="25"/>
        <v>7.2090628218331619E-3</v>
      </c>
      <c r="G345" s="10">
        <f t="shared" si="26"/>
        <v>-0.93396226415094341</v>
      </c>
      <c r="H345" s="14">
        <f t="shared" si="27"/>
        <v>-6.449511400651467E-2</v>
      </c>
    </row>
    <row r="346" spans="2:8" ht="15" x14ac:dyDescent="0.2">
      <c r="B346" s="5" t="s">
        <v>88</v>
      </c>
      <c r="C346" s="36">
        <v>17</v>
      </c>
      <c r="D346" s="36">
        <v>15</v>
      </c>
      <c r="E346" s="11">
        <f t="shared" si="24"/>
        <v>1.1074918566775244E-2</v>
      </c>
      <c r="F346" s="11">
        <f t="shared" si="25"/>
        <v>1.5447991761071062E-2</v>
      </c>
      <c r="G346" s="10">
        <f t="shared" si="26"/>
        <v>-0.11764705882352941</v>
      </c>
      <c r="H346" s="14">
        <f t="shared" si="27"/>
        <v>-1.3029315960912053E-3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25</v>
      </c>
      <c r="D349" s="36">
        <v>7</v>
      </c>
      <c r="E349" s="11">
        <f t="shared" si="24"/>
        <v>1.6286644951140065E-2</v>
      </c>
      <c r="F349" s="11">
        <f t="shared" si="25"/>
        <v>7.2090628218331619E-3</v>
      </c>
      <c r="G349" s="10">
        <f t="shared" si="26"/>
        <v>-0.72</v>
      </c>
      <c r="H349" s="14">
        <f t="shared" si="27"/>
        <v>-1.1726384364820847E-2</v>
      </c>
    </row>
    <row r="350" spans="2:8" ht="15" x14ac:dyDescent="0.2">
      <c r="B350" s="5" t="s">
        <v>279</v>
      </c>
      <c r="C350" s="36">
        <v>1</v>
      </c>
      <c r="D350" s="36">
        <v>16</v>
      </c>
      <c r="E350" s="11">
        <f t="shared" si="24"/>
        <v>6.5146579804560263E-4</v>
      </c>
      <c r="F350" s="11">
        <f t="shared" si="25"/>
        <v>1.6477857878475798E-2</v>
      </c>
      <c r="G350" s="10">
        <f t="shared" si="26"/>
        <v>15</v>
      </c>
      <c r="H350" s="14">
        <f t="shared" si="27"/>
        <v>9.77198697068404E-3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</v>
      </c>
      <c r="D352" s="36">
        <v>2</v>
      </c>
      <c r="E352" s="11">
        <f t="shared" si="24"/>
        <v>1.3029315960912053E-3</v>
      </c>
      <c r="F352" s="11">
        <f t="shared" si="25"/>
        <v>2.0597322348094747E-3</v>
      </c>
      <c r="G352" s="10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35</v>
      </c>
      <c r="D353" s="36">
        <v>23</v>
      </c>
      <c r="E353" s="11">
        <f t="shared" si="24"/>
        <v>2.2801302931596091E-2</v>
      </c>
      <c r="F353" s="11">
        <f t="shared" si="25"/>
        <v>2.368692070030896E-2</v>
      </c>
      <c r="G353" s="10">
        <f t="shared" si="26"/>
        <v>-0.34285714285714286</v>
      </c>
      <c r="H353" s="14">
        <f t="shared" si="27"/>
        <v>-7.8175895765472316E-3</v>
      </c>
    </row>
    <row r="354" spans="2:8" ht="15" x14ac:dyDescent="0.2">
      <c r="B354" s="5" t="s">
        <v>100</v>
      </c>
      <c r="C354" s="36">
        <v>7</v>
      </c>
      <c r="D354" s="36">
        <v>3</v>
      </c>
      <c r="E354" s="11">
        <f t="shared" si="24"/>
        <v>4.560260586319218E-3</v>
      </c>
      <c r="F354" s="11">
        <f t="shared" si="25"/>
        <v>3.089598352214212E-3</v>
      </c>
      <c r="G354" s="10">
        <f t="shared" si="26"/>
        <v>-0.5714285714285714</v>
      </c>
      <c r="H354" s="14">
        <f t="shared" si="27"/>
        <v>-2.6058631921824101E-3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15</v>
      </c>
      <c r="D356" s="36">
        <v>0</v>
      </c>
      <c r="E356" s="11">
        <f t="shared" si="24"/>
        <v>9.7719869706840382E-3</v>
      </c>
      <c r="F356" s="11" t="str">
        <f t="shared" si="25"/>
        <v/>
      </c>
      <c r="G356" s="10" t="str">
        <f t="shared" si="26"/>
        <v>0</v>
      </c>
      <c r="H356" s="14">
        <f t="shared" si="27"/>
        <v>0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4</v>
      </c>
      <c r="D359" s="36">
        <v>2</v>
      </c>
      <c r="E359" s="11">
        <f t="shared" si="24"/>
        <v>2.6058631921824105E-3</v>
      </c>
      <c r="F359" s="11">
        <f t="shared" si="25"/>
        <v>2.0597322348094747E-3</v>
      </c>
      <c r="G359" s="10">
        <f t="shared" si="26"/>
        <v>-0.5</v>
      </c>
      <c r="H359" s="14">
        <f t="shared" si="27"/>
        <v>-1.3029315960912053E-3</v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34</v>
      </c>
      <c r="D361" s="36">
        <v>48</v>
      </c>
      <c r="E361" s="11">
        <f t="shared" si="24"/>
        <v>2.2149837133550489E-2</v>
      </c>
      <c r="F361" s="11">
        <f t="shared" si="25"/>
        <v>4.9433573635427393E-2</v>
      </c>
      <c r="G361" s="10">
        <f t="shared" si="26"/>
        <v>0.41176470588235292</v>
      </c>
      <c r="H361" s="14">
        <f t="shared" si="27"/>
        <v>9.120521172638436E-3</v>
      </c>
    </row>
    <row r="362" spans="2:8" ht="15" x14ac:dyDescent="0.2">
      <c r="B362" s="5" t="s">
        <v>531</v>
      </c>
      <c r="C362" s="36">
        <v>1</v>
      </c>
      <c r="D362" s="36">
        <v>0</v>
      </c>
      <c r="E362" s="11">
        <f t="shared" si="24"/>
        <v>6.5146579804560263E-4</v>
      </c>
      <c r="F362" s="11" t="str">
        <f t="shared" si="25"/>
        <v/>
      </c>
      <c r="G362" s="10" t="str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0</v>
      </c>
      <c r="D363" s="36">
        <v>1</v>
      </c>
      <c r="E363" s="11" t="str">
        <f t="shared" si="24"/>
        <v/>
      </c>
      <c r="F363" s="11">
        <f t="shared" si="25"/>
        <v>1.0298661174047373E-3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1</v>
      </c>
      <c r="D364" s="36">
        <v>0</v>
      </c>
      <c r="E364" s="11">
        <f t="shared" si="24"/>
        <v>6.5146579804560263E-4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23</v>
      </c>
      <c r="D365" s="36">
        <v>9</v>
      </c>
      <c r="E365" s="11">
        <f t="shared" si="24"/>
        <v>1.4983713355048859E-2</v>
      </c>
      <c r="F365" s="11">
        <f t="shared" si="25"/>
        <v>9.2687950566426366E-3</v>
      </c>
      <c r="G365" s="10">
        <f t="shared" si="26"/>
        <v>-0.60869565217391308</v>
      </c>
      <c r="H365" s="14">
        <f t="shared" si="27"/>
        <v>-9.120521172638436E-3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182</v>
      </c>
      <c r="D367" s="36">
        <v>78</v>
      </c>
      <c r="E367" s="11">
        <f t="shared" si="24"/>
        <v>0.11856677524429968</v>
      </c>
      <c r="F367" s="11">
        <f t="shared" si="25"/>
        <v>8.0329557157569523E-2</v>
      </c>
      <c r="G367" s="10">
        <f t="shared" si="26"/>
        <v>-0.5714285714285714</v>
      </c>
      <c r="H367" s="14">
        <f t="shared" si="27"/>
        <v>-6.7752442996742671E-2</v>
      </c>
    </row>
    <row r="368" spans="2:8" ht="15" x14ac:dyDescent="0.2">
      <c r="B368" s="5" t="s">
        <v>109</v>
      </c>
      <c r="C368" s="36">
        <v>23</v>
      </c>
      <c r="D368" s="36">
        <v>38</v>
      </c>
      <c r="E368" s="11">
        <f t="shared" si="24"/>
        <v>1.4983713355048859E-2</v>
      </c>
      <c r="F368" s="11">
        <f t="shared" si="25"/>
        <v>3.9134912461380018E-2</v>
      </c>
      <c r="G368" s="10">
        <f t="shared" si="26"/>
        <v>0.65217391304347827</v>
      </c>
      <c r="H368" s="14">
        <f t="shared" si="27"/>
        <v>9.7719869706840382E-3</v>
      </c>
    </row>
    <row r="369" spans="1:8" ht="15" x14ac:dyDescent="0.2">
      <c r="B369" s="5" t="s">
        <v>102</v>
      </c>
      <c r="C369" s="36">
        <v>20</v>
      </c>
      <c r="D369" s="36">
        <v>19</v>
      </c>
      <c r="E369" s="11">
        <f t="shared" si="24"/>
        <v>1.3029315960912053E-2</v>
      </c>
      <c r="F369" s="11">
        <f t="shared" si="25"/>
        <v>1.9567456230690009E-2</v>
      </c>
      <c r="G369" s="10">
        <f t="shared" si="26"/>
        <v>-0.05</v>
      </c>
      <c r="H369" s="14">
        <f t="shared" si="27"/>
        <v>-6.5146579804560263E-4</v>
      </c>
    </row>
    <row r="370" spans="1:8" ht="15" x14ac:dyDescent="0.2">
      <c r="B370" s="5" t="s">
        <v>108</v>
      </c>
      <c r="C370" s="36">
        <v>22</v>
      </c>
      <c r="D370" s="36">
        <v>20</v>
      </c>
      <c r="E370" s="11">
        <f t="shared" si="24"/>
        <v>1.4332247557003257E-2</v>
      </c>
      <c r="F370" s="11">
        <f t="shared" si="25"/>
        <v>2.0597322348094749E-2</v>
      </c>
      <c r="G370" s="10">
        <f t="shared" si="26"/>
        <v>-9.0909090909090912E-2</v>
      </c>
      <c r="H370" s="14">
        <f t="shared" si="27"/>
        <v>-1.3029315960912053E-3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4</v>
      </c>
      <c r="D374" s="36">
        <v>2</v>
      </c>
      <c r="E374" s="11">
        <f t="shared" si="24"/>
        <v>2.6058631921824105E-3</v>
      </c>
      <c r="F374" s="11">
        <f t="shared" si="25"/>
        <v>2.0597322348094747E-3</v>
      </c>
      <c r="G374" s="10">
        <f t="shared" si="26"/>
        <v>-0.5</v>
      </c>
      <c r="H374" s="14">
        <f t="shared" si="27"/>
        <v>-1.3029315960912053E-3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</v>
      </c>
      <c r="D378" s="36">
        <v>2</v>
      </c>
      <c r="E378" s="11">
        <f t="shared" si="24"/>
        <v>6.5146579804560263E-4</v>
      </c>
      <c r="F378" s="11">
        <f t="shared" si="25"/>
        <v>2.0597322348094747E-3</v>
      </c>
      <c r="G378" s="10">
        <f t="shared" si="26"/>
        <v>1</v>
      </c>
      <c r="H378" s="14">
        <f t="shared" si="27"/>
        <v>6.5146579804560263E-4</v>
      </c>
    </row>
    <row r="379" spans="1:8" ht="15" x14ac:dyDescent="0.2">
      <c r="B379" s="5" t="s">
        <v>110</v>
      </c>
      <c r="C379" s="36">
        <v>4</v>
      </c>
      <c r="D379" s="36">
        <v>4</v>
      </c>
      <c r="E379" s="11">
        <f t="shared" si="24"/>
        <v>2.6058631921824105E-3</v>
      </c>
      <c r="F379" s="11">
        <f t="shared" si="25"/>
        <v>4.1194644696189494E-3</v>
      </c>
      <c r="G379" s="10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67</v>
      </c>
      <c r="D380" s="36">
        <v>25</v>
      </c>
      <c r="E380" s="11">
        <f t="shared" si="24"/>
        <v>4.3648208469055372E-2</v>
      </c>
      <c r="F380" s="11">
        <f t="shared" si="25"/>
        <v>2.5746652935118436E-2</v>
      </c>
      <c r="G380" s="10">
        <f t="shared" si="26"/>
        <v>-0.62686567164179108</v>
      </c>
      <c r="H380" s="14">
        <f t="shared" si="27"/>
        <v>-2.736156351791531E-2</v>
      </c>
    </row>
    <row r="381" spans="1:8" ht="15" x14ac:dyDescent="0.2">
      <c r="B381" s="5" t="s">
        <v>536</v>
      </c>
      <c r="C381" s="36">
        <v>3</v>
      </c>
      <c r="D381" s="36">
        <v>0</v>
      </c>
      <c r="E381" s="11">
        <f t="shared" si="24"/>
        <v>1.9543973941368079E-3</v>
      </c>
      <c r="F381" s="11" t="str">
        <f t="shared" si="25"/>
        <v/>
      </c>
      <c r="G381" s="10" t="str">
        <f t="shared" si="26"/>
        <v>0</v>
      </c>
      <c r="H381" s="14">
        <f t="shared" si="27"/>
        <v>0</v>
      </c>
    </row>
    <row r="382" spans="1:8" ht="15" x14ac:dyDescent="0.2">
      <c r="B382" s="5" t="s">
        <v>104</v>
      </c>
      <c r="C382" s="36">
        <v>5</v>
      </c>
      <c r="D382" s="36">
        <v>4</v>
      </c>
      <c r="E382" s="11">
        <f t="shared" si="24"/>
        <v>3.2573289902280132E-3</v>
      </c>
      <c r="F382" s="11">
        <f t="shared" si="25"/>
        <v>4.1194644696189494E-3</v>
      </c>
      <c r="G382" s="10">
        <f t="shared" si="26"/>
        <v>-0.2</v>
      </c>
      <c r="H382" s="14">
        <f t="shared" si="27"/>
        <v>-6.5146579804560263E-4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2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1</v>
      </c>
      <c r="D385" s="36">
        <v>0</v>
      </c>
      <c r="E385" s="11">
        <f t="shared" si="24"/>
        <v>6.5146579804560263E-4</v>
      </c>
      <c r="F385" s="11" t="str">
        <f t="shared" si="25"/>
        <v/>
      </c>
      <c r="G385" s="10" t="str">
        <f t="shared" si="26"/>
        <v>0</v>
      </c>
      <c r="H385" s="14">
        <f t="shared" si="27"/>
        <v>0</v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31</v>
      </c>
      <c r="D390" s="36">
        <v>45</v>
      </c>
      <c r="E390" s="11">
        <f t="shared" si="24"/>
        <v>2.0195439739413682E-2</v>
      </c>
      <c r="F390" s="11">
        <f t="shared" si="25"/>
        <v>4.6343975283213185E-2</v>
      </c>
      <c r="G390" s="10">
        <f t="shared" si="26"/>
        <v>0.45161290322580644</v>
      </c>
      <c r="H390" s="14">
        <f t="shared" si="27"/>
        <v>9.120521172638436E-3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1</v>
      </c>
      <c r="D392" s="36">
        <v>0</v>
      </c>
      <c r="E392" s="11">
        <f t="shared" si="24"/>
        <v>6.5146579804560263E-4</v>
      </c>
      <c r="F392" s="11" t="str">
        <f t="shared" si="25"/>
        <v/>
      </c>
      <c r="G392" s="10" t="str">
        <f t="shared" si="26"/>
        <v>0</v>
      </c>
      <c r="H392" s="14">
        <f t="shared" si="27"/>
        <v>0</v>
      </c>
    </row>
    <row r="393" spans="1:8" ht="15" x14ac:dyDescent="0.2">
      <c r="B393" s="5" t="s">
        <v>293</v>
      </c>
      <c r="C393" s="36">
        <v>28</v>
      </c>
      <c r="D393" s="36">
        <v>9</v>
      </c>
      <c r="E393" s="11">
        <f t="shared" si="24"/>
        <v>1.8241042345276872E-2</v>
      </c>
      <c r="F393" s="11">
        <f t="shared" si="25"/>
        <v>9.2687950566426366E-3</v>
      </c>
      <c r="G393" s="10">
        <f t="shared" si="26"/>
        <v>-0.6785714285714286</v>
      </c>
      <c r="H393" s="14">
        <f t="shared" si="27"/>
        <v>-1.2377850162866449E-2</v>
      </c>
    </row>
    <row r="394" spans="1:8" ht="15" x14ac:dyDescent="0.2">
      <c r="B394" s="5" t="s">
        <v>539</v>
      </c>
      <c r="C394" s="36">
        <v>4</v>
      </c>
      <c r="D394" s="36">
        <v>1</v>
      </c>
      <c r="E394" s="11">
        <f t="shared" si="24"/>
        <v>2.6058631921824105E-3</v>
      </c>
      <c r="F394" s="11">
        <f t="shared" si="25"/>
        <v>1.0298661174047373E-3</v>
      </c>
      <c r="G394" s="10">
        <f t="shared" si="26"/>
        <v>-0.75</v>
      </c>
      <c r="H394" s="14">
        <f t="shared" si="27"/>
        <v>-1.9543973941368079E-3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1</v>
      </c>
      <c r="D402" s="76">
        <v>0</v>
      </c>
      <c r="E402" s="80">
        <f t="shared" si="28"/>
        <v>6.5146579804560263E-4</v>
      </c>
      <c r="F402" s="80" t="str">
        <f t="shared" si="29"/>
        <v/>
      </c>
      <c r="G402" s="78" t="str">
        <f t="shared" si="30"/>
        <v>0</v>
      </c>
      <c r="H402" s="24">
        <f t="shared" si="31"/>
        <v>0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</v>
      </c>
      <c r="D408" s="36">
        <v>0</v>
      </c>
      <c r="E408" s="11">
        <f t="shared" si="28"/>
        <v>6.5146579804560263E-4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0</v>
      </c>
      <c r="D409" s="36">
        <v>28</v>
      </c>
      <c r="E409" s="11" t="str">
        <f t="shared" si="28"/>
        <v/>
      </c>
      <c r="F409" s="11">
        <f t="shared" si="29"/>
        <v>2.8836251287332648E-2</v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1</v>
      </c>
      <c r="D410" s="36">
        <v>1</v>
      </c>
      <c r="E410" s="11">
        <f t="shared" si="28"/>
        <v>6.5146579804560263E-4</v>
      </c>
      <c r="F410" s="11">
        <f t="shared" si="29"/>
        <v>1.0298661174047373E-3</v>
      </c>
      <c r="G410" s="10">
        <f t="shared" si="30"/>
        <v>0</v>
      </c>
      <c r="H410" s="14">
        <f t="shared" si="31"/>
        <v>0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5</v>
      </c>
      <c r="D412" s="36">
        <v>28</v>
      </c>
      <c r="E412" s="11">
        <f t="shared" si="28"/>
        <v>3.2573289902280132E-3</v>
      </c>
      <c r="F412" s="11">
        <f t="shared" si="29"/>
        <v>2.8836251287332648E-2</v>
      </c>
      <c r="G412" s="10">
        <f t="shared" si="30"/>
        <v>4.5999999999999996</v>
      </c>
      <c r="H412" s="14">
        <f t="shared" si="31"/>
        <v>1.4983713355048859E-2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42</v>
      </c>
      <c r="D420" s="36">
        <v>3</v>
      </c>
      <c r="E420" s="11">
        <f t="shared" si="28"/>
        <v>2.736156351791531E-2</v>
      </c>
      <c r="F420" s="11">
        <f t="shared" si="29"/>
        <v>3.089598352214212E-3</v>
      </c>
      <c r="G420" s="10">
        <f t="shared" si="30"/>
        <v>-0.9285714285714286</v>
      </c>
      <c r="H420" s="14">
        <f t="shared" si="31"/>
        <v>-2.5407166123778503E-2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6</v>
      </c>
      <c r="D422" s="36">
        <v>4</v>
      </c>
      <c r="E422" s="11">
        <f t="shared" si="28"/>
        <v>3.9087947882736158E-3</v>
      </c>
      <c r="F422" s="11">
        <f t="shared" si="29"/>
        <v>4.1194644696189494E-3</v>
      </c>
      <c r="G422" s="10">
        <f t="shared" si="30"/>
        <v>-0.33333333333333331</v>
      </c>
      <c r="H422" s="14">
        <f t="shared" si="31"/>
        <v>-1.3029315960912053E-3</v>
      </c>
    </row>
    <row r="423" spans="1:8" ht="15" x14ac:dyDescent="0.2">
      <c r="B423" s="5" t="s">
        <v>128</v>
      </c>
      <c r="C423" s="36">
        <v>7</v>
      </c>
      <c r="D423" s="36">
        <v>5</v>
      </c>
      <c r="E423" s="11">
        <f t="shared" si="28"/>
        <v>4.560260586319218E-3</v>
      </c>
      <c r="F423" s="11">
        <f t="shared" si="29"/>
        <v>5.1493305870236872E-3</v>
      </c>
      <c r="G423" s="10">
        <f t="shared" si="30"/>
        <v>-0.2857142857142857</v>
      </c>
      <c r="H423" s="14">
        <f t="shared" si="31"/>
        <v>-1.3029315960912051E-3</v>
      </c>
    </row>
    <row r="424" spans="1:8" ht="15" x14ac:dyDescent="0.2">
      <c r="B424" s="5" t="s">
        <v>302</v>
      </c>
      <c r="C424" s="36">
        <v>7</v>
      </c>
      <c r="D424" s="36">
        <v>1</v>
      </c>
      <c r="E424" s="11">
        <f t="shared" si="28"/>
        <v>4.560260586319218E-3</v>
      </c>
      <c r="F424" s="11">
        <f t="shared" si="29"/>
        <v>1.0298661174047373E-3</v>
      </c>
      <c r="G424" s="10">
        <f t="shared" si="30"/>
        <v>-0.8571428571428571</v>
      </c>
      <c r="H424" s="14">
        <f t="shared" si="31"/>
        <v>-3.9087947882736149E-3</v>
      </c>
    </row>
    <row r="425" spans="1:8" ht="15" x14ac:dyDescent="0.2">
      <c r="B425" s="5" t="s">
        <v>544</v>
      </c>
      <c r="C425" s="36">
        <v>2</v>
      </c>
      <c r="D425" s="36">
        <v>6</v>
      </c>
      <c r="E425" s="11">
        <f t="shared" si="28"/>
        <v>1.3029315960912053E-3</v>
      </c>
      <c r="F425" s="11">
        <f t="shared" si="29"/>
        <v>6.1791967044284241E-3</v>
      </c>
      <c r="G425" s="10">
        <f t="shared" si="30"/>
        <v>2</v>
      </c>
      <c r="H425" s="14">
        <f t="shared" si="31"/>
        <v>2.6058631921824105E-3</v>
      </c>
    </row>
    <row r="426" spans="1:8" ht="30" x14ac:dyDescent="0.2">
      <c r="B426" s="5" t="s">
        <v>545</v>
      </c>
      <c r="C426" s="36">
        <v>0</v>
      </c>
      <c r="D426" s="36">
        <v>7</v>
      </c>
      <c r="E426" s="11" t="str">
        <f t="shared" si="28"/>
        <v/>
      </c>
      <c r="F426" s="11">
        <f t="shared" si="29"/>
        <v>7.2090628218331619E-3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1</v>
      </c>
      <c r="E428" s="11" t="str">
        <f t="shared" si="28"/>
        <v/>
      </c>
      <c r="F428" s="11">
        <f t="shared" si="29"/>
        <v>1.0298661174047373E-3</v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8</v>
      </c>
      <c r="D430" s="36">
        <v>2</v>
      </c>
      <c r="E430" s="11">
        <f t="shared" si="28"/>
        <v>5.2117263843648211E-3</v>
      </c>
      <c r="F430" s="11">
        <f t="shared" si="29"/>
        <v>2.0597322348094747E-3</v>
      </c>
      <c r="G430" s="10">
        <f t="shared" si="30"/>
        <v>-0.75</v>
      </c>
      <c r="H430" s="14">
        <f t="shared" si="31"/>
        <v>-3.9087947882736158E-3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143</v>
      </c>
      <c r="D432" s="36">
        <v>9</v>
      </c>
      <c r="E432" s="11">
        <f t="shared" si="28"/>
        <v>9.3159609120521167E-2</v>
      </c>
      <c r="F432" s="11">
        <f t="shared" si="29"/>
        <v>9.2687950566426366E-3</v>
      </c>
      <c r="G432" s="10">
        <f t="shared" si="30"/>
        <v>-0.93706293706293708</v>
      </c>
      <c r="H432" s="14">
        <f t="shared" si="31"/>
        <v>-8.7296416938110744E-2</v>
      </c>
    </row>
    <row r="433" spans="2:8" ht="15" x14ac:dyDescent="0.2">
      <c r="B433" s="5" t="s">
        <v>304</v>
      </c>
      <c r="C433" s="36">
        <v>10</v>
      </c>
      <c r="D433" s="36">
        <v>1</v>
      </c>
      <c r="E433" s="11">
        <f t="shared" si="28"/>
        <v>6.5146579804560263E-3</v>
      </c>
      <c r="F433" s="11">
        <f t="shared" si="29"/>
        <v>1.0298661174047373E-3</v>
      </c>
      <c r="G433" s="10">
        <f t="shared" si="30"/>
        <v>-0.9</v>
      </c>
      <c r="H433" s="14">
        <f t="shared" si="31"/>
        <v>-5.8631921824104241E-3</v>
      </c>
    </row>
    <row r="434" spans="2:8" ht="15" x14ac:dyDescent="0.2">
      <c r="B434" s="5" t="s">
        <v>122</v>
      </c>
      <c r="C434" s="36">
        <v>1</v>
      </c>
      <c r="D434" s="36">
        <v>1</v>
      </c>
      <c r="E434" s="11">
        <f t="shared" si="28"/>
        <v>6.5146579804560263E-4</v>
      </c>
      <c r="F434" s="11">
        <f t="shared" si="29"/>
        <v>1.0298661174047373E-3</v>
      </c>
      <c r="G434" s="10">
        <f t="shared" si="30"/>
        <v>0</v>
      </c>
      <c r="H434" s="14">
        <f t="shared" si="31"/>
        <v>0</v>
      </c>
    </row>
    <row r="435" spans="2:8" ht="15" x14ac:dyDescent="0.2">
      <c r="B435" s="5" t="s">
        <v>373</v>
      </c>
      <c r="C435" s="36">
        <v>0</v>
      </c>
      <c r="D435" s="36">
        <v>2</v>
      </c>
      <c r="E435" s="11" t="str">
        <f t="shared" si="28"/>
        <v/>
      </c>
      <c r="F435" s="11">
        <f t="shared" si="29"/>
        <v>2.0597322348094747E-3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3</v>
      </c>
      <c r="D437" s="36">
        <v>0</v>
      </c>
      <c r="E437" s="11">
        <f t="shared" si="28"/>
        <v>1.9543973941368079E-3</v>
      </c>
      <c r="F437" s="11" t="str">
        <f t="shared" si="29"/>
        <v/>
      </c>
      <c r="G437" s="10" t="str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18</v>
      </c>
      <c r="D438" s="36">
        <v>26</v>
      </c>
      <c r="E438" s="11">
        <f t="shared" si="28"/>
        <v>1.1726384364820847E-2</v>
      </c>
      <c r="F438" s="11">
        <f t="shared" si="29"/>
        <v>2.6776519052523172E-2</v>
      </c>
      <c r="G438" s="10">
        <f t="shared" si="30"/>
        <v>0.44444444444444442</v>
      </c>
      <c r="H438" s="14">
        <f t="shared" si="31"/>
        <v>5.2117263843648202E-3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21</v>
      </c>
      <c r="D446" s="36">
        <v>10</v>
      </c>
      <c r="E446" s="11">
        <f t="shared" si="28"/>
        <v>1.3680781758957655E-2</v>
      </c>
      <c r="F446" s="11">
        <f t="shared" si="29"/>
        <v>1.0298661174047374E-2</v>
      </c>
      <c r="G446" s="10">
        <f t="shared" si="30"/>
        <v>-0.52380952380952384</v>
      </c>
      <c r="H446" s="14">
        <f t="shared" si="31"/>
        <v>-7.1661237785016294E-3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2</v>
      </c>
      <c r="D448" s="36">
        <v>20</v>
      </c>
      <c r="E448" s="11">
        <f t="shared" si="28"/>
        <v>1.3029315960912053E-3</v>
      </c>
      <c r="F448" s="11">
        <f t="shared" si="29"/>
        <v>2.0597322348094749E-2</v>
      </c>
      <c r="G448" s="10">
        <f t="shared" si="30"/>
        <v>9</v>
      </c>
      <c r="H448" s="14">
        <f t="shared" si="31"/>
        <v>1.1726384364820847E-2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10</v>
      </c>
      <c r="D451" s="36">
        <v>13</v>
      </c>
      <c r="E451" s="11">
        <f t="shared" si="28"/>
        <v>6.5146579804560263E-3</v>
      </c>
      <c r="F451" s="11">
        <f t="shared" si="29"/>
        <v>1.3388259526261586E-2</v>
      </c>
      <c r="G451" s="10">
        <f t="shared" si="30"/>
        <v>0.3</v>
      </c>
      <c r="H451" s="14">
        <f t="shared" si="31"/>
        <v>1.9543973941368079E-3</v>
      </c>
    </row>
    <row r="452" spans="2:8" ht="15" x14ac:dyDescent="0.2">
      <c r="B452" s="5" t="s">
        <v>310</v>
      </c>
      <c r="C452" s="36">
        <v>0</v>
      </c>
      <c r="D452" s="36">
        <v>2</v>
      </c>
      <c r="E452" s="11" t="str">
        <f t="shared" si="28"/>
        <v/>
      </c>
      <c r="F452" s="11">
        <f t="shared" si="29"/>
        <v>2.0597322348094747E-3</v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8</v>
      </c>
      <c r="D453" s="36">
        <v>5</v>
      </c>
      <c r="E453" s="11">
        <f t="shared" si="28"/>
        <v>5.2117263843648211E-3</v>
      </c>
      <c r="F453" s="11">
        <f t="shared" si="29"/>
        <v>5.1493305870236872E-3</v>
      </c>
      <c r="G453" s="10">
        <f t="shared" si="30"/>
        <v>-0.375</v>
      </c>
      <c r="H453" s="14">
        <f t="shared" si="31"/>
        <v>-1.9543973941368079E-3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3</v>
      </c>
      <c r="D456" s="36">
        <v>2</v>
      </c>
      <c r="E456" s="11">
        <f t="shared" si="28"/>
        <v>1.9543973941368079E-3</v>
      </c>
      <c r="F456" s="11">
        <f t="shared" si="29"/>
        <v>2.0597322348094747E-3</v>
      </c>
      <c r="G456" s="10">
        <f t="shared" si="30"/>
        <v>-0.33333333333333331</v>
      </c>
      <c r="H456" s="14">
        <f t="shared" si="31"/>
        <v>-6.5146579804560263E-4</v>
      </c>
    </row>
    <row r="457" spans="2:8" ht="15" x14ac:dyDescent="0.2">
      <c r="B457" s="5" t="s">
        <v>550</v>
      </c>
      <c r="C457" s="36">
        <v>3</v>
      </c>
      <c r="D457" s="36">
        <v>1</v>
      </c>
      <c r="E457" s="11">
        <f t="shared" si="28"/>
        <v>1.9543973941368079E-3</v>
      </c>
      <c r="F457" s="11">
        <f t="shared" si="29"/>
        <v>1.0298661174047373E-3</v>
      </c>
      <c r="G457" s="10">
        <f t="shared" si="30"/>
        <v>-0.66666666666666663</v>
      </c>
      <c r="H457" s="14">
        <f t="shared" si="31"/>
        <v>-1.3029315960912053E-3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1</v>
      </c>
      <c r="D462" s="36">
        <v>0</v>
      </c>
      <c r="E462" s="11">
        <f t="shared" si="28"/>
        <v>6.5146579804560263E-4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1</v>
      </c>
      <c r="D465" s="36">
        <v>0</v>
      </c>
      <c r="E465" s="11">
        <f t="shared" si="28"/>
        <v>6.5146579804560263E-4</v>
      </c>
      <c r="F465" s="11" t="str">
        <f t="shared" si="29"/>
        <v/>
      </c>
      <c r="G465" s="10" t="str">
        <f t="shared" si="30"/>
        <v>0</v>
      </c>
      <c r="H465" s="14">
        <f t="shared" si="31"/>
        <v>0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2</v>
      </c>
      <c r="D467" s="36">
        <v>20</v>
      </c>
      <c r="E467" s="11">
        <f t="shared" si="28"/>
        <v>1.3029315960912053E-3</v>
      </c>
      <c r="F467" s="11">
        <f t="shared" si="29"/>
        <v>2.0597322348094749E-2</v>
      </c>
      <c r="G467" s="10">
        <f t="shared" si="30"/>
        <v>9</v>
      </c>
      <c r="H467" s="14">
        <f t="shared" si="31"/>
        <v>1.1726384364820847E-2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1</v>
      </c>
      <c r="D475" s="36">
        <v>0</v>
      </c>
      <c r="E475" s="11">
        <f t="shared" si="32"/>
        <v>6.5146579804560263E-4</v>
      </c>
      <c r="F475" s="11" t="str">
        <f t="shared" si="33"/>
        <v/>
      </c>
      <c r="G475" s="10" t="str">
        <f t="shared" si="34"/>
        <v>0</v>
      </c>
      <c r="H475" s="14">
        <f t="shared" si="35"/>
        <v>0</v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16</v>
      </c>
      <c r="D477" s="36">
        <v>2</v>
      </c>
      <c r="E477" s="11">
        <f t="shared" si="32"/>
        <v>1.0423452768729642E-2</v>
      </c>
      <c r="F477" s="11">
        <f t="shared" si="33"/>
        <v>2.0597322348094747E-3</v>
      </c>
      <c r="G477" s="10">
        <f t="shared" si="34"/>
        <v>-0.875</v>
      </c>
      <c r="H477" s="14">
        <f t="shared" si="35"/>
        <v>-9.1205211726384378E-3</v>
      </c>
    </row>
    <row r="478" spans="2:8" ht="15" x14ac:dyDescent="0.2">
      <c r="B478" s="5" t="s">
        <v>138</v>
      </c>
      <c r="C478" s="36">
        <v>1</v>
      </c>
      <c r="D478" s="36">
        <v>3</v>
      </c>
      <c r="E478" s="11">
        <f t="shared" si="32"/>
        <v>6.5146579804560263E-4</v>
      </c>
      <c r="F478" s="11">
        <f t="shared" si="33"/>
        <v>3.089598352214212E-3</v>
      </c>
      <c r="G478" s="10">
        <f t="shared" si="34"/>
        <v>2</v>
      </c>
      <c r="H478" s="14">
        <f t="shared" si="35"/>
        <v>1.3029315960912053E-3</v>
      </c>
    </row>
    <row r="479" spans="2:8" ht="30" x14ac:dyDescent="0.2">
      <c r="B479" s="5" t="s">
        <v>327</v>
      </c>
      <c r="C479" s="36">
        <v>0</v>
      </c>
      <c r="D479" s="36">
        <v>1</v>
      </c>
      <c r="E479" s="11" t="str">
        <f t="shared" si="32"/>
        <v/>
      </c>
      <c r="F479" s="11">
        <f t="shared" si="33"/>
        <v>1.0298661174047373E-3</v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18</v>
      </c>
      <c r="D482" s="36">
        <v>2</v>
      </c>
      <c r="E482" s="11">
        <f t="shared" si="32"/>
        <v>1.1726384364820847E-2</v>
      </c>
      <c r="F482" s="11">
        <f t="shared" si="33"/>
        <v>2.0597322348094747E-3</v>
      </c>
      <c r="G482" s="10">
        <f t="shared" si="34"/>
        <v>-0.88888888888888884</v>
      </c>
      <c r="H482" s="14">
        <f t="shared" si="35"/>
        <v>-1.042345276872964E-2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5</v>
      </c>
      <c r="D486" s="76"/>
      <c r="E486" s="80">
        <f t="shared" si="32"/>
        <v>3.2573289902280132E-3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5</v>
      </c>
      <c r="D487" s="76"/>
      <c r="E487" s="80">
        <f t="shared" si="32"/>
        <v>3.2573289902280132E-3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2</v>
      </c>
      <c r="D492" s="36">
        <v>0</v>
      </c>
      <c r="E492" s="11">
        <f t="shared" si="32"/>
        <v>1.3029315960912053E-3</v>
      </c>
      <c r="F492" s="11" t="str">
        <f t="shared" si="33"/>
        <v/>
      </c>
      <c r="G492" s="10" t="str">
        <f t="shared" si="34"/>
        <v>0</v>
      </c>
      <c r="H492" s="14">
        <f t="shared" si="35"/>
        <v>0</v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</v>
      </c>
      <c r="D499" s="36">
        <v>0</v>
      </c>
      <c r="E499" s="11">
        <f t="shared" si="32"/>
        <v>6.5146579804560263E-4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1</v>
      </c>
      <c r="D503" s="36">
        <v>0</v>
      </c>
      <c r="E503" s="11">
        <f t="shared" si="32"/>
        <v>6.5146579804560263E-4</v>
      </c>
      <c r="F503" s="11" t="str">
        <f t="shared" si="33"/>
        <v/>
      </c>
      <c r="G503" s="10" t="str">
        <f t="shared" si="34"/>
        <v>0</v>
      </c>
      <c r="H503" s="14">
        <f t="shared" si="35"/>
        <v>0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5</v>
      </c>
      <c r="D506" s="36">
        <v>11</v>
      </c>
      <c r="E506" s="11">
        <f t="shared" si="32"/>
        <v>3.2573289902280132E-3</v>
      </c>
      <c r="F506" s="11">
        <f t="shared" si="33"/>
        <v>1.132852729145211E-2</v>
      </c>
      <c r="G506" s="10">
        <f t="shared" si="34"/>
        <v>1.2</v>
      </c>
      <c r="H506" s="14">
        <f t="shared" si="35"/>
        <v>3.9087947882736158E-3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7</v>
      </c>
      <c r="D509" s="36">
        <v>11</v>
      </c>
      <c r="E509" s="11">
        <f t="shared" si="32"/>
        <v>4.560260586319218E-3</v>
      </c>
      <c r="F509" s="11">
        <f t="shared" si="33"/>
        <v>1.132852729145211E-2</v>
      </c>
      <c r="G509" s="10">
        <f t="shared" si="34"/>
        <v>0.5714285714285714</v>
      </c>
      <c r="H509" s="14">
        <f t="shared" si="35"/>
        <v>2.6058631921824101E-3</v>
      </c>
    </row>
    <row r="510" spans="1:8" ht="15" x14ac:dyDescent="0.2">
      <c r="B510" s="5" t="s">
        <v>375</v>
      </c>
      <c r="C510" s="36">
        <v>0</v>
      </c>
      <c r="D510" s="36">
        <v>3</v>
      </c>
      <c r="E510" s="11" t="str">
        <f t="shared" si="32"/>
        <v/>
      </c>
      <c r="F510" s="11">
        <f t="shared" si="33"/>
        <v>3.089598352214212E-3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65</v>
      </c>
      <c r="D513" s="36">
        <v>0</v>
      </c>
      <c r="E513" s="11">
        <f t="shared" si="32"/>
        <v>4.2345276872964167E-2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1</v>
      </c>
      <c r="E515" s="11" t="str">
        <f t="shared" si="32"/>
        <v/>
      </c>
      <c r="F515" s="11">
        <f t="shared" si="33"/>
        <v>1.0298661174047373E-3</v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2</v>
      </c>
      <c r="E521" s="11" t="str">
        <f t="shared" si="32"/>
        <v/>
      </c>
      <c r="F521" s="11">
        <f t="shared" si="33"/>
        <v>2.0597322348094747E-3</v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1</v>
      </c>
      <c r="D522" s="36">
        <v>0</v>
      </c>
      <c r="E522" s="11">
        <f t="shared" si="32"/>
        <v>6.5146579804560263E-4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3</v>
      </c>
      <c r="D524" s="36">
        <v>25</v>
      </c>
      <c r="E524" s="11">
        <f t="shared" si="32"/>
        <v>1.9543973941368079E-3</v>
      </c>
      <c r="F524" s="11">
        <f t="shared" si="33"/>
        <v>2.5746652935118436E-2</v>
      </c>
      <c r="G524" s="10">
        <f t="shared" si="34"/>
        <v>7.333333333333333</v>
      </c>
      <c r="H524" s="14">
        <f t="shared" si="35"/>
        <v>1.4332247557003257E-2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1</v>
      </c>
      <c r="D526" s="36">
        <v>5</v>
      </c>
      <c r="E526" s="11">
        <f t="shared" si="32"/>
        <v>6.5146579804560263E-4</v>
      </c>
      <c r="F526" s="11">
        <f t="shared" si="33"/>
        <v>5.1493305870236872E-3</v>
      </c>
      <c r="G526" s="10">
        <f t="shared" si="34"/>
        <v>4</v>
      </c>
      <c r="H526" s="14">
        <f t="shared" si="35"/>
        <v>2.6058631921824105E-3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42</v>
      </c>
      <c r="D529" s="36">
        <v>7</v>
      </c>
      <c r="E529" s="11">
        <f t="shared" si="32"/>
        <v>2.736156351791531E-2</v>
      </c>
      <c r="F529" s="11">
        <f t="shared" si="33"/>
        <v>7.2090628218331619E-3</v>
      </c>
      <c r="G529" s="10">
        <f t="shared" si="34"/>
        <v>-0.83333333333333337</v>
      </c>
      <c r="H529" s="14">
        <f t="shared" si="35"/>
        <v>-2.2801302931596091E-2</v>
      </c>
    </row>
    <row r="530" spans="1:9" ht="30" x14ac:dyDescent="0.2">
      <c r="B530" s="5" t="s">
        <v>158</v>
      </c>
      <c r="C530" s="36">
        <v>75</v>
      </c>
      <c r="D530" s="36">
        <v>60</v>
      </c>
      <c r="E530" s="11">
        <f t="shared" si="32"/>
        <v>4.8859934853420196E-2</v>
      </c>
      <c r="F530" s="11">
        <f t="shared" si="33"/>
        <v>6.1791967044284246E-2</v>
      </c>
      <c r="G530" s="10">
        <f t="shared" si="34"/>
        <v>-0.2</v>
      </c>
      <c r="H530" s="14">
        <f t="shared" si="35"/>
        <v>-9.77198697068404E-3</v>
      </c>
    </row>
    <row r="531" spans="1:9" ht="15" x14ac:dyDescent="0.2">
      <c r="B531" s="5" t="s">
        <v>349</v>
      </c>
      <c r="C531" s="36">
        <v>10</v>
      </c>
      <c r="D531" s="36">
        <v>5</v>
      </c>
      <c r="E531" s="11">
        <f t="shared" si="32"/>
        <v>6.5146579804560263E-3</v>
      </c>
      <c r="F531" s="11">
        <f t="shared" si="33"/>
        <v>5.1493305870236872E-3</v>
      </c>
      <c r="G531" s="10">
        <f t="shared" si="34"/>
        <v>-0.5</v>
      </c>
      <c r="H531" s="14">
        <f t="shared" si="35"/>
        <v>-3.2573289902280132E-3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2</v>
      </c>
      <c r="D536" s="36">
        <v>0</v>
      </c>
      <c r="E536" s="11">
        <f t="shared" si="36"/>
        <v>1.3029315960912053E-3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7</v>
      </c>
      <c r="D538" s="36">
        <v>100</v>
      </c>
      <c r="E538" s="11">
        <f t="shared" si="36"/>
        <v>4.560260586319218E-3</v>
      </c>
      <c r="F538" s="11">
        <f t="shared" si="37"/>
        <v>0.10298661174047374</v>
      </c>
      <c r="G538" s="10">
        <f t="shared" si="38"/>
        <v>13.285714285714286</v>
      </c>
      <c r="H538" s="14">
        <f t="shared" si="39"/>
        <v>6.0586319218241043E-2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4</v>
      </c>
      <c r="D540" s="36">
        <v>5</v>
      </c>
      <c r="E540" s="11">
        <f t="shared" si="36"/>
        <v>2.6058631921824105E-3</v>
      </c>
      <c r="F540" s="11">
        <f t="shared" si="37"/>
        <v>5.1493305870236872E-3</v>
      </c>
      <c r="G540" s="10">
        <f t="shared" si="38"/>
        <v>0.25</v>
      </c>
      <c r="H540" s="14">
        <f t="shared" si="39"/>
        <v>6.5146579804560263E-4</v>
      </c>
    </row>
    <row r="541" spans="1:9" ht="15" x14ac:dyDescent="0.2">
      <c r="B541" s="5" t="s">
        <v>353</v>
      </c>
      <c r="C541" s="36">
        <v>1</v>
      </c>
      <c r="D541" s="36">
        <v>0</v>
      </c>
      <c r="E541" s="11">
        <f t="shared" si="36"/>
        <v>6.5146579804560263E-4</v>
      </c>
      <c r="F541" s="11" t="str">
        <f t="shared" si="37"/>
        <v/>
      </c>
      <c r="G541" s="10" t="str">
        <f t="shared" si="38"/>
        <v>0</v>
      </c>
      <c r="H541" s="14">
        <f t="shared" si="39"/>
        <v>0</v>
      </c>
    </row>
    <row r="542" spans="1:9" ht="13.5" customHeight="1" x14ac:dyDescent="0.2">
      <c r="B542" s="5" t="s">
        <v>354</v>
      </c>
      <c r="C542" s="36">
        <v>1</v>
      </c>
      <c r="D542" s="36">
        <v>0</v>
      </c>
      <c r="E542" s="11">
        <f t="shared" si="36"/>
        <v>6.5146579804560263E-4</v>
      </c>
      <c r="F542" s="11" t="str">
        <f t="shared" si="37"/>
        <v/>
      </c>
      <c r="G542" s="10" t="str">
        <f t="shared" si="38"/>
        <v>0</v>
      </c>
      <c r="H542" s="14">
        <f t="shared" si="39"/>
        <v>0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1</v>
      </c>
      <c r="E544" s="11" t="str">
        <f t="shared" si="36"/>
        <v/>
      </c>
      <c r="F544" s="11">
        <f t="shared" si="37"/>
        <v>1.0298661174047373E-3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456</v>
      </c>
      <c r="D552" s="32">
        <f>SUM(D553:D579)</f>
        <v>397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-0.12938596491228072</v>
      </c>
      <c r="H552" s="34">
        <f>+IF(OR(AND(E552=""),(G552="")),"",E552*G552)</f>
        <v>-0.12938596491228072</v>
      </c>
    </row>
    <row r="553" spans="1:8" ht="15" x14ac:dyDescent="0.2">
      <c r="B553" s="35" t="s">
        <v>357</v>
      </c>
      <c r="C553" s="36">
        <v>0</v>
      </c>
      <c r="D553" s="36">
        <v>3</v>
      </c>
      <c r="E553" s="38" t="str">
        <f>+IF(C553=0,"",C553/C$552)</f>
        <v/>
      </c>
      <c r="F553" s="38">
        <f>+IF(D553=0,"",D553/D$552)</f>
        <v>7.556675062972292E-3</v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5</v>
      </c>
      <c r="E554" s="11" t="str">
        <f t="shared" ref="E554:E579" si="40">+IF(C554=0,"",C554/C$552)</f>
        <v/>
      </c>
      <c r="F554" s="11">
        <f t="shared" ref="F554:F579" si="41">+IF(D554=0,"",D554/D$552)</f>
        <v>1.2594458438287154E-2</v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63</v>
      </c>
      <c r="D555" s="36">
        <v>25</v>
      </c>
      <c r="E555" s="11">
        <f t="shared" si="40"/>
        <v>0.13815789473684212</v>
      </c>
      <c r="F555" s="11">
        <f t="shared" si="41"/>
        <v>6.2972292191435769E-2</v>
      </c>
      <c r="G555" s="10">
        <f t="shared" si="42"/>
        <v>-0.60317460317460314</v>
      </c>
      <c r="H555" s="14">
        <f t="shared" si="43"/>
        <v>-8.3333333333333343E-2</v>
      </c>
    </row>
    <row r="556" spans="1:8" ht="15" x14ac:dyDescent="0.2">
      <c r="B556" s="5" t="s">
        <v>359</v>
      </c>
      <c r="C556" s="36">
        <v>18</v>
      </c>
      <c r="D556" s="36">
        <v>14</v>
      </c>
      <c r="E556" s="11">
        <f t="shared" si="40"/>
        <v>3.9473684210526314E-2</v>
      </c>
      <c r="F556" s="11">
        <f t="shared" si="41"/>
        <v>3.5264483627204031E-2</v>
      </c>
      <c r="G556" s="10">
        <f t="shared" si="42"/>
        <v>-0.22222222222222221</v>
      </c>
      <c r="H556" s="14">
        <f t="shared" si="43"/>
        <v>-8.771929824561403E-3</v>
      </c>
    </row>
    <row r="557" spans="1:8" ht="15" x14ac:dyDescent="0.2">
      <c r="B557" s="5" t="s">
        <v>162</v>
      </c>
      <c r="C557" s="36">
        <v>2</v>
      </c>
      <c r="D557" s="36">
        <v>1</v>
      </c>
      <c r="E557" s="11">
        <f t="shared" si="40"/>
        <v>4.3859649122807015E-3</v>
      </c>
      <c r="F557" s="11">
        <f t="shared" si="41"/>
        <v>2.5188916876574307E-3</v>
      </c>
      <c r="G557" s="10">
        <f t="shared" si="42"/>
        <v>-0.5</v>
      </c>
      <c r="H557" s="14">
        <f t="shared" si="43"/>
        <v>-2.1929824561403508E-3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1</v>
      </c>
      <c r="E560" s="80" t="str">
        <f t="shared" si="40"/>
        <v/>
      </c>
      <c r="F560" s="80">
        <f t="shared" si="41"/>
        <v>2.5188916876574307E-3</v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</v>
      </c>
      <c r="D562" s="76">
        <v>0</v>
      </c>
      <c r="E562" s="80">
        <f t="shared" si="40"/>
        <v>2.1929824561403508E-3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2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23</v>
      </c>
      <c r="D565" s="76">
        <v>0</v>
      </c>
      <c r="E565" s="80">
        <f t="shared" si="40"/>
        <v>5.0438596491228067E-2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1</v>
      </c>
      <c r="D567" s="76">
        <v>4</v>
      </c>
      <c r="E567" s="80">
        <f t="shared" si="40"/>
        <v>2.1929824561403508E-3</v>
      </c>
      <c r="F567" s="80">
        <f t="shared" si="41"/>
        <v>1.0075566750629723E-2</v>
      </c>
      <c r="G567" s="78">
        <f t="shared" si="42"/>
        <v>3</v>
      </c>
      <c r="H567" s="24">
        <f t="shared" si="43"/>
        <v>6.5789473684210523E-3</v>
      </c>
    </row>
    <row r="568" spans="1:8" s="79" customFormat="1" ht="15" x14ac:dyDescent="0.2">
      <c r="B568" s="75" t="s">
        <v>166</v>
      </c>
      <c r="C568" s="76">
        <v>18</v>
      </c>
      <c r="D568" s="76">
        <v>0</v>
      </c>
      <c r="E568" s="80">
        <f t="shared" si="40"/>
        <v>3.9473684210526314E-2</v>
      </c>
      <c r="F568" s="80" t="str">
        <f t="shared" si="41"/>
        <v/>
      </c>
      <c r="G568" s="78" t="str">
        <f t="shared" si="42"/>
        <v>0</v>
      </c>
      <c r="H568" s="24">
        <f t="shared" si="43"/>
        <v>0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15</v>
      </c>
      <c r="D570" s="76">
        <v>94</v>
      </c>
      <c r="E570" s="80">
        <f t="shared" si="40"/>
        <v>3.2894736842105261E-2</v>
      </c>
      <c r="F570" s="80">
        <f t="shared" si="41"/>
        <v>0.23677581863979849</v>
      </c>
      <c r="G570" s="78">
        <f t="shared" si="42"/>
        <v>5.2666666666666666</v>
      </c>
      <c r="H570" s="24">
        <f t="shared" si="43"/>
        <v>0.1732456140350877</v>
      </c>
    </row>
    <row r="571" spans="1:8" s="79" customFormat="1" ht="25.5" customHeight="1" x14ac:dyDescent="0.2">
      <c r="B571" s="75" t="s">
        <v>167</v>
      </c>
      <c r="C571" s="76">
        <v>4</v>
      </c>
      <c r="D571" s="76">
        <v>1</v>
      </c>
      <c r="E571" s="80">
        <f t="shared" si="40"/>
        <v>8.771929824561403E-3</v>
      </c>
      <c r="F571" s="80">
        <f t="shared" si="41"/>
        <v>2.5188916876574307E-3</v>
      </c>
      <c r="G571" s="78">
        <f t="shared" si="42"/>
        <v>-0.75</v>
      </c>
      <c r="H571" s="24">
        <f t="shared" si="43"/>
        <v>-6.5789473684210523E-3</v>
      </c>
    </row>
    <row r="572" spans="1:8" s="79" customFormat="1" ht="13.5" customHeight="1" x14ac:dyDescent="0.2">
      <c r="B572" s="75" t="s">
        <v>365</v>
      </c>
      <c r="C572" s="76">
        <v>3</v>
      </c>
      <c r="D572" s="76">
        <v>0</v>
      </c>
      <c r="E572" s="80">
        <f t="shared" si="40"/>
        <v>6.5789473684210523E-3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1</v>
      </c>
      <c r="D573" s="76">
        <v>0</v>
      </c>
      <c r="E573" s="80">
        <f t="shared" si="40"/>
        <v>2.1929824561403508E-3</v>
      </c>
      <c r="F573" s="80" t="str">
        <f t="shared" si="41"/>
        <v/>
      </c>
      <c r="G573" s="78" t="str">
        <f t="shared" si="42"/>
        <v>0</v>
      </c>
      <c r="H573" s="24">
        <f t="shared" si="43"/>
        <v>0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6</v>
      </c>
      <c r="E575" s="80" t="str">
        <f t="shared" si="40"/>
        <v/>
      </c>
      <c r="F575" s="80">
        <f t="shared" si="41"/>
        <v>1.5113350125944584E-2</v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239</v>
      </c>
      <c r="D578" s="76">
        <v>0</v>
      </c>
      <c r="E578" s="80">
        <f t="shared" si="40"/>
        <v>0.52412280701754388</v>
      </c>
      <c r="F578" s="80" t="str">
        <f t="shared" si="41"/>
        <v/>
      </c>
      <c r="G578" s="78" t="str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68</v>
      </c>
      <c r="D579" s="36">
        <v>241</v>
      </c>
      <c r="E579" s="11">
        <f t="shared" si="40"/>
        <v>0.14912280701754385</v>
      </c>
      <c r="F579" s="11">
        <f t="shared" si="41"/>
        <v>0.60705289672544083</v>
      </c>
      <c r="G579" s="10">
        <f t="shared" si="42"/>
        <v>2.5441176470588234</v>
      </c>
      <c r="H579" s="14">
        <f t="shared" si="43"/>
        <v>0.37938596491228066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434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401</v>
      </c>
      <c r="C8" s="31">
        <f>+C18+C71+C161+C329+C552</f>
        <v>5053</v>
      </c>
      <c r="D8" s="32">
        <f>+D18+D71+D161+D329+D552</f>
        <v>4431</v>
      </c>
      <c r="E8" s="33">
        <f>SUM(E9:E13)</f>
        <v>1</v>
      </c>
      <c r="F8" s="33">
        <f>SUM(F9:F13)</f>
        <v>1</v>
      </c>
      <c r="G8" s="33">
        <f>+(D8-C8)/C8</f>
        <v>-0.12309519097565802</v>
      </c>
      <c r="H8" s="34">
        <f>+E8*G8</f>
        <v>-0.12309519097565802</v>
      </c>
    </row>
    <row r="9" spans="2:8" x14ac:dyDescent="0.2">
      <c r="B9" s="39" t="str">
        <f>+B18</f>
        <v>Total Vacantes en ocupaciones de nivel Directivo</v>
      </c>
      <c r="C9" s="40">
        <f>+C18</f>
        <v>58</v>
      </c>
      <c r="D9" s="40">
        <f>+D18</f>
        <v>52</v>
      </c>
      <c r="E9" s="41">
        <f>C9/$C$8</f>
        <v>1.1478329705125669E-2</v>
      </c>
      <c r="F9" s="41">
        <f>D9/$D$8</f>
        <v>1.1735499887158655E-2</v>
      </c>
      <c r="G9" s="42">
        <f>+IF(OR(AND(D9=0),(C9=0)),"0",((D9-C9)/C9))</f>
        <v>-0.10344827586206896</v>
      </c>
      <c r="H9" s="43">
        <f>+IF(OR(AND(E9=""),(G9="")),"",E9*G9)</f>
        <v>-1.1874134177716209E-3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761</v>
      </c>
      <c r="D10" s="23">
        <f>+D71</f>
        <v>595</v>
      </c>
      <c r="E10" s="24">
        <f>C10/$C$8</f>
        <v>0.15060360182070057</v>
      </c>
      <c r="F10" s="24">
        <f>D10/$D$8</f>
        <v>0.13428120063191154</v>
      </c>
      <c r="G10" s="10">
        <f>+IF(OR(AND(D10=0),(C10=0)),"0",((D10-C10)/C10))</f>
        <v>-0.21813403416557162</v>
      </c>
      <c r="H10" s="45">
        <f>+IF(OR(AND(E10=""),(G10="")),"",E10*G10)</f>
        <v>-3.2851771225014842E-2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1020</v>
      </c>
      <c r="D11" s="23">
        <f>+D161</f>
        <v>649</v>
      </c>
      <c r="E11" s="24">
        <f>C11/$C$8</f>
        <v>0.20186028102117554</v>
      </c>
      <c r="F11" s="24">
        <f>D11/$D$8</f>
        <v>0.14646806589934552</v>
      </c>
      <c r="G11" s="10">
        <f>+IF(OR(AND(D11=0),(C11=0)),"0",((D11-C11)/C11))</f>
        <v>-0.36372549019607842</v>
      </c>
      <c r="H11" s="45">
        <f>+IF(OR(AND(E11=""),(G11="")),"",E11*G11)</f>
        <v>-7.3421729665545221E-2</v>
      </c>
    </row>
    <row r="12" spans="2:8" x14ac:dyDescent="0.2">
      <c r="B12" s="44" t="str">
        <f>+B329</f>
        <v>Total Vacantes  en ocupaciones de nivel Calificados</v>
      </c>
      <c r="C12" s="23">
        <f>+C329</f>
        <v>2821</v>
      </c>
      <c r="D12" s="23">
        <f>+D329</f>
        <v>2468</v>
      </c>
      <c r="E12" s="24">
        <f>C12/$C$8</f>
        <v>0.55828220858895705</v>
      </c>
      <c r="F12" s="24">
        <f>D12/$D$8</f>
        <v>0.55698487925976081</v>
      </c>
      <c r="G12" s="10">
        <f>+IF(OR(AND(D12=0),(C12=0)),"0",((D12-C12)/C12))</f>
        <v>-0.1251329315845445</v>
      </c>
      <c r="H12" s="45">
        <f>+IF(OR(AND(E12=""),(G12="")),"",E12*G12)</f>
        <v>-6.9859489412230358E-2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393</v>
      </c>
      <c r="D13" s="47">
        <f>+D552</f>
        <v>667</v>
      </c>
      <c r="E13" s="48">
        <f>C13/$C$8</f>
        <v>7.777557886404117E-2</v>
      </c>
      <c r="F13" s="48">
        <f>D13/$D$8</f>
        <v>0.15053035432182352</v>
      </c>
      <c r="G13" s="49">
        <f>+IF(OR(AND(D13=0),(C13=0)),"0",((D13-C13)/C13))</f>
        <v>0.69720101781170485</v>
      </c>
      <c r="H13" s="50">
        <f>+IF(OR(AND(E13=""),(G13="")),"",E13*G13)</f>
        <v>5.4225212744904022E-2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58</v>
      </c>
      <c r="D18" s="32">
        <f>SUM(D19:D65)</f>
        <v>52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-0.10344827586206896</v>
      </c>
      <c r="H18" s="34">
        <f>+IF(OR(AND(E18=""),(G18="")),"",E18*G18)</f>
        <v>-0.10344827586206896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0</v>
      </c>
      <c r="E26" s="9">
        <f t="shared" si="0"/>
        <v>1.7241379310344827E-2</v>
      </c>
      <c r="F26" s="9" t="str">
        <f t="shared" si="1"/>
        <v/>
      </c>
      <c r="G26" s="10" t="str">
        <f t="shared" si="2"/>
        <v>0</v>
      </c>
      <c r="H26" s="14">
        <f t="shared" si="3"/>
        <v>0</v>
      </c>
    </row>
    <row r="27" spans="1:8" ht="20.100000000000001" customHeight="1" x14ac:dyDescent="0.2">
      <c r="B27" s="5" t="s">
        <v>6</v>
      </c>
      <c r="C27" s="36">
        <v>2</v>
      </c>
      <c r="D27" s="36">
        <v>0</v>
      </c>
      <c r="E27" s="9">
        <f t="shared" si="0"/>
        <v>3.4482758620689655E-2</v>
      </c>
      <c r="F27" s="9" t="str">
        <f t="shared" si="1"/>
        <v/>
      </c>
      <c r="G27" s="10" t="str">
        <f t="shared" si="2"/>
        <v>0</v>
      </c>
      <c r="H27" s="14">
        <f t="shared" si="3"/>
        <v>0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31</v>
      </c>
      <c r="D29" s="36">
        <v>10</v>
      </c>
      <c r="E29" s="9">
        <f t="shared" si="0"/>
        <v>0.53448275862068961</v>
      </c>
      <c r="F29" s="9">
        <f t="shared" si="1"/>
        <v>0.19230769230769232</v>
      </c>
      <c r="G29" s="10">
        <f t="shared" si="2"/>
        <v>-0.67741935483870963</v>
      </c>
      <c r="H29" s="14">
        <f t="shared" si="3"/>
        <v>-0.36206896551724133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3</v>
      </c>
      <c r="E35" s="9" t="str">
        <f t="shared" si="0"/>
        <v/>
      </c>
      <c r="F35" s="9">
        <f t="shared" si="1"/>
        <v>5.7692307692307696E-2</v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8</v>
      </c>
      <c r="D38" s="36">
        <v>0</v>
      </c>
      <c r="E38" s="9">
        <f t="shared" si="0"/>
        <v>0.13793103448275862</v>
      </c>
      <c r="F38" s="9" t="str">
        <f t="shared" si="1"/>
        <v/>
      </c>
      <c r="G38" s="10" t="str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14</v>
      </c>
      <c r="D49" s="36">
        <v>33</v>
      </c>
      <c r="E49" s="9">
        <f t="shared" si="0"/>
        <v>0.2413793103448276</v>
      </c>
      <c r="F49" s="9">
        <f t="shared" si="1"/>
        <v>0.63461538461538458</v>
      </c>
      <c r="G49" s="10">
        <f t="shared" si="2"/>
        <v>1.3571428571428572</v>
      </c>
      <c r="H49" s="14">
        <f t="shared" si="3"/>
        <v>0.32758620689655177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1</v>
      </c>
      <c r="D59" s="36">
        <v>1</v>
      </c>
      <c r="E59" s="9">
        <f t="shared" si="0"/>
        <v>1.7241379310344827E-2</v>
      </c>
      <c r="F59" s="9">
        <f t="shared" si="1"/>
        <v>1.9230769230769232E-2</v>
      </c>
      <c r="G59" s="10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3</v>
      </c>
      <c r="E61" s="9" t="str">
        <f t="shared" si="0"/>
        <v/>
      </c>
      <c r="F61" s="9">
        <f t="shared" si="1"/>
        <v>5.7692307692307696E-2</v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0</v>
      </c>
      <c r="E63" s="9">
        <f t="shared" si="0"/>
        <v>1.7241379310344827E-2</v>
      </c>
      <c r="F63" s="9" t="str">
        <f t="shared" si="1"/>
        <v/>
      </c>
      <c r="G63" s="10" t="str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0</v>
      </c>
      <c r="D64" s="36">
        <v>2</v>
      </c>
      <c r="E64" s="9" t="str">
        <f t="shared" si="0"/>
        <v/>
      </c>
      <c r="F64" s="9">
        <f t="shared" si="1"/>
        <v>3.8461538461538464E-2</v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761</v>
      </c>
      <c r="D71" s="32">
        <f>SUM(D72:D155)</f>
        <v>595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-0.21813403416557162</v>
      </c>
      <c r="H71" s="34">
        <f>+IF(OR(AND(E71=""),(G71="")),"",E71*G71)</f>
        <v>-0.21813403416557162</v>
      </c>
    </row>
    <row r="72" spans="1:8" ht="15" x14ac:dyDescent="0.2">
      <c r="B72" s="35" t="s">
        <v>463</v>
      </c>
      <c r="C72" s="36">
        <v>4</v>
      </c>
      <c r="D72" s="36">
        <v>0</v>
      </c>
      <c r="E72" s="38">
        <f>+IF(C72=0,"",C72/C$71)</f>
        <v>5.2562417871222077E-3</v>
      </c>
      <c r="F72" s="38" t="str">
        <f>+IF(D72=0,"",D72/D$71)</f>
        <v/>
      </c>
      <c r="G72" s="28" t="str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19</v>
      </c>
      <c r="D75" s="76">
        <v>34</v>
      </c>
      <c r="E75" s="80">
        <f t="shared" si="4"/>
        <v>2.4967148488830485E-2</v>
      </c>
      <c r="F75" s="80">
        <f t="shared" si="5"/>
        <v>5.7142857142857141E-2</v>
      </c>
      <c r="G75" s="78">
        <f t="shared" si="6"/>
        <v>0.78947368421052633</v>
      </c>
      <c r="H75" s="24">
        <f t="shared" si="7"/>
        <v>1.9710906701708279E-2</v>
      </c>
    </row>
    <row r="76" spans="1:8" s="79" customFormat="1" ht="15" x14ac:dyDescent="0.2">
      <c r="B76" s="75" t="s">
        <v>193</v>
      </c>
      <c r="C76" s="76">
        <v>1</v>
      </c>
      <c r="D76" s="76">
        <v>4</v>
      </c>
      <c r="E76" s="80">
        <f t="shared" si="4"/>
        <v>1.3140604467805519E-3</v>
      </c>
      <c r="F76" s="80">
        <f t="shared" si="5"/>
        <v>6.7226890756302525E-3</v>
      </c>
      <c r="G76" s="78">
        <f t="shared" si="6"/>
        <v>3</v>
      </c>
      <c r="H76" s="24">
        <f t="shared" si="7"/>
        <v>3.9421813403416554E-3</v>
      </c>
    </row>
    <row r="77" spans="1:8" s="79" customFormat="1" ht="15" x14ac:dyDescent="0.2">
      <c r="B77" s="75" t="s">
        <v>21</v>
      </c>
      <c r="C77" s="76">
        <v>0</v>
      </c>
      <c r="D77" s="76">
        <v>1</v>
      </c>
      <c r="E77" s="80" t="str">
        <f t="shared" si="4"/>
        <v/>
      </c>
      <c r="F77" s="80">
        <f t="shared" si="5"/>
        <v>1.6806722689075631E-3</v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4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11</v>
      </c>
      <c r="D80" s="76">
        <v>3</v>
      </c>
      <c r="E80" s="80">
        <f t="shared" si="4"/>
        <v>1.4454664914586071E-2</v>
      </c>
      <c r="F80" s="80">
        <f t="shared" si="5"/>
        <v>5.0420168067226894E-3</v>
      </c>
      <c r="G80" s="78">
        <f t="shared" si="6"/>
        <v>-0.72727272727272729</v>
      </c>
      <c r="H80" s="24">
        <f t="shared" si="7"/>
        <v>-1.0512483574244415E-2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51</v>
      </c>
      <c r="D83" s="76">
        <v>5</v>
      </c>
      <c r="E83" s="80">
        <f t="shared" si="4"/>
        <v>6.7017082785808146E-2</v>
      </c>
      <c r="F83" s="80">
        <f t="shared" si="5"/>
        <v>8.4033613445378148E-3</v>
      </c>
      <c r="G83" s="78">
        <f t="shared" si="6"/>
        <v>-0.90196078431372551</v>
      </c>
      <c r="H83" s="24">
        <f t="shared" si="7"/>
        <v>-6.0446780551905388E-2</v>
      </c>
    </row>
    <row r="84" spans="1:8" s="79" customFormat="1" ht="15" x14ac:dyDescent="0.2">
      <c r="B84" s="75" t="s">
        <v>22</v>
      </c>
      <c r="C84" s="76">
        <v>1</v>
      </c>
      <c r="D84" s="76">
        <v>4</v>
      </c>
      <c r="E84" s="80">
        <f t="shared" si="4"/>
        <v>1.3140604467805519E-3</v>
      </c>
      <c r="F84" s="80">
        <f t="shared" si="5"/>
        <v>6.7226890756302525E-3</v>
      </c>
      <c r="G84" s="78">
        <f t="shared" si="6"/>
        <v>3</v>
      </c>
      <c r="H84" s="24">
        <f t="shared" si="7"/>
        <v>3.9421813403416554E-3</v>
      </c>
    </row>
    <row r="85" spans="1:8" s="79" customFormat="1" ht="15" x14ac:dyDescent="0.2">
      <c r="B85" s="75" t="s">
        <v>198</v>
      </c>
      <c r="C85" s="76">
        <v>3</v>
      </c>
      <c r="D85" s="76">
        <v>49</v>
      </c>
      <c r="E85" s="80">
        <f t="shared" si="4"/>
        <v>3.9421813403416554E-3</v>
      </c>
      <c r="F85" s="80">
        <f t="shared" si="5"/>
        <v>8.2352941176470587E-2</v>
      </c>
      <c r="G85" s="78">
        <f t="shared" si="6"/>
        <v>15.333333333333334</v>
      </c>
      <c r="H85" s="24">
        <f t="shared" si="7"/>
        <v>6.0446780551905388E-2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7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6</v>
      </c>
      <c r="D87" s="76">
        <v>18</v>
      </c>
      <c r="E87" s="80">
        <f t="shared" si="4"/>
        <v>7.8843626806833107E-3</v>
      </c>
      <c r="F87" s="80">
        <f t="shared" si="5"/>
        <v>3.0252100840336135E-2</v>
      </c>
      <c r="G87" s="78">
        <f t="shared" si="6"/>
        <v>2</v>
      </c>
      <c r="H87" s="24">
        <f t="shared" si="7"/>
        <v>1.5768725361366621E-2</v>
      </c>
    </row>
    <row r="88" spans="1:8" s="79" customFormat="1" ht="15" x14ac:dyDescent="0.2">
      <c r="B88" s="75" t="s">
        <v>200</v>
      </c>
      <c r="C88" s="76">
        <v>3</v>
      </c>
      <c r="D88" s="76">
        <v>1</v>
      </c>
      <c r="E88" s="80">
        <f t="shared" si="4"/>
        <v>3.9421813403416554E-3</v>
      </c>
      <c r="F88" s="80">
        <f t="shared" si="5"/>
        <v>1.6806722689075631E-3</v>
      </c>
      <c r="G88" s="78">
        <f t="shared" si="6"/>
        <v>-0.66666666666666663</v>
      </c>
      <c r="H88" s="24">
        <f t="shared" si="7"/>
        <v>-2.6281208935611034E-3</v>
      </c>
    </row>
    <row r="89" spans="1:8" s="79" customFormat="1" ht="15" x14ac:dyDescent="0.2">
      <c r="B89" s="75" t="s">
        <v>26</v>
      </c>
      <c r="C89" s="76">
        <v>1</v>
      </c>
      <c r="D89" s="76">
        <v>0</v>
      </c>
      <c r="E89" s="80">
        <f t="shared" si="4"/>
        <v>1.3140604467805519E-3</v>
      </c>
      <c r="F89" s="80" t="str">
        <f t="shared" si="5"/>
        <v/>
      </c>
      <c r="G89" s="78" t="str">
        <f t="shared" si="6"/>
        <v>0</v>
      </c>
      <c r="H89" s="24">
        <f t="shared" si="7"/>
        <v>0</v>
      </c>
    </row>
    <row r="90" spans="1:8" s="79" customFormat="1" ht="15" x14ac:dyDescent="0.2">
      <c r="B90" s="75" t="s">
        <v>465</v>
      </c>
      <c r="C90" s="76">
        <v>10</v>
      </c>
      <c r="D90" s="76">
        <v>2</v>
      </c>
      <c r="E90" s="80">
        <f t="shared" si="4"/>
        <v>1.3140604467805518E-2</v>
      </c>
      <c r="F90" s="80">
        <f t="shared" si="5"/>
        <v>3.3613445378151263E-3</v>
      </c>
      <c r="G90" s="78">
        <f t="shared" si="6"/>
        <v>-0.8</v>
      </c>
      <c r="H90" s="24">
        <f t="shared" si="7"/>
        <v>-1.0512483574244415E-2</v>
      </c>
    </row>
    <row r="91" spans="1:8" s="79" customFormat="1" ht="15" x14ac:dyDescent="0.2">
      <c r="B91" s="75" t="s">
        <v>201</v>
      </c>
      <c r="C91" s="76">
        <v>0</v>
      </c>
      <c r="D91" s="76">
        <v>1</v>
      </c>
      <c r="E91" s="80" t="str">
        <f t="shared" si="4"/>
        <v/>
      </c>
      <c r="F91" s="80">
        <f t="shared" si="5"/>
        <v>1.6806722689075631E-3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</v>
      </c>
      <c r="D94" s="76">
        <v>6</v>
      </c>
      <c r="E94" s="80">
        <f t="shared" si="4"/>
        <v>1.3140604467805519E-3</v>
      </c>
      <c r="F94" s="80">
        <f t="shared" si="5"/>
        <v>1.0084033613445379E-2</v>
      </c>
      <c r="G94" s="78">
        <f t="shared" si="6"/>
        <v>5</v>
      </c>
      <c r="H94" s="24">
        <f t="shared" si="7"/>
        <v>6.5703022339027601E-3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2</v>
      </c>
      <c r="D98" s="76">
        <v>0</v>
      </c>
      <c r="E98" s="80">
        <f t="shared" si="4"/>
        <v>2.6281208935611039E-3</v>
      </c>
      <c r="F98" s="80" t="str">
        <f t="shared" si="5"/>
        <v/>
      </c>
      <c r="G98" s="78" t="str">
        <f t="shared" si="6"/>
        <v>0</v>
      </c>
      <c r="H98" s="24">
        <f t="shared" si="7"/>
        <v>0</v>
      </c>
    </row>
    <row r="99" spans="1:8" s="79" customFormat="1" ht="15" x14ac:dyDescent="0.2">
      <c r="B99" s="75" t="s">
        <v>466</v>
      </c>
      <c r="C99" s="76">
        <v>3</v>
      </c>
      <c r="D99" s="76">
        <v>6</v>
      </c>
      <c r="E99" s="80">
        <f t="shared" si="4"/>
        <v>3.9421813403416554E-3</v>
      </c>
      <c r="F99" s="80">
        <f t="shared" si="5"/>
        <v>1.0084033613445379E-2</v>
      </c>
      <c r="G99" s="78">
        <f t="shared" si="6"/>
        <v>1</v>
      </c>
      <c r="H99" s="24">
        <f t="shared" si="7"/>
        <v>3.9421813403416554E-3</v>
      </c>
    </row>
    <row r="100" spans="1:8" s="79" customFormat="1" ht="15" x14ac:dyDescent="0.2">
      <c r="B100" s="75" t="s">
        <v>23</v>
      </c>
      <c r="C100" s="76">
        <v>3</v>
      </c>
      <c r="D100" s="76">
        <v>0</v>
      </c>
      <c r="E100" s="80">
        <f t="shared" si="4"/>
        <v>3.9421813403416554E-3</v>
      </c>
      <c r="F100" s="80" t="str">
        <f t="shared" si="5"/>
        <v/>
      </c>
      <c r="G100" s="78" t="str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1</v>
      </c>
      <c r="E102" s="80" t="str">
        <f t="shared" si="4"/>
        <v/>
      </c>
      <c r="F102" s="80">
        <f t="shared" si="5"/>
        <v>1.6806722689075631E-3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31</v>
      </c>
      <c r="D105" s="76">
        <v>20</v>
      </c>
      <c r="E105" s="80">
        <f t="shared" si="4"/>
        <v>4.0735873850197106E-2</v>
      </c>
      <c r="F105" s="80">
        <f t="shared" si="5"/>
        <v>3.3613445378151259E-2</v>
      </c>
      <c r="G105" s="78">
        <f t="shared" si="6"/>
        <v>-0.35483870967741937</v>
      </c>
      <c r="H105" s="24">
        <f t="shared" si="7"/>
        <v>-1.4454664914586071E-2</v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10</v>
      </c>
      <c r="D108" s="76">
        <v>5</v>
      </c>
      <c r="E108" s="80">
        <f t="shared" si="4"/>
        <v>1.3140604467805518E-2</v>
      </c>
      <c r="F108" s="80">
        <f t="shared" si="5"/>
        <v>8.4033613445378148E-3</v>
      </c>
      <c r="G108" s="78">
        <f t="shared" si="6"/>
        <v>-0.5</v>
      </c>
      <c r="H108" s="24">
        <f t="shared" si="7"/>
        <v>-6.5703022339027592E-3</v>
      </c>
    </row>
    <row r="109" spans="1:8" s="79" customFormat="1" ht="15" x14ac:dyDescent="0.2">
      <c r="B109" s="75" t="s">
        <v>211</v>
      </c>
      <c r="C109" s="76">
        <v>156</v>
      </c>
      <c r="D109" s="76">
        <v>20</v>
      </c>
      <c r="E109" s="80">
        <f t="shared" si="4"/>
        <v>0.2049934296977661</v>
      </c>
      <c r="F109" s="80">
        <f t="shared" si="5"/>
        <v>3.3613445378151259E-2</v>
      </c>
      <c r="G109" s="78">
        <f t="shared" si="6"/>
        <v>-0.87179487179487181</v>
      </c>
      <c r="H109" s="24">
        <f t="shared" si="7"/>
        <v>-0.17871222076215507</v>
      </c>
    </row>
    <row r="110" spans="1:8" s="79" customFormat="1" ht="15" x14ac:dyDescent="0.2">
      <c r="B110" s="75" t="s">
        <v>212</v>
      </c>
      <c r="C110" s="76">
        <v>13</v>
      </c>
      <c r="D110" s="76">
        <v>0</v>
      </c>
      <c r="E110" s="80">
        <f t="shared" si="4"/>
        <v>1.7082785808147174E-2</v>
      </c>
      <c r="F110" s="80" t="str">
        <f t="shared" si="5"/>
        <v/>
      </c>
      <c r="G110" s="78" t="str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0</v>
      </c>
      <c r="D111" s="76">
        <v>1</v>
      </c>
      <c r="E111" s="80" t="str">
        <f t="shared" si="4"/>
        <v/>
      </c>
      <c r="F111" s="80">
        <f t="shared" si="5"/>
        <v>1.6806722689075631E-3</v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7</v>
      </c>
      <c r="D114" s="76">
        <v>1</v>
      </c>
      <c r="E114" s="80">
        <f t="shared" si="4"/>
        <v>9.1984231274638631E-3</v>
      </c>
      <c r="F114" s="80">
        <f t="shared" si="5"/>
        <v>1.6806722689075631E-3</v>
      </c>
      <c r="G114" s="78">
        <f t="shared" si="6"/>
        <v>-0.8571428571428571</v>
      </c>
      <c r="H114" s="24">
        <f t="shared" si="7"/>
        <v>-7.8843626806833107E-3</v>
      </c>
    </row>
    <row r="115" spans="2:8" s="79" customFormat="1" ht="15" x14ac:dyDescent="0.2">
      <c r="B115" s="75" t="s">
        <v>29</v>
      </c>
      <c r="C115" s="76">
        <v>2</v>
      </c>
      <c r="D115" s="76">
        <v>5</v>
      </c>
      <c r="E115" s="80">
        <f t="shared" si="4"/>
        <v>2.6281208935611039E-3</v>
      </c>
      <c r="F115" s="80">
        <f t="shared" si="5"/>
        <v>8.4033613445378148E-3</v>
      </c>
      <c r="G115" s="78">
        <f t="shared" si="6"/>
        <v>1.5</v>
      </c>
      <c r="H115" s="24">
        <f t="shared" si="7"/>
        <v>3.9421813403416554E-3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2</v>
      </c>
      <c r="D117" s="76">
        <v>51</v>
      </c>
      <c r="E117" s="80">
        <f t="shared" si="4"/>
        <v>2.6281208935611039E-3</v>
      </c>
      <c r="F117" s="80">
        <f t="shared" si="5"/>
        <v>8.5714285714285715E-2</v>
      </c>
      <c r="G117" s="78">
        <f t="shared" si="6"/>
        <v>24.5</v>
      </c>
      <c r="H117" s="24">
        <f t="shared" si="7"/>
        <v>6.4388961892247049E-2</v>
      </c>
    </row>
    <row r="118" spans="2:8" s="79" customFormat="1" ht="15" x14ac:dyDescent="0.2">
      <c r="B118" s="75" t="s">
        <v>28</v>
      </c>
      <c r="C118" s="76">
        <v>0</v>
      </c>
      <c r="D118" s="76">
        <v>20</v>
      </c>
      <c r="E118" s="80" t="str">
        <f t="shared" si="4"/>
        <v/>
      </c>
      <c r="F118" s="80">
        <f t="shared" si="5"/>
        <v>3.3613445378151259E-2</v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112</v>
      </c>
      <c r="D119" s="76">
        <v>16</v>
      </c>
      <c r="E119" s="80">
        <f t="shared" si="4"/>
        <v>0.14717477003942181</v>
      </c>
      <c r="F119" s="80">
        <f t="shared" si="5"/>
        <v>2.689075630252101E-2</v>
      </c>
      <c r="G119" s="78">
        <f t="shared" si="6"/>
        <v>-0.8571428571428571</v>
      </c>
      <c r="H119" s="24">
        <f t="shared" si="7"/>
        <v>-0.12614980289093297</v>
      </c>
    </row>
    <row r="120" spans="2:8" s="79" customFormat="1" ht="15" x14ac:dyDescent="0.2">
      <c r="B120" s="75" t="s">
        <v>216</v>
      </c>
      <c r="C120" s="76">
        <v>8</v>
      </c>
      <c r="D120" s="76">
        <v>14</v>
      </c>
      <c r="E120" s="80">
        <f t="shared" si="4"/>
        <v>1.0512483574244415E-2</v>
      </c>
      <c r="F120" s="80">
        <f t="shared" si="5"/>
        <v>2.3529411764705882E-2</v>
      </c>
      <c r="G120" s="78">
        <f t="shared" si="6"/>
        <v>0.75</v>
      </c>
      <c r="H120" s="24">
        <f t="shared" si="7"/>
        <v>7.8843626806833107E-3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3</v>
      </c>
      <c r="D122" s="76">
        <v>2</v>
      </c>
      <c r="E122" s="80">
        <f t="shared" si="4"/>
        <v>3.9421813403416554E-3</v>
      </c>
      <c r="F122" s="80">
        <f t="shared" si="5"/>
        <v>3.3613445378151263E-3</v>
      </c>
      <c r="G122" s="78">
        <f t="shared" si="6"/>
        <v>-0.33333333333333331</v>
      </c>
      <c r="H122" s="24">
        <f t="shared" si="7"/>
        <v>-1.3140604467805517E-3</v>
      </c>
    </row>
    <row r="123" spans="2:8" s="79" customFormat="1" ht="15" x14ac:dyDescent="0.2">
      <c r="B123" s="75" t="s">
        <v>217</v>
      </c>
      <c r="C123" s="76">
        <v>2</v>
      </c>
      <c r="D123" s="76">
        <v>16</v>
      </c>
      <c r="E123" s="80">
        <f t="shared" si="4"/>
        <v>2.6281208935611039E-3</v>
      </c>
      <c r="F123" s="80">
        <f t="shared" si="5"/>
        <v>2.689075630252101E-2</v>
      </c>
      <c r="G123" s="78">
        <f t="shared" si="6"/>
        <v>7</v>
      </c>
      <c r="H123" s="24">
        <f t="shared" si="7"/>
        <v>1.8396846254927726E-2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137</v>
      </c>
      <c r="D125" s="76">
        <v>236</v>
      </c>
      <c r="E125" s="80">
        <f t="shared" si="4"/>
        <v>0.1800262812089356</v>
      </c>
      <c r="F125" s="80">
        <f t="shared" si="5"/>
        <v>0.39663865546218485</v>
      </c>
      <c r="G125" s="78">
        <f t="shared" si="6"/>
        <v>0.72262773722627738</v>
      </c>
      <c r="H125" s="24">
        <f t="shared" si="7"/>
        <v>0.13009198423127463</v>
      </c>
    </row>
    <row r="126" spans="2:8" s="79" customFormat="1" ht="15" x14ac:dyDescent="0.2">
      <c r="B126" s="75" t="s">
        <v>218</v>
      </c>
      <c r="C126" s="76">
        <v>3</v>
      </c>
      <c r="D126" s="76">
        <v>3</v>
      </c>
      <c r="E126" s="80">
        <f t="shared" si="4"/>
        <v>3.9421813403416554E-3</v>
      </c>
      <c r="F126" s="80">
        <f t="shared" si="5"/>
        <v>5.0420168067226894E-3</v>
      </c>
      <c r="G126" s="78">
        <f t="shared" si="6"/>
        <v>0</v>
      </c>
      <c r="H126" s="24">
        <f t="shared" si="7"/>
        <v>0</v>
      </c>
    </row>
    <row r="127" spans="2:8" s="79" customFormat="1" ht="15" x14ac:dyDescent="0.2">
      <c r="B127" s="75" t="s">
        <v>219</v>
      </c>
      <c r="C127" s="76">
        <v>0</v>
      </c>
      <c r="D127" s="76">
        <v>2</v>
      </c>
      <c r="E127" s="80" t="str">
        <f t="shared" si="4"/>
        <v/>
      </c>
      <c r="F127" s="80">
        <f t="shared" si="5"/>
        <v>3.3613445378151263E-3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2</v>
      </c>
      <c r="D128" s="76">
        <v>16</v>
      </c>
      <c r="E128" s="80">
        <f t="shared" si="4"/>
        <v>2.6281208935611039E-3</v>
      </c>
      <c r="F128" s="80">
        <f t="shared" si="5"/>
        <v>2.689075630252101E-2</v>
      </c>
      <c r="G128" s="78">
        <f t="shared" si="6"/>
        <v>7</v>
      </c>
      <c r="H128" s="24">
        <f t="shared" si="7"/>
        <v>1.8396846254927726E-2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5</v>
      </c>
      <c r="D131" s="76">
        <v>2</v>
      </c>
      <c r="E131" s="80">
        <f t="shared" si="4"/>
        <v>6.5703022339027592E-3</v>
      </c>
      <c r="F131" s="80">
        <f t="shared" si="5"/>
        <v>3.3613445378151263E-3</v>
      </c>
      <c r="G131" s="78">
        <f t="shared" si="6"/>
        <v>-0.6</v>
      </c>
      <c r="H131" s="24">
        <f t="shared" si="7"/>
        <v>-3.9421813403416554E-3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5</v>
      </c>
      <c r="D133" s="76">
        <v>4</v>
      </c>
      <c r="E133" s="80">
        <f t="shared" si="4"/>
        <v>6.5703022339027592E-3</v>
      </c>
      <c r="F133" s="80">
        <f t="shared" si="5"/>
        <v>6.7226890756302525E-3</v>
      </c>
      <c r="G133" s="78">
        <f t="shared" si="6"/>
        <v>-0.2</v>
      </c>
      <c r="H133" s="24">
        <f t="shared" si="7"/>
        <v>-1.3140604467805519E-3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13</v>
      </c>
      <c r="D136" s="76">
        <v>13</v>
      </c>
      <c r="E136" s="80">
        <f t="shared" si="4"/>
        <v>1.7082785808147174E-2</v>
      </c>
      <c r="F136" s="80">
        <f t="shared" si="5"/>
        <v>2.1848739495798318E-2</v>
      </c>
      <c r="G136" s="78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0</v>
      </c>
      <c r="D137" s="76">
        <v>2</v>
      </c>
      <c r="E137" s="80" t="str">
        <f t="shared" si="4"/>
        <v/>
      </c>
      <c r="F137" s="80">
        <f t="shared" si="5"/>
        <v>3.3613445378151263E-3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114</v>
      </c>
      <c r="D138" s="76">
        <v>0</v>
      </c>
      <c r="E138" s="80">
        <f t="shared" si="4"/>
        <v>0.14980289093298291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5</v>
      </c>
      <c r="D139" s="76">
        <v>0</v>
      </c>
      <c r="E139" s="80">
        <f t="shared" si="4"/>
        <v>6.5703022339027592E-3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1.3140604467805519E-3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</v>
      </c>
      <c r="D144" s="76">
        <v>1</v>
      </c>
      <c r="E144" s="80">
        <f t="shared" si="8"/>
        <v>1.3140604467805519E-3</v>
      </c>
      <c r="F144" s="80">
        <f t="shared" si="9"/>
        <v>1.6806722689075631E-3</v>
      </c>
      <c r="G144" s="78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7.8843626806833107E-3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1020</v>
      </c>
      <c r="D161" s="32">
        <f>SUM(D162:D323)</f>
        <v>649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-0.36372549019607842</v>
      </c>
      <c r="H161" s="34">
        <f>+IF(OR(AND(E161=""),(G161="")),"",E161*G161)</f>
        <v>-0.36372549019607842</v>
      </c>
    </row>
    <row r="162" spans="1:8" s="79" customFormat="1" ht="15" x14ac:dyDescent="0.2">
      <c r="B162" s="82" t="s">
        <v>473</v>
      </c>
      <c r="C162" s="76">
        <v>2</v>
      </c>
      <c r="D162" s="76">
        <v>0</v>
      </c>
      <c r="E162" s="83">
        <f>+IF(C162=0,"",C162/C$161)</f>
        <v>1.9607843137254902E-3</v>
      </c>
      <c r="F162" s="83" t="str">
        <f>+IF(D162=0,"",D162/D$161)</f>
        <v/>
      </c>
      <c r="G162" s="84" t="str">
        <f>+IF(OR(AND(D162=0),(C162=0)),"0",((D162-C162)/C162))</f>
        <v>0</v>
      </c>
      <c r="H162" s="85">
        <f>+IF(OR(AND(E162=""),(G162="")),"",E162*G162)</f>
        <v>0</v>
      </c>
    </row>
    <row r="163" spans="1:8" s="79" customFormat="1" ht="15" x14ac:dyDescent="0.2">
      <c r="B163" s="86" t="s">
        <v>474</v>
      </c>
      <c r="C163" s="76">
        <v>0</v>
      </c>
      <c r="D163" s="76">
        <v>1</v>
      </c>
      <c r="E163" s="80" t="str">
        <f t="shared" ref="E163:E232" si="12">+IF(C163=0,"",C163/C$161)</f>
        <v/>
      </c>
      <c r="F163" s="80">
        <f t="shared" ref="F163:F232" si="13">+IF(D163=0,"",D163/D$161)</f>
        <v>1.5408320493066256E-3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1</v>
      </c>
      <c r="D164" s="76">
        <v>1</v>
      </c>
      <c r="E164" s="80">
        <f t="shared" si="12"/>
        <v>9.8039215686274508E-4</v>
      </c>
      <c r="F164" s="80">
        <f t="shared" si="13"/>
        <v>1.5408320493066256E-3</v>
      </c>
      <c r="G164" s="78">
        <f t="shared" si="14"/>
        <v>0</v>
      </c>
      <c r="H164" s="24">
        <f t="shared" si="15"/>
        <v>0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5</v>
      </c>
      <c r="D166" s="76">
        <v>5</v>
      </c>
      <c r="E166" s="80">
        <f t="shared" si="12"/>
        <v>4.9019607843137254E-3</v>
      </c>
      <c r="F166" s="80">
        <f t="shared" si="13"/>
        <v>7.7041602465331279E-3</v>
      </c>
      <c r="G166" s="78">
        <f t="shared" si="14"/>
        <v>0</v>
      </c>
      <c r="H166" s="24">
        <f t="shared" si="15"/>
        <v>0</v>
      </c>
    </row>
    <row r="167" spans="1:8" s="79" customFormat="1" ht="15" x14ac:dyDescent="0.2">
      <c r="B167" s="86" t="s">
        <v>49</v>
      </c>
      <c r="C167" s="76">
        <v>543</v>
      </c>
      <c r="D167" s="76">
        <v>61</v>
      </c>
      <c r="E167" s="80">
        <f t="shared" si="12"/>
        <v>0.53235294117647058</v>
      </c>
      <c r="F167" s="80">
        <f t="shared" si="13"/>
        <v>9.3990755007704166E-2</v>
      </c>
      <c r="G167" s="78">
        <f t="shared" si="14"/>
        <v>-0.88766114180478817</v>
      </c>
      <c r="H167" s="24">
        <f t="shared" si="15"/>
        <v>-0.47254901960784312</v>
      </c>
    </row>
    <row r="168" spans="1:8" s="79" customFormat="1" ht="15" x14ac:dyDescent="0.2">
      <c r="B168" s="86" t="s">
        <v>52</v>
      </c>
      <c r="C168" s="76">
        <v>1</v>
      </c>
      <c r="D168" s="76">
        <v>0</v>
      </c>
      <c r="E168" s="80">
        <f t="shared" si="12"/>
        <v>9.8039215686274508E-4</v>
      </c>
      <c r="F168" s="80" t="str">
        <f t="shared" si="13"/>
        <v/>
      </c>
      <c r="G168" s="78" t="str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8</v>
      </c>
      <c r="D169" s="76">
        <v>15</v>
      </c>
      <c r="E169" s="80">
        <f t="shared" si="12"/>
        <v>7.8431372549019607E-3</v>
      </c>
      <c r="F169" s="80">
        <f t="shared" si="13"/>
        <v>2.3112480739599383E-2</v>
      </c>
      <c r="G169" s="78">
        <f t="shared" si="14"/>
        <v>0.875</v>
      </c>
      <c r="H169" s="24">
        <f t="shared" si="15"/>
        <v>6.8627450980392156E-3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91</v>
      </c>
      <c r="E174" s="80" t="str">
        <f t="shared" si="12"/>
        <v/>
      </c>
      <c r="F174" s="80">
        <f t="shared" si="13"/>
        <v>0.14021571648690292</v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7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5</v>
      </c>
      <c r="D176" s="76">
        <v>3</v>
      </c>
      <c r="E176" s="80">
        <f t="shared" si="12"/>
        <v>4.9019607843137254E-3</v>
      </c>
      <c r="F176" s="80">
        <f t="shared" si="13"/>
        <v>4.6224961479198771E-3</v>
      </c>
      <c r="G176" s="78">
        <f t="shared" si="14"/>
        <v>-0.4</v>
      </c>
      <c r="H176" s="24">
        <f t="shared" si="15"/>
        <v>-1.9607843137254902E-3</v>
      </c>
    </row>
    <row r="177" spans="1:8" s="79" customFormat="1" ht="15" x14ac:dyDescent="0.2">
      <c r="B177" s="86" t="s">
        <v>231</v>
      </c>
      <c r="C177" s="76">
        <v>0</v>
      </c>
      <c r="D177" s="76">
        <v>2</v>
      </c>
      <c r="E177" s="80" t="str">
        <f t="shared" si="12"/>
        <v/>
      </c>
      <c r="F177" s="80">
        <f t="shared" si="13"/>
        <v>3.0816640986132513E-3</v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11</v>
      </c>
      <c r="D182" s="76">
        <v>9</v>
      </c>
      <c r="E182" s="80">
        <f t="shared" si="12"/>
        <v>1.0784313725490196E-2</v>
      </c>
      <c r="F182" s="80">
        <f t="shared" si="13"/>
        <v>1.386748844375963E-2</v>
      </c>
      <c r="G182" s="78">
        <f t="shared" si="14"/>
        <v>-0.18181818181818182</v>
      </c>
      <c r="H182" s="24">
        <f t="shared" si="15"/>
        <v>-1.9607843137254902E-3</v>
      </c>
    </row>
    <row r="183" spans="1:8" s="79" customFormat="1" ht="15" x14ac:dyDescent="0.2">
      <c r="B183" s="86" t="s">
        <v>233</v>
      </c>
      <c r="C183" s="76">
        <v>4</v>
      </c>
      <c r="D183" s="76">
        <v>0</v>
      </c>
      <c r="E183" s="80">
        <f t="shared" si="12"/>
        <v>3.9215686274509803E-3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5</v>
      </c>
      <c r="D186" s="76">
        <v>1</v>
      </c>
      <c r="E186" s="80">
        <f t="shared" si="12"/>
        <v>4.9019607843137254E-3</v>
      </c>
      <c r="F186" s="80">
        <f t="shared" si="13"/>
        <v>1.5408320493066256E-3</v>
      </c>
      <c r="G186" s="78">
        <f t="shared" si="14"/>
        <v>-0.8</v>
      </c>
      <c r="H186" s="24">
        <f t="shared" si="15"/>
        <v>-3.9215686274509803E-3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16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14</v>
      </c>
      <c r="D188" s="76">
        <v>21</v>
      </c>
      <c r="E188" s="80">
        <f t="shared" si="12"/>
        <v>1.3725490196078431E-2</v>
      </c>
      <c r="F188" s="80">
        <f t="shared" si="13"/>
        <v>3.2357473035439135E-2</v>
      </c>
      <c r="G188" s="78">
        <f t="shared" si="14"/>
        <v>0.5</v>
      </c>
      <c r="H188" s="24">
        <f t="shared" si="15"/>
        <v>6.8627450980392156E-3</v>
      </c>
    </row>
    <row r="189" spans="1:8" s="79" customFormat="1" ht="15" x14ac:dyDescent="0.2">
      <c r="B189" s="86" t="s">
        <v>237</v>
      </c>
      <c r="C189" s="76">
        <v>6</v>
      </c>
      <c r="D189" s="76">
        <v>25</v>
      </c>
      <c r="E189" s="80">
        <f t="shared" si="12"/>
        <v>5.8823529411764705E-3</v>
      </c>
      <c r="F189" s="80">
        <f t="shared" si="13"/>
        <v>3.8520801232665637E-2</v>
      </c>
      <c r="G189" s="78">
        <f t="shared" si="14"/>
        <v>3.1666666666666665</v>
      </c>
      <c r="H189" s="24">
        <f t="shared" si="15"/>
        <v>1.8627450980392157E-2</v>
      </c>
    </row>
    <row r="190" spans="1:8" s="79" customFormat="1" ht="15" x14ac:dyDescent="0.2">
      <c r="B190" s="86" t="s">
        <v>238</v>
      </c>
      <c r="C190" s="76">
        <v>9</v>
      </c>
      <c r="D190" s="76">
        <v>21</v>
      </c>
      <c r="E190" s="80">
        <f t="shared" si="12"/>
        <v>8.8235294117647058E-3</v>
      </c>
      <c r="F190" s="80">
        <f t="shared" si="13"/>
        <v>3.2357473035439135E-2</v>
      </c>
      <c r="G190" s="78">
        <f t="shared" si="14"/>
        <v>1.3333333333333333</v>
      </c>
      <c r="H190" s="24">
        <f t="shared" si="15"/>
        <v>1.1764705882352941E-2</v>
      </c>
    </row>
    <row r="191" spans="1:8" s="79" customFormat="1" ht="15" x14ac:dyDescent="0.2">
      <c r="B191" s="86" t="s">
        <v>239</v>
      </c>
      <c r="C191" s="76">
        <v>23</v>
      </c>
      <c r="D191" s="76">
        <v>34</v>
      </c>
      <c r="E191" s="80">
        <f t="shared" si="12"/>
        <v>2.2549019607843137E-2</v>
      </c>
      <c r="F191" s="80">
        <f t="shared" si="13"/>
        <v>5.2388289676425268E-2</v>
      </c>
      <c r="G191" s="78">
        <f t="shared" si="14"/>
        <v>0.47826086956521741</v>
      </c>
      <c r="H191" s="24">
        <f t="shared" si="15"/>
        <v>1.0784313725490196E-2</v>
      </c>
    </row>
    <row r="192" spans="1:8" s="79" customFormat="1" ht="15" x14ac:dyDescent="0.2">
      <c r="B192" s="86" t="s">
        <v>480</v>
      </c>
      <c r="C192" s="76">
        <v>7</v>
      </c>
      <c r="D192" s="76">
        <v>6</v>
      </c>
      <c r="E192" s="80">
        <f t="shared" si="12"/>
        <v>6.8627450980392156E-3</v>
      </c>
      <c r="F192" s="80">
        <f t="shared" si="13"/>
        <v>9.2449922958397542E-3</v>
      </c>
      <c r="G192" s="78">
        <f t="shared" si="14"/>
        <v>-0.14285714285714285</v>
      </c>
      <c r="H192" s="24">
        <f t="shared" si="15"/>
        <v>-9.8039215686274508E-4</v>
      </c>
    </row>
    <row r="193" spans="1:8" s="79" customFormat="1" ht="15" x14ac:dyDescent="0.2">
      <c r="B193" s="86" t="s">
        <v>481</v>
      </c>
      <c r="C193" s="76">
        <v>5</v>
      </c>
      <c r="D193" s="76">
        <v>1</v>
      </c>
      <c r="E193" s="80">
        <f t="shared" si="12"/>
        <v>4.9019607843137254E-3</v>
      </c>
      <c r="F193" s="80">
        <f t="shared" si="13"/>
        <v>1.5408320493066256E-3</v>
      </c>
      <c r="G193" s="78">
        <f t="shared" si="14"/>
        <v>-0.8</v>
      </c>
      <c r="H193" s="24">
        <f t="shared" si="15"/>
        <v>-3.9215686274509803E-3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1</v>
      </c>
      <c r="D196" s="76"/>
      <c r="E196" s="80">
        <f t="shared" si="12"/>
        <v>9.8039215686274508E-4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2</v>
      </c>
      <c r="D197" s="76">
        <v>1</v>
      </c>
      <c r="E197" s="80">
        <f t="shared" si="12"/>
        <v>1.9607843137254902E-3</v>
      </c>
      <c r="F197" s="80">
        <f t="shared" si="13"/>
        <v>1.5408320493066256E-3</v>
      </c>
      <c r="G197" s="78">
        <f t="shared" si="14"/>
        <v>-0.5</v>
      </c>
      <c r="H197" s="24">
        <f t="shared" si="15"/>
        <v>-9.8039215686274508E-4</v>
      </c>
    </row>
    <row r="198" spans="1:8" s="79" customFormat="1" ht="15" x14ac:dyDescent="0.2">
      <c r="B198" s="86" t="s">
        <v>242</v>
      </c>
      <c r="C198" s="76">
        <v>2</v>
      </c>
      <c r="D198" s="76">
        <v>7</v>
      </c>
      <c r="E198" s="80">
        <f t="shared" si="12"/>
        <v>1.9607843137254902E-3</v>
      </c>
      <c r="F198" s="80">
        <f t="shared" si="13"/>
        <v>1.078582434514638E-2</v>
      </c>
      <c r="G198" s="78">
        <f t="shared" si="14"/>
        <v>2.5</v>
      </c>
      <c r="H198" s="24">
        <f t="shared" si="15"/>
        <v>4.9019607843137254E-3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19</v>
      </c>
      <c r="D201" s="76">
        <v>20</v>
      </c>
      <c r="E201" s="80">
        <f t="shared" si="12"/>
        <v>1.8627450980392157E-2</v>
      </c>
      <c r="F201" s="80">
        <f t="shared" si="13"/>
        <v>3.0816640986132512E-2</v>
      </c>
      <c r="G201" s="78">
        <f t="shared" si="14"/>
        <v>5.2631578947368418E-2</v>
      </c>
      <c r="H201" s="24">
        <f t="shared" si="15"/>
        <v>9.8039215686274508E-4</v>
      </c>
    </row>
    <row r="202" spans="1:8" s="79" customFormat="1" ht="15" x14ac:dyDescent="0.2">
      <c r="B202" s="86" t="s">
        <v>244</v>
      </c>
      <c r="C202" s="76">
        <v>6</v>
      </c>
      <c r="D202" s="76">
        <v>2</v>
      </c>
      <c r="E202" s="80">
        <f t="shared" si="12"/>
        <v>5.8823529411764705E-3</v>
      </c>
      <c r="F202" s="80">
        <f t="shared" si="13"/>
        <v>3.0816640986132513E-3</v>
      </c>
      <c r="G202" s="78">
        <f t="shared" si="14"/>
        <v>-0.66666666666666663</v>
      </c>
      <c r="H202" s="24">
        <f t="shared" si="15"/>
        <v>-3.9215686274509803E-3</v>
      </c>
    </row>
    <row r="203" spans="1:8" s="79" customFormat="1" ht="15" x14ac:dyDescent="0.2">
      <c r="B203" s="86" t="s">
        <v>245</v>
      </c>
      <c r="C203" s="76">
        <v>0</v>
      </c>
      <c r="D203" s="76">
        <v>5</v>
      </c>
      <c r="E203" s="80" t="str">
        <f t="shared" si="12"/>
        <v/>
      </c>
      <c r="F203" s="80">
        <f t="shared" si="13"/>
        <v>7.7041602465331279E-3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9</v>
      </c>
      <c r="E204" s="80" t="str">
        <f t="shared" si="12"/>
        <v/>
      </c>
      <c r="F204" s="80">
        <f t="shared" si="13"/>
        <v>1.386748844375963E-2</v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1</v>
      </c>
      <c r="E209" s="80" t="str">
        <f t="shared" si="12"/>
        <v/>
      </c>
      <c r="F209" s="80">
        <f t="shared" si="13"/>
        <v>1.5408320493066256E-3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10</v>
      </c>
      <c r="D212" s="76">
        <v>23</v>
      </c>
      <c r="E212" s="80">
        <f t="shared" si="12"/>
        <v>9.8039215686274508E-3</v>
      </c>
      <c r="F212" s="80">
        <f t="shared" si="13"/>
        <v>3.543913713405239E-2</v>
      </c>
      <c r="G212" s="78">
        <f t="shared" si="14"/>
        <v>1.3</v>
      </c>
      <c r="H212" s="24">
        <f t="shared" si="15"/>
        <v>1.2745098039215686E-2</v>
      </c>
    </row>
    <row r="213" spans="2:8" s="79" customFormat="1" ht="15" x14ac:dyDescent="0.2">
      <c r="B213" s="86" t="s">
        <v>250</v>
      </c>
      <c r="C213" s="76">
        <v>3</v>
      </c>
      <c r="D213" s="76">
        <v>0</v>
      </c>
      <c r="E213" s="80">
        <f t="shared" si="12"/>
        <v>2.9411764705882353E-3</v>
      </c>
      <c r="F213" s="80" t="str">
        <f t="shared" si="13"/>
        <v/>
      </c>
      <c r="G213" s="78" t="str">
        <f t="shared" si="14"/>
        <v>0</v>
      </c>
      <c r="H213" s="24">
        <f t="shared" si="15"/>
        <v>0</v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2</v>
      </c>
      <c r="D215" s="76">
        <v>0</v>
      </c>
      <c r="E215" s="80">
        <f t="shared" si="12"/>
        <v>1.9607843137254902E-3</v>
      </c>
      <c r="F215" s="80" t="str">
        <f t="shared" si="13"/>
        <v/>
      </c>
      <c r="G215" s="78" t="str">
        <f t="shared" si="14"/>
        <v>0</v>
      </c>
      <c r="H215" s="24">
        <f t="shared" si="15"/>
        <v>0</v>
      </c>
    </row>
    <row r="216" spans="2:8" s="79" customFormat="1" ht="15" x14ac:dyDescent="0.2">
      <c r="B216" s="86" t="s">
        <v>253</v>
      </c>
      <c r="C216" s="76">
        <v>3</v>
      </c>
      <c r="D216" s="76">
        <v>0</v>
      </c>
      <c r="E216" s="80">
        <f t="shared" si="12"/>
        <v>2.9411764705882353E-3</v>
      </c>
      <c r="F216" s="80" t="str">
        <f t="shared" si="13"/>
        <v/>
      </c>
      <c r="G216" s="78" t="str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27</v>
      </c>
      <c r="D217" s="76">
        <v>0</v>
      </c>
      <c r="E217" s="80">
        <f t="shared" si="12"/>
        <v>2.6470588235294117E-2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6</v>
      </c>
      <c r="D219" s="76">
        <v>0</v>
      </c>
      <c r="E219" s="80">
        <f t="shared" si="12"/>
        <v>5.8823529411764705E-3</v>
      </c>
      <c r="F219" s="80" t="str">
        <f t="shared" si="13"/>
        <v/>
      </c>
      <c r="G219" s="78" t="str">
        <f t="shared" si="14"/>
        <v>0</v>
      </c>
      <c r="H219" s="24">
        <f t="shared" si="15"/>
        <v>0</v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12</v>
      </c>
      <c r="D222" s="76">
        <v>1</v>
      </c>
      <c r="E222" s="80">
        <f t="shared" si="12"/>
        <v>1.1764705882352941E-2</v>
      </c>
      <c r="F222" s="80">
        <f t="shared" si="13"/>
        <v>1.5408320493066256E-3</v>
      </c>
      <c r="G222" s="78">
        <f t="shared" si="14"/>
        <v>-0.91666666666666663</v>
      </c>
      <c r="H222" s="24">
        <f t="shared" si="15"/>
        <v>-1.0784313725490196E-2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</v>
      </c>
      <c r="D224" s="76">
        <v>9</v>
      </c>
      <c r="E224" s="80">
        <f t="shared" si="12"/>
        <v>2.9411764705882353E-3</v>
      </c>
      <c r="F224" s="80">
        <f t="shared" si="13"/>
        <v>1.386748844375963E-2</v>
      </c>
      <c r="G224" s="78">
        <f t="shared" si="14"/>
        <v>2</v>
      </c>
      <c r="H224" s="24">
        <f t="shared" si="15"/>
        <v>5.8823529411764705E-3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2</v>
      </c>
      <c r="D227" s="76">
        <v>1</v>
      </c>
      <c r="E227" s="80">
        <f t="shared" si="12"/>
        <v>1.9607843137254902E-3</v>
      </c>
      <c r="F227" s="80">
        <f t="shared" si="13"/>
        <v>1.5408320493066256E-3</v>
      </c>
      <c r="G227" s="78">
        <f t="shared" si="14"/>
        <v>-0.5</v>
      </c>
      <c r="H227" s="24">
        <f t="shared" si="15"/>
        <v>-9.8039215686274508E-4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2</v>
      </c>
      <c r="D230" s="76">
        <v>1</v>
      </c>
      <c r="E230" s="80">
        <f t="shared" si="12"/>
        <v>1.9607843137254902E-3</v>
      </c>
      <c r="F230" s="80">
        <f t="shared" si="13"/>
        <v>1.5408320493066256E-3</v>
      </c>
      <c r="G230" s="78">
        <f t="shared" si="14"/>
        <v>-0.5</v>
      </c>
      <c r="H230" s="24">
        <f t="shared" si="15"/>
        <v>-9.8039215686274508E-4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1</v>
      </c>
      <c r="E232" s="80">
        <f t="shared" si="12"/>
        <v>9.8039215686274508E-4</v>
      </c>
      <c r="F232" s="80">
        <f t="shared" si="13"/>
        <v>1.5408320493066256E-3</v>
      </c>
      <c r="G232" s="78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3</v>
      </c>
      <c r="D245" s="76"/>
      <c r="E245" s="80">
        <f t="shared" si="16"/>
        <v>2.9411764705882353E-3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1</v>
      </c>
      <c r="D248" s="76"/>
      <c r="E248" s="80">
        <f t="shared" si="16"/>
        <v>9.8039215686274508E-4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1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0</v>
      </c>
      <c r="D253" s="76">
        <v>4</v>
      </c>
      <c r="E253" s="80" t="str">
        <f t="shared" si="16"/>
        <v/>
      </c>
      <c r="F253" s="80">
        <f t="shared" si="17"/>
        <v>6.1633281972265025E-3</v>
      </c>
      <c r="G253" s="78" t="str">
        <f t="shared" si="18"/>
        <v>0</v>
      </c>
      <c r="H253" s="24" t="str">
        <f t="shared" si="19"/>
        <v/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5</v>
      </c>
      <c r="E261" s="80" t="str">
        <f t="shared" si="16"/>
        <v/>
      </c>
      <c r="F261" s="80">
        <f t="shared" si="17"/>
        <v>7.7041602465331279E-3</v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5</v>
      </c>
      <c r="D262" s="76">
        <v>3</v>
      </c>
      <c r="E262" s="80">
        <f t="shared" si="16"/>
        <v>4.9019607843137254E-3</v>
      </c>
      <c r="F262" s="80">
        <f t="shared" si="17"/>
        <v>4.6224961479198771E-3</v>
      </c>
      <c r="G262" s="78">
        <f t="shared" si="18"/>
        <v>-0.4</v>
      </c>
      <c r="H262" s="24">
        <f t="shared" si="19"/>
        <v>-1.9607843137254902E-3</v>
      </c>
    </row>
    <row r="263" spans="1:8" s="79" customFormat="1" ht="15" x14ac:dyDescent="0.2">
      <c r="B263" s="86" t="s">
        <v>71</v>
      </c>
      <c r="C263" s="76">
        <v>3</v>
      </c>
      <c r="D263" s="76">
        <v>1</v>
      </c>
      <c r="E263" s="80">
        <f t="shared" si="16"/>
        <v>2.9411764705882353E-3</v>
      </c>
      <c r="F263" s="80">
        <f t="shared" si="17"/>
        <v>1.5408320493066256E-3</v>
      </c>
      <c r="G263" s="78">
        <f t="shared" si="18"/>
        <v>-0.66666666666666663</v>
      </c>
      <c r="H263" s="24">
        <f t="shared" si="19"/>
        <v>-1.9607843137254902E-3</v>
      </c>
    </row>
    <row r="264" spans="1:8" s="79" customFormat="1" ht="15" x14ac:dyDescent="0.2">
      <c r="B264" s="86" t="s">
        <v>266</v>
      </c>
      <c r="C264" s="76">
        <v>0</v>
      </c>
      <c r="D264" s="76">
        <v>1</v>
      </c>
      <c r="E264" s="80" t="str">
        <f t="shared" si="16"/>
        <v/>
      </c>
      <c r="F264" s="80">
        <f t="shared" si="17"/>
        <v>1.5408320493066256E-3</v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4</v>
      </c>
      <c r="E269" s="80" t="str">
        <f t="shared" si="16"/>
        <v/>
      </c>
      <c r="F269" s="80">
        <f t="shared" si="17"/>
        <v>6.1633281972265025E-3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1</v>
      </c>
      <c r="D270" s="76">
        <v>0</v>
      </c>
      <c r="E270" s="80">
        <f t="shared" si="16"/>
        <v>9.8039215686274508E-4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40</v>
      </c>
      <c r="D272" s="76">
        <v>54</v>
      </c>
      <c r="E272" s="80">
        <f t="shared" si="16"/>
        <v>3.9215686274509803E-2</v>
      </c>
      <c r="F272" s="80">
        <f t="shared" si="17"/>
        <v>8.3204930662557783E-2</v>
      </c>
      <c r="G272" s="78">
        <f t="shared" si="18"/>
        <v>0.35</v>
      </c>
      <c r="H272" s="24">
        <f t="shared" si="19"/>
        <v>1.3725490196078429E-2</v>
      </c>
    </row>
    <row r="273" spans="1:8" s="79" customFormat="1" ht="15" x14ac:dyDescent="0.2">
      <c r="B273" s="86" t="s">
        <v>76</v>
      </c>
      <c r="C273" s="76">
        <v>0</v>
      </c>
      <c r="D273" s="76">
        <v>4</v>
      </c>
      <c r="E273" s="80" t="str">
        <f t="shared" si="16"/>
        <v/>
      </c>
      <c r="F273" s="80">
        <f t="shared" si="17"/>
        <v>6.1633281972265025E-3</v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5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5</v>
      </c>
      <c r="D276" s="76">
        <v>1</v>
      </c>
      <c r="E276" s="80">
        <f t="shared" si="16"/>
        <v>4.9019607843137254E-3</v>
      </c>
      <c r="F276" s="80">
        <f t="shared" si="17"/>
        <v>1.5408320493066256E-3</v>
      </c>
      <c r="G276" s="78">
        <f t="shared" si="18"/>
        <v>-0.8</v>
      </c>
      <c r="H276" s="24">
        <f t="shared" si="19"/>
        <v>-3.9215686274509803E-3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1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3</v>
      </c>
      <c r="D282" s="76">
        <v>8</v>
      </c>
      <c r="E282" s="80">
        <f t="shared" si="16"/>
        <v>2.9411764705882353E-3</v>
      </c>
      <c r="F282" s="80">
        <f t="shared" si="17"/>
        <v>1.2326656394453005E-2</v>
      </c>
      <c r="G282" s="78">
        <f t="shared" si="18"/>
        <v>1.6666666666666667</v>
      </c>
      <c r="H282" s="24">
        <f t="shared" si="19"/>
        <v>4.9019607843137254E-3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</v>
      </c>
      <c r="D284" s="76">
        <v>8</v>
      </c>
      <c r="E284" s="80">
        <f t="shared" si="16"/>
        <v>1.9607843137254902E-3</v>
      </c>
      <c r="F284" s="80">
        <f t="shared" si="17"/>
        <v>1.2326656394453005E-2</v>
      </c>
      <c r="G284" s="78">
        <f t="shared" si="18"/>
        <v>3</v>
      </c>
      <c r="H284" s="24">
        <f t="shared" si="19"/>
        <v>5.8823529411764705E-3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116</v>
      </c>
      <c r="D287" s="76">
        <v>70</v>
      </c>
      <c r="E287" s="80">
        <f t="shared" si="16"/>
        <v>0.11372549019607843</v>
      </c>
      <c r="F287" s="80">
        <f t="shared" si="17"/>
        <v>0.10785824345146379</v>
      </c>
      <c r="G287" s="78">
        <f t="shared" si="18"/>
        <v>-0.39655172413793105</v>
      </c>
      <c r="H287" s="24">
        <f t="shared" si="19"/>
        <v>-4.5098039215686274E-2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2</v>
      </c>
      <c r="D292" s="76">
        <v>2</v>
      </c>
      <c r="E292" s="80">
        <f t="shared" si="16"/>
        <v>1.9607843137254902E-3</v>
      </c>
      <c r="F292" s="80">
        <f t="shared" si="17"/>
        <v>3.0816640986132513E-3</v>
      </c>
      <c r="G292" s="78">
        <f t="shared" si="18"/>
        <v>0</v>
      </c>
      <c r="H292" s="24">
        <f t="shared" si="19"/>
        <v>0</v>
      </c>
    </row>
    <row r="293" spans="2:8" s="79" customFormat="1" ht="15" x14ac:dyDescent="0.2">
      <c r="B293" s="86" t="s">
        <v>506</v>
      </c>
      <c r="C293" s="76">
        <v>0</v>
      </c>
      <c r="D293" s="76">
        <v>2</v>
      </c>
      <c r="E293" s="80" t="str">
        <f t="shared" si="16"/>
        <v/>
      </c>
      <c r="F293" s="80">
        <f t="shared" si="17"/>
        <v>3.0816640986132513E-3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1</v>
      </c>
      <c r="E295" s="80" t="str">
        <f t="shared" si="16"/>
        <v/>
      </c>
      <c r="F295" s="80">
        <f t="shared" si="17"/>
        <v>1.5408320493066256E-3</v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</v>
      </c>
      <c r="D297" s="76">
        <v>3</v>
      </c>
      <c r="E297" s="80">
        <f t="shared" si="16"/>
        <v>9.8039215686274508E-4</v>
      </c>
      <c r="F297" s="80">
        <f t="shared" si="17"/>
        <v>4.6224961479198771E-3</v>
      </c>
      <c r="G297" s="78">
        <f t="shared" si="18"/>
        <v>2</v>
      </c>
      <c r="H297" s="24">
        <f t="shared" si="19"/>
        <v>1.9607843137254902E-3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16</v>
      </c>
      <c r="D299" s="76">
        <v>45</v>
      </c>
      <c r="E299" s="80">
        <f t="shared" si="16"/>
        <v>1.5686274509803921E-2</v>
      </c>
      <c r="F299" s="80">
        <f t="shared" si="17"/>
        <v>6.9337442218798145E-2</v>
      </c>
      <c r="G299" s="78">
        <f t="shared" si="18"/>
        <v>1.8125</v>
      </c>
      <c r="H299" s="24">
        <f t="shared" si="19"/>
        <v>2.8431372549019607E-2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1</v>
      </c>
      <c r="E301" s="80" t="str">
        <f t="shared" si="16"/>
        <v/>
      </c>
      <c r="F301" s="80">
        <f t="shared" si="17"/>
        <v>1.5408320493066256E-3</v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4</v>
      </c>
      <c r="E302" s="80" t="str">
        <f t="shared" si="16"/>
        <v/>
      </c>
      <c r="F302" s="80">
        <f t="shared" si="17"/>
        <v>6.1633281972265025E-3</v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72</v>
      </c>
      <c r="D304" s="76">
        <v>1</v>
      </c>
      <c r="E304" s="80">
        <f t="shared" si="16"/>
        <v>7.0588235294117646E-2</v>
      </c>
      <c r="F304" s="80">
        <f t="shared" si="17"/>
        <v>1.5408320493066256E-3</v>
      </c>
      <c r="G304" s="78">
        <f t="shared" si="18"/>
        <v>-0.98611111111111116</v>
      </c>
      <c r="H304" s="24">
        <f t="shared" si="19"/>
        <v>-6.9607843137254904E-2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3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2</v>
      </c>
      <c r="E309" s="80" t="str">
        <f t="shared" si="16"/>
        <v/>
      </c>
      <c r="F309" s="80">
        <f t="shared" si="17"/>
        <v>3.0816640986132513E-3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3</v>
      </c>
      <c r="E318" s="80" t="str">
        <f t="shared" si="20"/>
        <v/>
      </c>
      <c r="F318" s="80">
        <f t="shared" si="21"/>
        <v>4.6224961479198771E-3</v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2821</v>
      </c>
      <c r="D329" s="32">
        <f>SUM(D330:D546)</f>
        <v>2468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-0.1251329315845445</v>
      </c>
      <c r="H329" s="34">
        <f>+IF(OR(AND(E329=""),(G329="")),"",E329*G329)</f>
        <v>-0.1251329315845445</v>
      </c>
    </row>
    <row r="330" spans="1:8" ht="15" x14ac:dyDescent="0.2">
      <c r="B330" s="35" t="s">
        <v>86</v>
      </c>
      <c r="C330" s="36">
        <v>7</v>
      </c>
      <c r="D330" s="36">
        <v>20</v>
      </c>
      <c r="E330" s="38">
        <f>+IF(C330=0,"",C330/C$329)</f>
        <v>2.4813895781637717E-3</v>
      </c>
      <c r="F330" s="38">
        <f>+IF(D330=0,"",D330/D$329)</f>
        <v>8.1037277147487843E-3</v>
      </c>
      <c r="G330" s="28">
        <f>+IF(OR(AND(D330=0),(C330=0)),"0",((D330-C330)/C330))</f>
        <v>1.8571428571428572</v>
      </c>
      <c r="H330" s="29">
        <f>+IF(OR(AND(E330=""),(G330="")),"",E330*G330)</f>
        <v>4.608294930875576E-3</v>
      </c>
    </row>
    <row r="331" spans="1:8" ht="15" x14ac:dyDescent="0.2">
      <c r="B331" s="5" t="s">
        <v>98</v>
      </c>
      <c r="C331" s="36">
        <v>1</v>
      </c>
      <c r="D331" s="36">
        <v>30</v>
      </c>
      <c r="E331" s="11">
        <f t="shared" ref="E331:E395" si="24">+IF(C331=0,"",C331/C$329)</f>
        <v>3.5448422545196739E-4</v>
      </c>
      <c r="F331" s="11">
        <f t="shared" ref="F331:F395" si="25">+IF(D331=0,"",D331/D$329)</f>
        <v>1.2155591572123177E-2</v>
      </c>
      <c r="G331" s="10">
        <f t="shared" ref="G331:G395" si="26">+IF(OR(AND(D331=0),(C331=0)),"0",((D331-C331)/C331))</f>
        <v>29</v>
      </c>
      <c r="H331" s="14">
        <f t="shared" ref="H331:H395" si="27">+IF(OR(AND(E331=""),(G331="")),"",E331*G331)</f>
        <v>1.0280042538107055E-2</v>
      </c>
    </row>
    <row r="332" spans="1:8" ht="15" x14ac:dyDescent="0.2">
      <c r="B332" s="5" t="s">
        <v>90</v>
      </c>
      <c r="C332" s="36">
        <v>4</v>
      </c>
      <c r="D332" s="36">
        <v>0</v>
      </c>
      <c r="E332" s="11">
        <f t="shared" si="24"/>
        <v>1.4179369018078695E-3</v>
      </c>
      <c r="F332" s="11" t="str">
        <f t="shared" si="25"/>
        <v/>
      </c>
      <c r="G332" s="10" t="str">
        <f t="shared" si="26"/>
        <v>0</v>
      </c>
      <c r="H332" s="14">
        <f t="shared" si="27"/>
        <v>0</v>
      </c>
    </row>
    <row r="333" spans="1:8" ht="15" x14ac:dyDescent="0.2">
      <c r="B333" s="5" t="s">
        <v>81</v>
      </c>
      <c r="C333" s="36">
        <v>3</v>
      </c>
      <c r="D333" s="36">
        <v>12</v>
      </c>
      <c r="E333" s="11">
        <f t="shared" si="24"/>
        <v>1.0634526763559022E-3</v>
      </c>
      <c r="F333" s="11">
        <f t="shared" si="25"/>
        <v>4.8622366288492711E-3</v>
      </c>
      <c r="G333" s="10">
        <f t="shared" si="26"/>
        <v>3</v>
      </c>
      <c r="H333" s="14">
        <f t="shared" si="27"/>
        <v>3.1903580290677065E-3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48</v>
      </c>
      <c r="D336" s="36">
        <v>21</v>
      </c>
      <c r="E336" s="11">
        <f t="shared" si="24"/>
        <v>1.7015242821694435E-2</v>
      </c>
      <c r="F336" s="11">
        <f t="shared" si="25"/>
        <v>8.5089141004862229E-3</v>
      </c>
      <c r="G336" s="10">
        <f t="shared" si="26"/>
        <v>-0.5625</v>
      </c>
      <c r="H336" s="14">
        <f t="shared" si="27"/>
        <v>-9.5710740872031186E-3</v>
      </c>
    </row>
    <row r="337" spans="2:8" ht="15" x14ac:dyDescent="0.2">
      <c r="B337" s="5" t="s">
        <v>94</v>
      </c>
      <c r="C337" s="36">
        <v>0</v>
      </c>
      <c r="D337" s="36">
        <v>5</v>
      </c>
      <c r="E337" s="11" t="str">
        <f t="shared" si="24"/>
        <v/>
      </c>
      <c r="F337" s="11">
        <f t="shared" si="25"/>
        <v>2.0259319286871961E-3</v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2</v>
      </c>
      <c r="D338" s="36">
        <v>0</v>
      </c>
      <c r="E338" s="11">
        <f t="shared" si="24"/>
        <v>7.0896845090393477E-4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6</v>
      </c>
      <c r="D339" s="36">
        <v>9</v>
      </c>
      <c r="E339" s="11">
        <f t="shared" si="24"/>
        <v>2.1269053527118043E-3</v>
      </c>
      <c r="F339" s="11">
        <f t="shared" si="25"/>
        <v>3.6466774716369531E-3</v>
      </c>
      <c r="G339" s="10">
        <f t="shared" si="26"/>
        <v>0.5</v>
      </c>
      <c r="H339" s="14">
        <f t="shared" si="27"/>
        <v>1.0634526763559022E-3</v>
      </c>
    </row>
    <row r="340" spans="2:8" ht="15" x14ac:dyDescent="0.2">
      <c r="B340" s="5" t="s">
        <v>276</v>
      </c>
      <c r="C340" s="36">
        <v>424</v>
      </c>
      <c r="D340" s="36">
        <v>5</v>
      </c>
      <c r="E340" s="11">
        <f t="shared" si="24"/>
        <v>0.15030131159163418</v>
      </c>
      <c r="F340" s="11">
        <f t="shared" si="25"/>
        <v>2.0259319286871961E-3</v>
      </c>
      <c r="G340" s="10">
        <f t="shared" si="26"/>
        <v>-0.9882075471698113</v>
      </c>
      <c r="H340" s="14">
        <f t="shared" si="27"/>
        <v>-0.14852889046437434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40</v>
      </c>
      <c r="D342" s="36">
        <v>202</v>
      </c>
      <c r="E342" s="11">
        <f t="shared" si="24"/>
        <v>1.4179369018078695E-2</v>
      </c>
      <c r="F342" s="11">
        <f t="shared" si="25"/>
        <v>8.184764991896272E-2</v>
      </c>
      <c r="G342" s="10">
        <f t="shared" si="26"/>
        <v>4.05</v>
      </c>
      <c r="H342" s="14">
        <f t="shared" si="27"/>
        <v>5.7426444523218712E-2</v>
      </c>
    </row>
    <row r="343" spans="2:8" ht="15" x14ac:dyDescent="0.2">
      <c r="B343" s="5" t="s">
        <v>85</v>
      </c>
      <c r="C343" s="36">
        <v>5</v>
      </c>
      <c r="D343" s="36">
        <v>6</v>
      </c>
      <c r="E343" s="11">
        <f t="shared" si="24"/>
        <v>1.7724211272598369E-3</v>
      </c>
      <c r="F343" s="11">
        <f t="shared" si="25"/>
        <v>2.4311183144246355E-3</v>
      </c>
      <c r="G343" s="10">
        <f t="shared" si="26"/>
        <v>0.2</v>
      </c>
      <c r="H343" s="14">
        <f t="shared" si="27"/>
        <v>3.5448422545196739E-4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22</v>
      </c>
      <c r="D345" s="36">
        <v>9</v>
      </c>
      <c r="E345" s="11">
        <f t="shared" si="24"/>
        <v>7.7986529599432825E-3</v>
      </c>
      <c r="F345" s="11">
        <f t="shared" si="25"/>
        <v>3.6466774716369531E-3</v>
      </c>
      <c r="G345" s="10">
        <f t="shared" si="26"/>
        <v>-0.59090909090909094</v>
      </c>
      <c r="H345" s="14">
        <f t="shared" si="27"/>
        <v>-4.608294930875576E-3</v>
      </c>
    </row>
    <row r="346" spans="2:8" ht="15" x14ac:dyDescent="0.2">
      <c r="B346" s="5" t="s">
        <v>88</v>
      </c>
      <c r="C346" s="36">
        <v>10</v>
      </c>
      <c r="D346" s="36">
        <v>100</v>
      </c>
      <c r="E346" s="11">
        <f t="shared" si="24"/>
        <v>3.5448422545196739E-3</v>
      </c>
      <c r="F346" s="11">
        <f t="shared" si="25"/>
        <v>4.0518638573743923E-2</v>
      </c>
      <c r="G346" s="10">
        <f t="shared" si="26"/>
        <v>9</v>
      </c>
      <c r="H346" s="14">
        <f t="shared" si="27"/>
        <v>3.1903580290677067E-2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162</v>
      </c>
      <c r="D349" s="36">
        <v>28</v>
      </c>
      <c r="E349" s="11">
        <f t="shared" si="24"/>
        <v>5.7426444523218718E-2</v>
      </c>
      <c r="F349" s="11">
        <f t="shared" si="25"/>
        <v>1.1345218800648298E-2</v>
      </c>
      <c r="G349" s="10">
        <f t="shared" si="26"/>
        <v>-0.8271604938271605</v>
      </c>
      <c r="H349" s="14">
        <f t="shared" si="27"/>
        <v>-4.7500886210563635E-2</v>
      </c>
    </row>
    <row r="350" spans="2:8" ht="15" x14ac:dyDescent="0.2">
      <c r="B350" s="5" t="s">
        <v>279</v>
      </c>
      <c r="C350" s="36">
        <v>1</v>
      </c>
      <c r="D350" s="36">
        <v>2</v>
      </c>
      <c r="E350" s="11">
        <f t="shared" si="24"/>
        <v>3.5448422545196739E-4</v>
      </c>
      <c r="F350" s="11">
        <f t="shared" si="25"/>
        <v>8.1037277147487841E-4</v>
      </c>
      <c r="G350" s="10">
        <f t="shared" si="26"/>
        <v>1</v>
      </c>
      <c r="H350" s="14">
        <f t="shared" si="27"/>
        <v>3.5448422545196739E-4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</v>
      </c>
      <c r="D352" s="36">
        <v>2</v>
      </c>
      <c r="E352" s="11">
        <f t="shared" si="24"/>
        <v>7.0896845090393477E-4</v>
      </c>
      <c r="F352" s="11">
        <f t="shared" si="25"/>
        <v>8.1037277147487841E-4</v>
      </c>
      <c r="G352" s="10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12</v>
      </c>
      <c r="D353" s="36">
        <v>25</v>
      </c>
      <c r="E353" s="11">
        <f t="shared" si="24"/>
        <v>4.2538107054236086E-3</v>
      </c>
      <c r="F353" s="11">
        <f t="shared" si="25"/>
        <v>1.0129659643435981E-2</v>
      </c>
      <c r="G353" s="10">
        <f t="shared" si="26"/>
        <v>1.0833333333333333</v>
      </c>
      <c r="H353" s="14">
        <f t="shared" si="27"/>
        <v>4.608294930875576E-3</v>
      </c>
    </row>
    <row r="354" spans="2:8" ht="15" x14ac:dyDescent="0.2">
      <c r="B354" s="5" t="s">
        <v>100</v>
      </c>
      <c r="C354" s="36">
        <v>1</v>
      </c>
      <c r="D354" s="36">
        <v>15</v>
      </c>
      <c r="E354" s="11">
        <f t="shared" si="24"/>
        <v>3.5448422545196739E-4</v>
      </c>
      <c r="F354" s="11">
        <f t="shared" si="25"/>
        <v>6.0777957860615886E-3</v>
      </c>
      <c r="G354" s="10">
        <f t="shared" si="26"/>
        <v>14</v>
      </c>
      <c r="H354" s="14">
        <f t="shared" si="27"/>
        <v>4.9627791563275434E-3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1</v>
      </c>
      <c r="E358" s="11">
        <f t="shared" si="24"/>
        <v>3.5448422545196739E-4</v>
      </c>
      <c r="F358" s="11">
        <f t="shared" si="25"/>
        <v>4.051863857374392E-4</v>
      </c>
      <c r="G358" s="10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1</v>
      </c>
      <c r="E360" s="11" t="str">
        <f t="shared" si="24"/>
        <v/>
      </c>
      <c r="F360" s="11">
        <f t="shared" si="25"/>
        <v>4.051863857374392E-4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744</v>
      </c>
      <c r="D361" s="36">
        <v>52</v>
      </c>
      <c r="E361" s="11">
        <f t="shared" si="24"/>
        <v>0.26373626373626374</v>
      </c>
      <c r="F361" s="11">
        <f t="shared" si="25"/>
        <v>2.1069692058346839E-2</v>
      </c>
      <c r="G361" s="10">
        <f t="shared" si="26"/>
        <v>-0.93010752688172038</v>
      </c>
      <c r="H361" s="14">
        <f t="shared" si="27"/>
        <v>-0.24530308401276144</v>
      </c>
    </row>
    <row r="362" spans="2:8" ht="15" x14ac:dyDescent="0.2">
      <c r="B362" s="5" t="s">
        <v>531</v>
      </c>
      <c r="C362" s="36">
        <v>15</v>
      </c>
      <c r="D362" s="36">
        <v>0</v>
      </c>
      <c r="E362" s="11">
        <f t="shared" si="24"/>
        <v>5.3172633817795108E-3</v>
      </c>
      <c r="F362" s="11" t="str">
        <f t="shared" si="25"/>
        <v/>
      </c>
      <c r="G362" s="10" t="str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20</v>
      </c>
      <c r="D364" s="36">
        <v>0</v>
      </c>
      <c r="E364" s="11">
        <f t="shared" si="24"/>
        <v>7.0896845090393477E-3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31</v>
      </c>
      <c r="D365" s="36">
        <v>3</v>
      </c>
      <c r="E365" s="11">
        <f t="shared" si="24"/>
        <v>1.098901098901099E-2</v>
      </c>
      <c r="F365" s="11">
        <f t="shared" si="25"/>
        <v>1.2155591572123178E-3</v>
      </c>
      <c r="G365" s="10">
        <f t="shared" si="26"/>
        <v>-0.90322580645161288</v>
      </c>
      <c r="H365" s="14">
        <f t="shared" si="27"/>
        <v>-9.9255583126550868E-3</v>
      </c>
    </row>
    <row r="366" spans="2:8" ht="15" x14ac:dyDescent="0.2">
      <c r="B366" s="5" t="s">
        <v>533</v>
      </c>
      <c r="C366" s="36">
        <v>20</v>
      </c>
      <c r="D366" s="36">
        <v>2</v>
      </c>
      <c r="E366" s="11">
        <f t="shared" si="24"/>
        <v>7.0896845090393477E-3</v>
      </c>
      <c r="F366" s="11">
        <f t="shared" si="25"/>
        <v>8.1037277147487841E-4</v>
      </c>
      <c r="G366" s="10">
        <f t="shared" si="26"/>
        <v>-0.9</v>
      </c>
      <c r="H366" s="14">
        <f t="shared" si="27"/>
        <v>-6.380716058135413E-3</v>
      </c>
    </row>
    <row r="367" spans="2:8" ht="15" x14ac:dyDescent="0.2">
      <c r="B367" s="5" t="s">
        <v>534</v>
      </c>
      <c r="C367" s="36">
        <v>242</v>
      </c>
      <c r="D367" s="36">
        <v>311</v>
      </c>
      <c r="E367" s="11">
        <f t="shared" si="24"/>
        <v>8.5785182559376102E-2</v>
      </c>
      <c r="F367" s="11">
        <f t="shared" si="25"/>
        <v>0.12601296596434361</v>
      </c>
      <c r="G367" s="10">
        <f t="shared" si="26"/>
        <v>0.28512396694214875</v>
      </c>
      <c r="H367" s="14">
        <f t="shared" si="27"/>
        <v>2.4459411556185747E-2</v>
      </c>
    </row>
    <row r="368" spans="2:8" ht="15" x14ac:dyDescent="0.2">
      <c r="B368" s="5" t="s">
        <v>109</v>
      </c>
      <c r="C368" s="36">
        <v>5</v>
      </c>
      <c r="D368" s="36">
        <v>36</v>
      </c>
      <c r="E368" s="11">
        <f t="shared" si="24"/>
        <v>1.7724211272598369E-3</v>
      </c>
      <c r="F368" s="11">
        <f t="shared" si="25"/>
        <v>1.4586709886547812E-2</v>
      </c>
      <c r="G368" s="10">
        <f t="shared" si="26"/>
        <v>6.2</v>
      </c>
      <c r="H368" s="14">
        <f t="shared" si="27"/>
        <v>1.098901098901099E-2</v>
      </c>
    </row>
    <row r="369" spans="1:8" ht="15" x14ac:dyDescent="0.2">
      <c r="B369" s="5" t="s">
        <v>102</v>
      </c>
      <c r="C369" s="36">
        <v>9</v>
      </c>
      <c r="D369" s="36">
        <v>80</v>
      </c>
      <c r="E369" s="11">
        <f t="shared" si="24"/>
        <v>3.1903580290677065E-3</v>
      </c>
      <c r="F369" s="11">
        <f t="shared" si="25"/>
        <v>3.2414910858995137E-2</v>
      </c>
      <c r="G369" s="10">
        <f t="shared" si="26"/>
        <v>7.8888888888888893</v>
      </c>
      <c r="H369" s="14">
        <f t="shared" si="27"/>
        <v>2.5168380007089687E-2</v>
      </c>
    </row>
    <row r="370" spans="1:8" ht="15" x14ac:dyDescent="0.2">
      <c r="B370" s="5" t="s">
        <v>108</v>
      </c>
      <c r="C370" s="36">
        <v>9</v>
      </c>
      <c r="D370" s="36">
        <v>22</v>
      </c>
      <c r="E370" s="11">
        <f t="shared" si="24"/>
        <v>3.1903580290677065E-3</v>
      </c>
      <c r="F370" s="11">
        <f t="shared" si="25"/>
        <v>8.9141004862236632E-3</v>
      </c>
      <c r="G370" s="10">
        <f t="shared" si="26"/>
        <v>1.4444444444444444</v>
      </c>
      <c r="H370" s="14">
        <f t="shared" si="27"/>
        <v>4.608294930875576E-3</v>
      </c>
    </row>
    <row r="371" spans="1:8" ht="15" x14ac:dyDescent="0.2">
      <c r="B371" s="5" t="s">
        <v>111</v>
      </c>
      <c r="C371" s="36">
        <v>1</v>
      </c>
      <c r="D371" s="36">
        <v>0</v>
      </c>
      <c r="E371" s="11">
        <f t="shared" si="24"/>
        <v>3.5448422545196739E-4</v>
      </c>
      <c r="F371" s="11" t="str">
        <f t="shared" si="25"/>
        <v/>
      </c>
      <c r="G371" s="10" t="str">
        <f t="shared" si="26"/>
        <v>0</v>
      </c>
      <c r="H371" s="14">
        <f t="shared" si="27"/>
        <v>0</v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</v>
      </c>
      <c r="D374" s="36">
        <v>0</v>
      </c>
      <c r="E374" s="11">
        <f t="shared" si="24"/>
        <v>3.5448422545196739E-4</v>
      </c>
      <c r="F374" s="11" t="str">
        <f t="shared" si="25"/>
        <v/>
      </c>
      <c r="G374" s="10" t="str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0</v>
      </c>
      <c r="D375" s="36">
        <v>1</v>
      </c>
      <c r="E375" s="11" t="str">
        <f t="shared" si="24"/>
        <v/>
      </c>
      <c r="F375" s="11">
        <f t="shared" si="25"/>
        <v>4.051863857374392E-4</v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1</v>
      </c>
      <c r="D376" s="36">
        <v>0</v>
      </c>
      <c r="E376" s="11">
        <f t="shared" si="24"/>
        <v>3.5448422545196739E-4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</v>
      </c>
      <c r="D378" s="36">
        <v>0</v>
      </c>
      <c r="E378" s="11">
        <f t="shared" si="24"/>
        <v>3.5448422545196739E-4</v>
      </c>
      <c r="F378" s="11" t="str">
        <f t="shared" si="25"/>
        <v/>
      </c>
      <c r="G378" s="10" t="str">
        <f t="shared" si="26"/>
        <v>0</v>
      </c>
      <c r="H378" s="14">
        <f t="shared" si="27"/>
        <v>0</v>
      </c>
    </row>
    <row r="379" spans="1:8" ht="15" x14ac:dyDescent="0.2">
      <c r="B379" s="5" t="s">
        <v>110</v>
      </c>
      <c r="C379" s="36">
        <v>4</v>
      </c>
      <c r="D379" s="36">
        <v>0</v>
      </c>
      <c r="E379" s="11">
        <f t="shared" si="24"/>
        <v>1.4179369018078695E-3</v>
      </c>
      <c r="F379" s="11" t="str">
        <f t="shared" si="25"/>
        <v/>
      </c>
      <c r="G379" s="10" t="str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6</v>
      </c>
      <c r="D380" s="36">
        <v>8</v>
      </c>
      <c r="E380" s="11">
        <f t="shared" si="24"/>
        <v>2.1269053527118043E-3</v>
      </c>
      <c r="F380" s="11">
        <f t="shared" si="25"/>
        <v>3.2414910858995136E-3</v>
      </c>
      <c r="G380" s="10">
        <f t="shared" si="26"/>
        <v>0.33333333333333331</v>
      </c>
      <c r="H380" s="14">
        <f t="shared" si="27"/>
        <v>7.0896845090393477E-4</v>
      </c>
    </row>
    <row r="381" spans="1:8" ht="15" x14ac:dyDescent="0.2">
      <c r="B381" s="5" t="s">
        <v>536</v>
      </c>
      <c r="C381" s="36">
        <v>1</v>
      </c>
      <c r="D381" s="36">
        <v>0</v>
      </c>
      <c r="E381" s="11">
        <f t="shared" si="24"/>
        <v>3.5448422545196739E-4</v>
      </c>
      <c r="F381" s="11" t="str">
        <f t="shared" si="25"/>
        <v/>
      </c>
      <c r="G381" s="10" t="str">
        <f t="shared" si="26"/>
        <v>0</v>
      </c>
      <c r="H381" s="14">
        <f t="shared" si="27"/>
        <v>0</v>
      </c>
    </row>
    <row r="382" spans="1:8" ht="15" x14ac:dyDescent="0.2">
      <c r="B382" s="5" t="s">
        <v>104</v>
      </c>
      <c r="C382" s="36">
        <v>13</v>
      </c>
      <c r="D382" s="36">
        <v>5</v>
      </c>
      <c r="E382" s="11">
        <f t="shared" si="24"/>
        <v>4.608294930875576E-3</v>
      </c>
      <c r="F382" s="11">
        <f t="shared" si="25"/>
        <v>2.0259319286871961E-3</v>
      </c>
      <c r="G382" s="10">
        <f t="shared" si="26"/>
        <v>-0.61538461538461542</v>
      </c>
      <c r="H382" s="14">
        <f t="shared" si="27"/>
        <v>-2.8358738036157391E-3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1</v>
      </c>
      <c r="E386" s="11" t="str">
        <f t="shared" si="24"/>
        <v/>
      </c>
      <c r="F386" s="11">
        <f t="shared" si="25"/>
        <v>4.051863857374392E-4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6</v>
      </c>
      <c r="D387" s="36">
        <v>0</v>
      </c>
      <c r="E387" s="11">
        <f t="shared" si="24"/>
        <v>2.1269053527118043E-3</v>
      </c>
      <c r="F387" s="11" t="str">
        <f t="shared" si="25"/>
        <v/>
      </c>
      <c r="G387" s="10" t="str">
        <f t="shared" si="26"/>
        <v>0</v>
      </c>
      <c r="H387" s="14">
        <f t="shared" si="27"/>
        <v>0</v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12</v>
      </c>
      <c r="D390" s="36">
        <v>133</v>
      </c>
      <c r="E390" s="11">
        <f t="shared" si="24"/>
        <v>4.2538107054236086E-3</v>
      </c>
      <c r="F390" s="11">
        <f t="shared" si="25"/>
        <v>5.3889789303079416E-2</v>
      </c>
      <c r="G390" s="10">
        <f t="shared" si="26"/>
        <v>10.083333333333334</v>
      </c>
      <c r="H390" s="14">
        <f t="shared" si="27"/>
        <v>4.2892591279688058E-2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40</v>
      </c>
      <c r="D393" s="36">
        <v>5</v>
      </c>
      <c r="E393" s="11">
        <f t="shared" si="24"/>
        <v>1.4179369018078695E-2</v>
      </c>
      <c r="F393" s="11">
        <f t="shared" si="25"/>
        <v>2.0259319286871961E-3</v>
      </c>
      <c r="G393" s="10">
        <f t="shared" si="26"/>
        <v>-0.875</v>
      </c>
      <c r="H393" s="14">
        <f t="shared" si="27"/>
        <v>-1.2406947890818858E-2</v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14</v>
      </c>
      <c r="E401" s="80">
        <f t="shared" si="28"/>
        <v>3.5448422545196739E-4</v>
      </c>
      <c r="F401" s="80">
        <f t="shared" si="29"/>
        <v>5.6726094003241492E-3</v>
      </c>
      <c r="G401" s="78">
        <f t="shared" si="30"/>
        <v>13</v>
      </c>
      <c r="H401" s="24">
        <f t="shared" si="31"/>
        <v>4.608294930875576E-3</v>
      </c>
    </row>
    <row r="402" spans="1:8" s="79" customFormat="1" ht="15" x14ac:dyDescent="0.2">
      <c r="B402" s="75" t="s">
        <v>296</v>
      </c>
      <c r="C402" s="76">
        <v>2</v>
      </c>
      <c r="D402" s="76">
        <v>71</v>
      </c>
      <c r="E402" s="80">
        <f t="shared" si="28"/>
        <v>7.0896845090393477E-4</v>
      </c>
      <c r="F402" s="80">
        <f t="shared" si="29"/>
        <v>2.8768233387358184E-2</v>
      </c>
      <c r="G402" s="78">
        <f t="shared" si="30"/>
        <v>34.5</v>
      </c>
      <c r="H402" s="24">
        <f t="shared" si="31"/>
        <v>2.4459411556185751E-2</v>
      </c>
    </row>
    <row r="403" spans="1:8" s="79" customFormat="1" ht="15" x14ac:dyDescent="0.2">
      <c r="B403" s="75" t="s">
        <v>541</v>
      </c>
      <c r="C403" s="76">
        <v>1</v>
      </c>
      <c r="D403" s="76">
        <v>0</v>
      </c>
      <c r="E403" s="80">
        <f t="shared" si="28"/>
        <v>3.5448422545196739E-4</v>
      </c>
      <c r="F403" s="80" t="str">
        <f t="shared" si="29"/>
        <v/>
      </c>
      <c r="G403" s="78" t="str">
        <f t="shared" si="30"/>
        <v>0</v>
      </c>
      <c r="H403" s="24">
        <f t="shared" si="31"/>
        <v>0</v>
      </c>
    </row>
    <row r="404" spans="1:8" s="79" customFormat="1" ht="15" x14ac:dyDescent="0.2">
      <c r="B404" s="75" t="s">
        <v>297</v>
      </c>
      <c r="C404" s="76">
        <v>1</v>
      </c>
      <c r="D404" s="76">
        <v>11</v>
      </c>
      <c r="E404" s="80">
        <f t="shared" si="28"/>
        <v>3.5448422545196739E-4</v>
      </c>
      <c r="F404" s="80">
        <f t="shared" si="29"/>
        <v>4.4570502431118316E-3</v>
      </c>
      <c r="G404" s="78">
        <f t="shared" si="30"/>
        <v>10</v>
      </c>
      <c r="H404" s="24">
        <f t="shared" si="31"/>
        <v>3.5448422545196739E-3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103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12</v>
      </c>
      <c r="E408" s="11" t="str">
        <f t="shared" si="28"/>
        <v/>
      </c>
      <c r="F408" s="11">
        <f t="shared" si="29"/>
        <v>4.8622366288492711E-3</v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6</v>
      </c>
      <c r="E409" s="11" t="str">
        <f t="shared" si="28"/>
        <v/>
      </c>
      <c r="F409" s="11">
        <f t="shared" si="29"/>
        <v>2.4311183144246355E-3</v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2</v>
      </c>
      <c r="E410" s="11" t="str">
        <f t="shared" si="28"/>
        <v/>
      </c>
      <c r="F410" s="11">
        <f t="shared" si="29"/>
        <v>8.1037277147487841E-4</v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4</v>
      </c>
      <c r="E411" s="11" t="str">
        <f t="shared" si="28"/>
        <v/>
      </c>
      <c r="F411" s="11">
        <f t="shared" si="29"/>
        <v>1.6207455429497568E-3</v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29</v>
      </c>
      <c r="E412" s="11" t="str">
        <f t="shared" si="28"/>
        <v/>
      </c>
      <c r="F412" s="11">
        <f t="shared" si="29"/>
        <v>1.1750405186385737E-2</v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40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1</v>
      </c>
      <c r="D422" s="36">
        <v>1</v>
      </c>
      <c r="E422" s="11">
        <f t="shared" si="28"/>
        <v>3.5448422545196739E-4</v>
      </c>
      <c r="F422" s="11">
        <f t="shared" si="29"/>
        <v>4.051863857374392E-4</v>
      </c>
      <c r="G422" s="10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3</v>
      </c>
      <c r="D423" s="36">
        <v>2</v>
      </c>
      <c r="E423" s="11">
        <f t="shared" si="28"/>
        <v>1.0634526763559022E-3</v>
      </c>
      <c r="F423" s="11">
        <f t="shared" si="29"/>
        <v>8.1037277147487841E-4</v>
      </c>
      <c r="G423" s="10">
        <f t="shared" si="30"/>
        <v>-0.33333333333333331</v>
      </c>
      <c r="H423" s="14">
        <f t="shared" si="31"/>
        <v>-3.5448422545196739E-4</v>
      </c>
    </row>
    <row r="424" spans="1:8" ht="15" x14ac:dyDescent="0.2">
      <c r="B424" s="5" t="s">
        <v>302</v>
      </c>
      <c r="C424" s="36">
        <v>0</v>
      </c>
      <c r="D424" s="36">
        <v>3</v>
      </c>
      <c r="E424" s="11" t="str">
        <f t="shared" si="28"/>
        <v/>
      </c>
      <c r="F424" s="11">
        <f t="shared" si="29"/>
        <v>1.2155591572123178E-3</v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2</v>
      </c>
      <c r="D428" s="36">
        <v>0</v>
      </c>
      <c r="E428" s="11">
        <f t="shared" si="28"/>
        <v>7.0896845090393477E-4</v>
      </c>
      <c r="F428" s="11" t="str">
        <f t="shared" si="29"/>
        <v/>
      </c>
      <c r="G428" s="10" t="str">
        <f t="shared" si="30"/>
        <v>0</v>
      </c>
      <c r="H428" s="14">
        <f t="shared" si="31"/>
        <v>0</v>
      </c>
    </row>
    <row r="429" spans="1:8" ht="15" x14ac:dyDescent="0.2">
      <c r="B429" s="5" t="s">
        <v>303</v>
      </c>
      <c r="C429" s="36">
        <v>0</v>
      </c>
      <c r="D429" s="36">
        <v>40</v>
      </c>
      <c r="E429" s="11" t="str">
        <f t="shared" si="28"/>
        <v/>
      </c>
      <c r="F429" s="11">
        <f t="shared" si="29"/>
        <v>1.6207455429497569E-2</v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1</v>
      </c>
      <c r="E431" s="11" t="str">
        <f t="shared" si="28"/>
        <v/>
      </c>
      <c r="F431" s="11">
        <f t="shared" si="29"/>
        <v>4.051863857374392E-4</v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44</v>
      </c>
      <c r="D432" s="36">
        <v>35</v>
      </c>
      <c r="E432" s="11">
        <f t="shared" si="28"/>
        <v>1.5597305919886565E-2</v>
      </c>
      <c r="F432" s="11">
        <f t="shared" si="29"/>
        <v>1.4181523500810372E-2</v>
      </c>
      <c r="G432" s="10">
        <f t="shared" si="30"/>
        <v>-0.20454545454545456</v>
      </c>
      <c r="H432" s="14">
        <f t="shared" si="31"/>
        <v>-3.1903580290677065E-3</v>
      </c>
    </row>
    <row r="433" spans="2:8" ht="15" x14ac:dyDescent="0.2">
      <c r="B433" s="5" t="s">
        <v>304</v>
      </c>
      <c r="C433" s="36">
        <v>0</v>
      </c>
      <c r="D433" s="36">
        <v>2</v>
      </c>
      <c r="E433" s="11" t="str">
        <f t="shared" si="28"/>
        <v/>
      </c>
      <c r="F433" s="11">
        <f t="shared" si="29"/>
        <v>8.1037277147487841E-4</v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99</v>
      </c>
      <c r="D438" s="36">
        <v>64</v>
      </c>
      <c r="E438" s="11">
        <f t="shared" si="28"/>
        <v>3.509393831974477E-2</v>
      </c>
      <c r="F438" s="11">
        <f t="shared" si="29"/>
        <v>2.5931928687196109E-2</v>
      </c>
      <c r="G438" s="10">
        <f t="shared" si="30"/>
        <v>-0.35353535353535354</v>
      </c>
      <c r="H438" s="14">
        <f t="shared" si="31"/>
        <v>-1.2406947890818858E-2</v>
      </c>
    </row>
    <row r="439" spans="2:8" ht="15" x14ac:dyDescent="0.2">
      <c r="B439" s="5" t="s">
        <v>547</v>
      </c>
      <c r="C439" s="36">
        <v>8</v>
      </c>
      <c r="D439" s="36">
        <v>0</v>
      </c>
      <c r="E439" s="11">
        <f t="shared" si="28"/>
        <v>2.8358738036157391E-3</v>
      </c>
      <c r="F439" s="11" t="str">
        <f t="shared" si="29"/>
        <v/>
      </c>
      <c r="G439" s="10" t="str">
        <f t="shared" si="30"/>
        <v>0</v>
      </c>
      <c r="H439" s="14">
        <f t="shared" si="31"/>
        <v>0</v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</v>
      </c>
      <c r="D443" s="36">
        <v>0</v>
      </c>
      <c r="E443" s="11">
        <f t="shared" si="28"/>
        <v>3.5448422545196739E-4</v>
      </c>
      <c r="F443" s="11" t="str">
        <f t="shared" si="29"/>
        <v/>
      </c>
      <c r="G443" s="10" t="str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</v>
      </c>
      <c r="D446" s="36">
        <v>96</v>
      </c>
      <c r="E446" s="11">
        <f t="shared" si="28"/>
        <v>3.5448422545196739E-4</v>
      </c>
      <c r="F446" s="11">
        <f t="shared" si="29"/>
        <v>3.8897893030794169E-2</v>
      </c>
      <c r="G446" s="10">
        <f t="shared" si="30"/>
        <v>95</v>
      </c>
      <c r="H446" s="14">
        <f t="shared" si="31"/>
        <v>3.3676001417936904E-2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30</v>
      </c>
      <c r="D448" s="36">
        <v>14</v>
      </c>
      <c r="E448" s="11">
        <f t="shared" si="28"/>
        <v>1.0634526763559022E-2</v>
      </c>
      <c r="F448" s="11">
        <f t="shared" si="29"/>
        <v>5.6726094003241492E-3</v>
      </c>
      <c r="G448" s="10">
        <f t="shared" si="30"/>
        <v>-0.53333333333333333</v>
      </c>
      <c r="H448" s="14">
        <f t="shared" si="31"/>
        <v>-5.6717476072314782E-3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4</v>
      </c>
      <c r="D450" s="36">
        <v>0</v>
      </c>
      <c r="E450" s="11">
        <f t="shared" si="28"/>
        <v>1.4179369018078695E-3</v>
      </c>
      <c r="F450" s="11" t="str">
        <f t="shared" si="29"/>
        <v/>
      </c>
      <c r="G450" s="10" t="str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183</v>
      </c>
      <c r="D451" s="36">
        <v>69</v>
      </c>
      <c r="E451" s="11">
        <f t="shared" si="28"/>
        <v>6.4870613257710028E-2</v>
      </c>
      <c r="F451" s="11">
        <f t="shared" si="29"/>
        <v>2.7957860615883307E-2</v>
      </c>
      <c r="G451" s="10">
        <f t="shared" si="30"/>
        <v>-0.62295081967213117</v>
      </c>
      <c r="H451" s="14">
        <f t="shared" si="31"/>
        <v>-4.0411201701524284E-2</v>
      </c>
    </row>
    <row r="452" spans="2:8" ht="15" x14ac:dyDescent="0.2">
      <c r="B452" s="5" t="s">
        <v>310</v>
      </c>
      <c r="C452" s="36">
        <v>1</v>
      </c>
      <c r="D452" s="36">
        <v>13</v>
      </c>
      <c r="E452" s="11">
        <f t="shared" si="28"/>
        <v>3.5448422545196739E-4</v>
      </c>
      <c r="F452" s="11">
        <f t="shared" si="29"/>
        <v>5.2674230145867097E-3</v>
      </c>
      <c r="G452" s="10">
        <f t="shared" si="30"/>
        <v>12</v>
      </c>
      <c r="H452" s="14">
        <f t="shared" si="31"/>
        <v>4.2538107054236086E-3</v>
      </c>
    </row>
    <row r="453" spans="2:8" ht="15" x14ac:dyDescent="0.2">
      <c r="B453" s="5" t="s">
        <v>311</v>
      </c>
      <c r="C453" s="36">
        <v>1</v>
      </c>
      <c r="D453" s="36">
        <v>1</v>
      </c>
      <c r="E453" s="11">
        <f t="shared" si="28"/>
        <v>3.5448422545196739E-4</v>
      </c>
      <c r="F453" s="11">
        <f t="shared" si="29"/>
        <v>4.051863857374392E-4</v>
      </c>
      <c r="G453" s="10">
        <f t="shared" si="30"/>
        <v>0</v>
      </c>
      <c r="H453" s="14">
        <f t="shared" si="31"/>
        <v>0</v>
      </c>
    </row>
    <row r="454" spans="2:8" ht="15" x14ac:dyDescent="0.2">
      <c r="B454" s="5" t="s">
        <v>118</v>
      </c>
      <c r="C454" s="36">
        <v>0</v>
      </c>
      <c r="D454" s="36">
        <v>3</v>
      </c>
      <c r="E454" s="11" t="str">
        <f t="shared" si="28"/>
        <v/>
      </c>
      <c r="F454" s="11">
        <f t="shared" si="29"/>
        <v>1.2155591572123178E-3</v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10</v>
      </c>
      <c r="D456" s="36">
        <v>26</v>
      </c>
      <c r="E456" s="11">
        <f t="shared" si="28"/>
        <v>3.5448422545196739E-3</v>
      </c>
      <c r="F456" s="11">
        <f t="shared" si="29"/>
        <v>1.0534846029173419E-2</v>
      </c>
      <c r="G456" s="10">
        <f t="shared" si="30"/>
        <v>1.6</v>
      </c>
      <c r="H456" s="14">
        <f t="shared" si="31"/>
        <v>5.6717476072314782E-3</v>
      </c>
    </row>
    <row r="457" spans="2:8" ht="15" x14ac:dyDescent="0.2">
      <c r="B457" s="5" t="s">
        <v>550</v>
      </c>
      <c r="C457" s="36">
        <v>5</v>
      </c>
      <c r="D457" s="36">
        <v>21</v>
      </c>
      <c r="E457" s="11">
        <f t="shared" si="28"/>
        <v>1.7724211272598369E-3</v>
      </c>
      <c r="F457" s="11">
        <f t="shared" si="29"/>
        <v>8.5089141004862229E-3</v>
      </c>
      <c r="G457" s="10">
        <f t="shared" si="30"/>
        <v>3.2</v>
      </c>
      <c r="H457" s="14">
        <f t="shared" si="31"/>
        <v>5.6717476072314782E-3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7</v>
      </c>
      <c r="E467" s="11" t="str">
        <f t="shared" si="28"/>
        <v/>
      </c>
      <c r="F467" s="11">
        <f t="shared" si="29"/>
        <v>2.8363047001620746E-3</v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7</v>
      </c>
      <c r="E468" s="11" t="str">
        <f t="shared" si="28"/>
        <v/>
      </c>
      <c r="F468" s="11">
        <f t="shared" si="29"/>
        <v>2.8363047001620746E-3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21</v>
      </c>
      <c r="D477" s="36">
        <v>21</v>
      </c>
      <c r="E477" s="11">
        <f t="shared" si="32"/>
        <v>7.4441687344913151E-3</v>
      </c>
      <c r="F477" s="11">
        <f t="shared" si="33"/>
        <v>8.5089141004862229E-3</v>
      </c>
      <c r="G477" s="10">
        <f t="shared" si="34"/>
        <v>0</v>
      </c>
      <c r="H477" s="14">
        <f t="shared" si="35"/>
        <v>0</v>
      </c>
    </row>
    <row r="478" spans="2:8" ht="15" x14ac:dyDescent="0.2">
      <c r="B478" s="5" t="s">
        <v>138</v>
      </c>
      <c r="C478" s="36">
        <v>2</v>
      </c>
      <c r="D478" s="36">
        <v>0</v>
      </c>
      <c r="E478" s="11">
        <f t="shared" si="32"/>
        <v>7.0896845090393477E-4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</v>
      </c>
      <c r="D482" s="36">
        <v>1</v>
      </c>
      <c r="E482" s="11">
        <f t="shared" si="32"/>
        <v>3.5448422545196739E-4</v>
      </c>
      <c r="F482" s="11">
        <f t="shared" si="33"/>
        <v>4.051863857374392E-4</v>
      </c>
      <c r="G482" s="10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10</v>
      </c>
      <c r="D483" s="36">
        <v>0</v>
      </c>
      <c r="E483" s="11">
        <f t="shared" si="32"/>
        <v>3.5448422545196739E-3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5</v>
      </c>
      <c r="E484" s="11" t="str">
        <f t="shared" si="32"/>
        <v/>
      </c>
      <c r="F484" s="11">
        <f t="shared" si="33"/>
        <v>2.0259319286871961E-3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17</v>
      </c>
      <c r="D495" s="36">
        <v>0</v>
      </c>
      <c r="E495" s="11">
        <f t="shared" si="32"/>
        <v>6.0262318326834456E-3</v>
      </c>
      <c r="F495" s="11" t="str">
        <f t="shared" si="33"/>
        <v/>
      </c>
      <c r="G495" s="10" t="str">
        <f t="shared" si="34"/>
        <v>0</v>
      </c>
      <c r="H495" s="14">
        <f t="shared" si="35"/>
        <v>0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4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</v>
      </c>
      <c r="D506" s="36">
        <v>24</v>
      </c>
      <c r="E506" s="11">
        <f t="shared" si="32"/>
        <v>3.5448422545196739E-4</v>
      </c>
      <c r="F506" s="11">
        <f t="shared" si="33"/>
        <v>9.7244732576985422E-3</v>
      </c>
      <c r="G506" s="10">
        <f t="shared" si="34"/>
        <v>23</v>
      </c>
      <c r="H506" s="14">
        <f t="shared" si="35"/>
        <v>8.153137185395249E-3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13</v>
      </c>
      <c r="D509" s="36">
        <v>20</v>
      </c>
      <c r="E509" s="11">
        <f t="shared" si="32"/>
        <v>4.608294930875576E-3</v>
      </c>
      <c r="F509" s="11">
        <f t="shared" si="33"/>
        <v>8.1037277147487843E-3</v>
      </c>
      <c r="G509" s="10">
        <f t="shared" si="34"/>
        <v>0.53846153846153844</v>
      </c>
      <c r="H509" s="14">
        <f t="shared" si="35"/>
        <v>2.4813895781637717E-3</v>
      </c>
    </row>
    <row r="510" spans="1:8" ht="15" x14ac:dyDescent="0.2">
      <c r="B510" s="5" t="s">
        <v>375</v>
      </c>
      <c r="C510" s="36">
        <v>0</v>
      </c>
      <c r="D510" s="36">
        <v>5</v>
      </c>
      <c r="E510" s="11" t="str">
        <f t="shared" si="32"/>
        <v/>
      </c>
      <c r="F510" s="11">
        <f t="shared" si="33"/>
        <v>2.0259319286871961E-3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10</v>
      </c>
      <c r="E519" s="11" t="str">
        <f t="shared" si="32"/>
        <v/>
      </c>
      <c r="F519" s="11">
        <f t="shared" si="33"/>
        <v>4.0518638573743921E-3</v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16</v>
      </c>
      <c r="D521" s="36">
        <v>14</v>
      </c>
      <c r="E521" s="11">
        <f t="shared" si="32"/>
        <v>5.6717476072314782E-3</v>
      </c>
      <c r="F521" s="11">
        <f t="shared" si="33"/>
        <v>5.6726094003241492E-3</v>
      </c>
      <c r="G521" s="10">
        <f t="shared" si="34"/>
        <v>-0.125</v>
      </c>
      <c r="H521" s="14">
        <f t="shared" si="35"/>
        <v>-7.0896845090393477E-4</v>
      </c>
    </row>
    <row r="522" spans="2:8" ht="30" x14ac:dyDescent="0.2">
      <c r="B522" s="5" t="s">
        <v>559</v>
      </c>
      <c r="C522" s="36">
        <v>9</v>
      </c>
      <c r="D522" s="36">
        <v>0</v>
      </c>
      <c r="E522" s="11">
        <f t="shared" si="32"/>
        <v>3.1903580290677065E-3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117</v>
      </c>
      <c r="D524" s="36">
        <v>268</v>
      </c>
      <c r="E524" s="11">
        <f t="shared" si="32"/>
        <v>4.1474654377880185E-2</v>
      </c>
      <c r="F524" s="11">
        <f t="shared" si="33"/>
        <v>0.10858995137763371</v>
      </c>
      <c r="G524" s="10">
        <f t="shared" si="34"/>
        <v>1.2905982905982907</v>
      </c>
      <c r="H524" s="14">
        <f t="shared" si="35"/>
        <v>5.3527118043247078E-2</v>
      </c>
    </row>
    <row r="525" spans="2:8" ht="15" x14ac:dyDescent="0.2">
      <c r="B525" s="5" t="s">
        <v>346</v>
      </c>
      <c r="C525" s="36">
        <v>1</v>
      </c>
      <c r="D525" s="36">
        <v>0</v>
      </c>
      <c r="E525" s="11">
        <f t="shared" si="32"/>
        <v>3.5448422545196739E-4</v>
      </c>
      <c r="F525" s="11" t="str">
        <f t="shared" si="33"/>
        <v/>
      </c>
      <c r="G525" s="10" t="str">
        <f t="shared" si="34"/>
        <v>0</v>
      </c>
      <c r="H525" s="14">
        <f t="shared" si="35"/>
        <v>0</v>
      </c>
    </row>
    <row r="526" spans="2:8" ht="15" x14ac:dyDescent="0.2">
      <c r="B526" s="5" t="s">
        <v>347</v>
      </c>
      <c r="C526" s="36">
        <v>4</v>
      </c>
      <c r="D526" s="36">
        <v>3</v>
      </c>
      <c r="E526" s="11">
        <f t="shared" si="32"/>
        <v>1.4179369018078695E-3</v>
      </c>
      <c r="F526" s="11">
        <f t="shared" si="33"/>
        <v>1.2155591572123178E-3</v>
      </c>
      <c r="G526" s="10">
        <f t="shared" si="34"/>
        <v>-0.25</v>
      </c>
      <c r="H526" s="14">
        <f t="shared" si="35"/>
        <v>-3.5448422545196739E-4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122</v>
      </c>
      <c r="D529" s="36">
        <v>145</v>
      </c>
      <c r="E529" s="11">
        <f t="shared" si="32"/>
        <v>4.3247075505140023E-2</v>
      </c>
      <c r="F529" s="11">
        <f t="shared" si="33"/>
        <v>5.8752025931928686E-2</v>
      </c>
      <c r="G529" s="10">
        <f t="shared" si="34"/>
        <v>0.18852459016393441</v>
      </c>
      <c r="H529" s="14">
        <f t="shared" si="35"/>
        <v>8.153137185395249E-3</v>
      </c>
    </row>
    <row r="530" spans="1:9" ht="30" x14ac:dyDescent="0.2">
      <c r="B530" s="5" t="s">
        <v>158</v>
      </c>
      <c r="C530" s="36">
        <v>0</v>
      </c>
      <c r="D530" s="36">
        <v>37</v>
      </c>
      <c r="E530" s="11" t="str">
        <f t="shared" si="32"/>
        <v/>
      </c>
      <c r="F530" s="11">
        <f t="shared" si="33"/>
        <v>1.4991896272285251E-2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91</v>
      </c>
      <c r="D531" s="36">
        <v>43</v>
      </c>
      <c r="E531" s="11">
        <f t="shared" si="32"/>
        <v>3.2258064516129031E-2</v>
      </c>
      <c r="F531" s="11">
        <f t="shared" si="33"/>
        <v>1.7423014586709886E-2</v>
      </c>
      <c r="G531" s="10">
        <f t="shared" si="34"/>
        <v>-0.52747252747252749</v>
      </c>
      <c r="H531" s="14">
        <f t="shared" si="35"/>
        <v>-1.7015242821694435E-2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1</v>
      </c>
      <c r="E536" s="11" t="str">
        <f t="shared" si="36"/>
        <v/>
      </c>
      <c r="F536" s="11">
        <f t="shared" si="37"/>
        <v>4.051863857374392E-4</v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65</v>
      </c>
      <c r="D538" s="36">
        <v>10</v>
      </c>
      <c r="E538" s="11">
        <f t="shared" si="36"/>
        <v>2.3041474654377881E-2</v>
      </c>
      <c r="F538" s="11">
        <f t="shared" si="37"/>
        <v>4.0518638573743921E-3</v>
      </c>
      <c r="G538" s="10">
        <f t="shared" si="38"/>
        <v>-0.84615384615384615</v>
      </c>
      <c r="H538" s="14">
        <f t="shared" si="39"/>
        <v>-1.9496632399858205E-2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1</v>
      </c>
      <c r="D540" s="36">
        <v>7</v>
      </c>
      <c r="E540" s="11">
        <f t="shared" si="36"/>
        <v>3.5448422545196739E-4</v>
      </c>
      <c r="F540" s="11">
        <f t="shared" si="37"/>
        <v>2.8363047001620746E-3</v>
      </c>
      <c r="G540" s="10">
        <f t="shared" si="38"/>
        <v>6</v>
      </c>
      <c r="H540" s="14">
        <f t="shared" si="39"/>
        <v>2.1269053527118043E-3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393</v>
      </c>
      <c r="D552" s="32">
        <f>SUM(D553:D579)</f>
        <v>667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0.69720101781170485</v>
      </c>
      <c r="H552" s="34">
        <f>+IF(OR(AND(E552=""),(G552="")),"",E552*G552)</f>
        <v>0.69720101781170485</v>
      </c>
    </row>
    <row r="553" spans="1:8" ht="15" x14ac:dyDescent="0.2">
      <c r="B553" s="35" t="s">
        <v>357</v>
      </c>
      <c r="C553" s="36">
        <v>10</v>
      </c>
      <c r="D553" s="36">
        <v>11</v>
      </c>
      <c r="E553" s="38">
        <f>+IF(C553=0,"",C553/C$552)</f>
        <v>2.5445292620865138E-2</v>
      </c>
      <c r="F553" s="38">
        <f>+IF(D553=0,"",D553/D$552)</f>
        <v>1.6491754122938532E-2</v>
      </c>
      <c r="G553" s="28">
        <f>+IF(OR(AND(D553=0),(C553=0)),"0",((D553-C553)/C553))</f>
        <v>0.1</v>
      </c>
      <c r="H553" s="29">
        <f>+IF(OR(AND(E553=""),(G553="")),"",E553*G553)</f>
        <v>2.5445292620865142E-3</v>
      </c>
    </row>
    <row r="554" spans="1:8" ht="15" x14ac:dyDescent="0.2">
      <c r="B554" s="5" t="s">
        <v>161</v>
      </c>
      <c r="C554" s="36">
        <v>7</v>
      </c>
      <c r="D554" s="36">
        <v>4</v>
      </c>
      <c r="E554" s="11">
        <f t="shared" ref="E554:E579" si="40">+IF(C554=0,"",C554/C$552)</f>
        <v>1.7811704834605598E-2</v>
      </c>
      <c r="F554" s="11">
        <f t="shared" ref="F554:F579" si="41">+IF(D554=0,"",D554/D$552)</f>
        <v>5.9970014992503746E-3</v>
      </c>
      <c r="G554" s="10">
        <f t="shared" ref="G554:G579" si="42">+IF(OR(AND(D554=0),(C554=0)),"0",((D554-C554)/C554))</f>
        <v>-0.42857142857142855</v>
      </c>
      <c r="H554" s="14">
        <f t="shared" ref="H554:H579" si="43">+IF(OR(AND(E554=""),(G554="")),"",E554*G554)</f>
        <v>-7.6335877862595417E-3</v>
      </c>
    </row>
    <row r="555" spans="1:8" ht="15" x14ac:dyDescent="0.2">
      <c r="B555" s="5" t="s">
        <v>358</v>
      </c>
      <c r="C555" s="36">
        <v>17</v>
      </c>
      <c r="D555" s="36">
        <v>30</v>
      </c>
      <c r="E555" s="11">
        <f t="shared" si="40"/>
        <v>4.3256997455470736E-2</v>
      </c>
      <c r="F555" s="11">
        <f t="shared" si="41"/>
        <v>4.4977511244377814E-2</v>
      </c>
      <c r="G555" s="10">
        <f t="shared" si="42"/>
        <v>0.76470588235294112</v>
      </c>
      <c r="H555" s="14">
        <f t="shared" si="43"/>
        <v>3.3078880407124679E-2</v>
      </c>
    </row>
    <row r="556" spans="1:8" ht="15" x14ac:dyDescent="0.2">
      <c r="B556" s="5" t="s">
        <v>359</v>
      </c>
      <c r="C556" s="36">
        <v>14</v>
      </c>
      <c r="D556" s="36">
        <v>63</v>
      </c>
      <c r="E556" s="11">
        <f t="shared" si="40"/>
        <v>3.5623409669211195E-2</v>
      </c>
      <c r="F556" s="11">
        <f t="shared" si="41"/>
        <v>9.4452773613193403E-2</v>
      </c>
      <c r="G556" s="10">
        <f t="shared" si="42"/>
        <v>3.5</v>
      </c>
      <c r="H556" s="14">
        <f t="shared" si="43"/>
        <v>0.12468193384223919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2</v>
      </c>
      <c r="E560" s="80" t="str">
        <f t="shared" si="40"/>
        <v/>
      </c>
      <c r="F560" s="80">
        <f t="shared" si="41"/>
        <v>2.9985007496251873E-3</v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</v>
      </c>
      <c r="D562" s="76">
        <v>0</v>
      </c>
      <c r="E562" s="80">
        <f t="shared" si="40"/>
        <v>2.5445292620865142E-3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1</v>
      </c>
      <c r="D563" s="76">
        <v>0</v>
      </c>
      <c r="E563" s="80">
        <f t="shared" si="40"/>
        <v>2.5445292620865142E-3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2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</v>
      </c>
      <c r="D565" s="76">
        <v>0</v>
      </c>
      <c r="E565" s="80">
        <f t="shared" si="40"/>
        <v>2.5445292620865142E-3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17</v>
      </c>
      <c r="D566" s="76">
        <v>48</v>
      </c>
      <c r="E566" s="80">
        <f t="shared" si="40"/>
        <v>4.3256997455470736E-2</v>
      </c>
      <c r="F566" s="80">
        <f t="shared" si="41"/>
        <v>7.1964017991004492E-2</v>
      </c>
      <c r="G566" s="78">
        <f t="shared" si="42"/>
        <v>1.8235294117647058</v>
      </c>
      <c r="H566" s="24">
        <f t="shared" si="43"/>
        <v>7.8880407124681931E-2</v>
      </c>
    </row>
    <row r="567" spans="1:8" s="79" customFormat="1" ht="15" x14ac:dyDescent="0.2">
      <c r="B567" s="75" t="s">
        <v>164</v>
      </c>
      <c r="C567" s="76">
        <v>59</v>
      </c>
      <c r="D567" s="76">
        <v>12</v>
      </c>
      <c r="E567" s="80">
        <f t="shared" si="40"/>
        <v>0.15012722646310434</v>
      </c>
      <c r="F567" s="80">
        <f t="shared" si="41"/>
        <v>1.7991004497751123E-2</v>
      </c>
      <c r="G567" s="78">
        <f t="shared" si="42"/>
        <v>-0.79661016949152541</v>
      </c>
      <c r="H567" s="24">
        <f t="shared" si="43"/>
        <v>-0.11959287531806616</v>
      </c>
    </row>
    <row r="568" spans="1:8" s="79" customFormat="1" ht="15" x14ac:dyDescent="0.2">
      <c r="B568" s="75" t="s">
        <v>166</v>
      </c>
      <c r="C568" s="76">
        <v>2</v>
      </c>
      <c r="D568" s="76">
        <v>6</v>
      </c>
      <c r="E568" s="80">
        <f t="shared" si="40"/>
        <v>5.0890585241730284E-3</v>
      </c>
      <c r="F568" s="80">
        <f t="shared" si="41"/>
        <v>8.9955022488755615E-3</v>
      </c>
      <c r="G568" s="78">
        <f t="shared" si="42"/>
        <v>2</v>
      </c>
      <c r="H568" s="24">
        <f t="shared" si="43"/>
        <v>1.0178117048346057E-2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144</v>
      </c>
      <c r="D570" s="76">
        <v>322</v>
      </c>
      <c r="E570" s="80">
        <f t="shared" si="40"/>
        <v>0.36641221374045801</v>
      </c>
      <c r="F570" s="80">
        <f t="shared" si="41"/>
        <v>0.48275862068965519</v>
      </c>
      <c r="G570" s="78">
        <f t="shared" si="42"/>
        <v>1.2361111111111112</v>
      </c>
      <c r="H570" s="24">
        <f t="shared" si="43"/>
        <v>0.45292620865139949</v>
      </c>
    </row>
    <row r="571" spans="1:8" s="79" customFormat="1" ht="25.5" customHeight="1" x14ac:dyDescent="0.2">
      <c r="B571" s="75" t="s">
        <v>167</v>
      </c>
      <c r="C571" s="76">
        <v>13</v>
      </c>
      <c r="D571" s="76">
        <v>31</v>
      </c>
      <c r="E571" s="80">
        <f t="shared" si="40"/>
        <v>3.3078880407124679E-2</v>
      </c>
      <c r="F571" s="80">
        <f t="shared" si="41"/>
        <v>4.6476761619190406E-2</v>
      </c>
      <c r="G571" s="78">
        <f t="shared" si="42"/>
        <v>1.3846153846153846</v>
      </c>
      <c r="H571" s="24">
        <f t="shared" si="43"/>
        <v>4.5801526717557245E-2</v>
      </c>
    </row>
    <row r="572" spans="1:8" s="79" customFormat="1" ht="13.5" customHeight="1" x14ac:dyDescent="0.2">
      <c r="B572" s="75" t="s">
        <v>365</v>
      </c>
      <c r="C572" s="76">
        <v>102</v>
      </c>
      <c r="D572" s="76">
        <v>5</v>
      </c>
      <c r="E572" s="80">
        <f t="shared" si="40"/>
        <v>0.25954198473282442</v>
      </c>
      <c r="F572" s="80">
        <f t="shared" si="41"/>
        <v>7.4962518740629685E-3</v>
      </c>
      <c r="G572" s="78">
        <f t="shared" si="42"/>
        <v>-0.9509803921568627</v>
      </c>
      <c r="H572" s="24">
        <f t="shared" si="43"/>
        <v>-0.24681933842239184</v>
      </c>
    </row>
    <row r="573" spans="1:8" s="79" customFormat="1" ht="12" customHeight="1" x14ac:dyDescent="0.2">
      <c r="B573" s="75" t="s">
        <v>168</v>
      </c>
      <c r="C573" s="76">
        <v>1</v>
      </c>
      <c r="D573" s="76">
        <v>2</v>
      </c>
      <c r="E573" s="80">
        <f t="shared" si="40"/>
        <v>2.5445292620865142E-3</v>
      </c>
      <c r="F573" s="80">
        <f t="shared" si="41"/>
        <v>2.9985007496251873E-3</v>
      </c>
      <c r="G573" s="78">
        <f t="shared" si="42"/>
        <v>1</v>
      </c>
      <c r="H573" s="24">
        <f t="shared" si="43"/>
        <v>2.5445292620865142E-3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3</v>
      </c>
      <c r="D575" s="76">
        <v>12</v>
      </c>
      <c r="E575" s="80">
        <f t="shared" si="40"/>
        <v>7.6335877862595417E-3</v>
      </c>
      <c r="F575" s="80">
        <f t="shared" si="41"/>
        <v>1.7991004497751123E-2</v>
      </c>
      <c r="G575" s="78">
        <f t="shared" si="42"/>
        <v>3</v>
      </c>
      <c r="H575" s="24">
        <f t="shared" si="43"/>
        <v>2.2900763358778626E-2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</v>
      </c>
      <c r="D578" s="76">
        <v>65</v>
      </c>
      <c r="E578" s="80">
        <f t="shared" si="40"/>
        <v>2.5445292620865142E-3</v>
      </c>
      <c r="F578" s="80">
        <f t="shared" si="41"/>
        <v>9.7451274362818585E-2</v>
      </c>
      <c r="G578" s="78">
        <f t="shared" si="42"/>
        <v>64</v>
      </c>
      <c r="H578" s="24">
        <f t="shared" si="43"/>
        <v>0.16284987277353691</v>
      </c>
    </row>
    <row r="579" spans="2:8" ht="15" x14ac:dyDescent="0.2">
      <c r="B579" s="5" t="s">
        <v>565</v>
      </c>
      <c r="C579" s="36">
        <v>0</v>
      </c>
      <c r="D579" s="36">
        <v>52</v>
      </c>
      <c r="E579" s="11" t="str">
        <f t="shared" si="40"/>
        <v/>
      </c>
      <c r="F579" s="11">
        <f t="shared" si="41"/>
        <v>7.7961019490254871E-2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435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400</v>
      </c>
      <c r="C8" s="31">
        <f>+C18+C71+C161+C329+C552</f>
        <v>1926</v>
      </c>
      <c r="D8" s="32">
        <f>+D18+D71+D161+D329+D552</f>
        <v>2328</v>
      </c>
      <c r="E8" s="33">
        <f>SUM(E9:E13)</f>
        <v>1</v>
      </c>
      <c r="F8" s="33">
        <f>SUM(F9:F13)</f>
        <v>1</v>
      </c>
      <c r="G8" s="33">
        <f>+(D8-C8)/C8</f>
        <v>0.2087227414330218</v>
      </c>
      <c r="H8" s="34">
        <f>+E8*G8</f>
        <v>0.2087227414330218</v>
      </c>
    </row>
    <row r="9" spans="2:8" x14ac:dyDescent="0.2">
      <c r="B9" s="39" t="str">
        <f>+B18</f>
        <v>Total Vacantes en ocupaciones de nivel Directivo</v>
      </c>
      <c r="C9" s="40">
        <f>+C18</f>
        <v>5</v>
      </c>
      <c r="D9" s="40">
        <f>+D18</f>
        <v>3</v>
      </c>
      <c r="E9" s="41">
        <f>C9/$C$8</f>
        <v>2.5960539979231569E-3</v>
      </c>
      <c r="F9" s="41">
        <f>D9/$D$8</f>
        <v>1.288659793814433E-3</v>
      </c>
      <c r="G9" s="42">
        <f>+IF(OR(AND(D9=0),(C9=0)),"0",((D9-C9)/C9))</f>
        <v>-0.4</v>
      </c>
      <c r="H9" s="43">
        <f>+IF(OR(AND(E9=""),(G9="")),"",E9*G9)</f>
        <v>-1.0384215991692629E-3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220</v>
      </c>
      <c r="D10" s="23">
        <f>+D71</f>
        <v>390</v>
      </c>
      <c r="E10" s="24">
        <f>C10/$C$8</f>
        <v>0.11422637590861889</v>
      </c>
      <c r="F10" s="24">
        <f>D10/$D$8</f>
        <v>0.16752577319587628</v>
      </c>
      <c r="G10" s="10">
        <f>+IF(OR(AND(D10=0),(C10=0)),"0",((D10-C10)/C10))</f>
        <v>0.77272727272727271</v>
      </c>
      <c r="H10" s="45">
        <f>+IF(OR(AND(E10=""),(G10="")),"",E10*G10)</f>
        <v>8.8265835929387318E-2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928</v>
      </c>
      <c r="D11" s="23">
        <f>+D161</f>
        <v>747</v>
      </c>
      <c r="E11" s="24">
        <f>C11/$C$8</f>
        <v>0.48182762201453788</v>
      </c>
      <c r="F11" s="24">
        <f>D11/$D$8</f>
        <v>0.32087628865979384</v>
      </c>
      <c r="G11" s="10">
        <f>+IF(OR(AND(D11=0),(C11=0)),"0",((D11-C11)/C11))</f>
        <v>-0.19504310344827586</v>
      </c>
      <c r="H11" s="45">
        <f>+IF(OR(AND(E11=""),(G11="")),"",E11*G11)</f>
        <v>-9.3977154724818268E-2</v>
      </c>
    </row>
    <row r="12" spans="2:8" x14ac:dyDescent="0.2">
      <c r="B12" s="44" t="str">
        <f>+B329</f>
        <v>Total Vacantes  en ocupaciones de nivel Calificados</v>
      </c>
      <c r="C12" s="23">
        <f>+C329</f>
        <v>619</v>
      </c>
      <c r="D12" s="23">
        <f>+D329</f>
        <v>923</v>
      </c>
      <c r="E12" s="24">
        <f>C12/$C$8</f>
        <v>0.32139148494288683</v>
      </c>
      <c r="F12" s="24">
        <f>D12/$D$8</f>
        <v>0.39647766323024053</v>
      </c>
      <c r="G12" s="10">
        <f>+IF(OR(AND(D12=0),(C12=0)),"0",((D12-C12)/C12))</f>
        <v>0.4911147011308562</v>
      </c>
      <c r="H12" s="45">
        <f>+IF(OR(AND(E12=""),(G12="")),"",E12*G12)</f>
        <v>0.15784008307372793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154</v>
      </c>
      <c r="D13" s="47">
        <f>+D552</f>
        <v>265</v>
      </c>
      <c r="E13" s="48">
        <f>C13/$C$8</f>
        <v>7.9958463136033234E-2</v>
      </c>
      <c r="F13" s="48">
        <f>D13/$D$8</f>
        <v>0.11383161512027491</v>
      </c>
      <c r="G13" s="49">
        <f>+IF(OR(AND(D13=0),(C13=0)),"0",((D13-C13)/C13))</f>
        <v>0.72077922077922074</v>
      </c>
      <c r="H13" s="50">
        <f>+IF(OR(AND(E13=""),(G13="")),"",E13*G13)</f>
        <v>5.763239875389408E-2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5</v>
      </c>
      <c r="D18" s="32">
        <f>SUM(D19:D65)</f>
        <v>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-0.4</v>
      </c>
      <c r="H18" s="34">
        <f>+IF(OR(AND(E18=""),(G18="")),"",E18*G18)</f>
        <v>-0.4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0.2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0</v>
      </c>
      <c r="D29" s="36">
        <v>0</v>
      </c>
      <c r="E29" s="9" t="str">
        <f t="shared" si="0"/>
        <v/>
      </c>
      <c r="F29" s="9" t="str">
        <f t="shared" si="1"/>
        <v/>
      </c>
      <c r="G29" s="10" t="str">
        <f t="shared" si="2"/>
        <v>0</v>
      </c>
      <c r="H29" s="14" t="str">
        <f t="shared" si="3"/>
        <v/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1</v>
      </c>
      <c r="E46" s="9" t="str">
        <f t="shared" si="0"/>
        <v/>
      </c>
      <c r="F46" s="9">
        <f t="shared" si="1"/>
        <v>0.33333333333333331</v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3</v>
      </c>
      <c r="D49" s="36">
        <v>0</v>
      </c>
      <c r="E49" s="9">
        <f t="shared" si="0"/>
        <v>0.6</v>
      </c>
      <c r="F49" s="9" t="str">
        <f t="shared" si="1"/>
        <v/>
      </c>
      <c r="G49" s="10" t="str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2</v>
      </c>
      <c r="E53" s="9" t="str">
        <f t="shared" si="0"/>
        <v/>
      </c>
      <c r="F53" s="9">
        <f t="shared" si="1"/>
        <v>0.66666666666666663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0</v>
      </c>
      <c r="E63" s="9">
        <f t="shared" si="0"/>
        <v>0.2</v>
      </c>
      <c r="F63" s="9" t="str">
        <f t="shared" si="1"/>
        <v/>
      </c>
      <c r="G63" s="10" t="str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220</v>
      </c>
      <c r="D71" s="32">
        <f>SUM(D72:D155)</f>
        <v>390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0.77272727272727271</v>
      </c>
      <c r="H71" s="34">
        <f>+IF(OR(AND(E71=""),(G71="")),"",E71*G71)</f>
        <v>0.77272727272727271</v>
      </c>
    </row>
    <row r="72" spans="1:8" ht="15" x14ac:dyDescent="0.2">
      <c r="B72" s="35" t="s">
        <v>463</v>
      </c>
      <c r="C72" s="36">
        <v>2</v>
      </c>
      <c r="D72" s="36">
        <v>2</v>
      </c>
      <c r="E72" s="38">
        <f>+IF(C72=0,"",C72/C$71)</f>
        <v>9.0909090909090905E-3</v>
      </c>
      <c r="F72" s="38">
        <f>+IF(D72=0,"",D72/D$71)</f>
        <v>5.1282051282051282E-3</v>
      </c>
      <c r="G72" s="28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</v>
      </c>
      <c r="D75" s="76">
        <v>0</v>
      </c>
      <c r="E75" s="80">
        <f t="shared" si="4"/>
        <v>9.0909090909090905E-3</v>
      </c>
      <c r="F75" s="80" t="str">
        <f t="shared" si="5"/>
        <v/>
      </c>
      <c r="G75" s="78" t="str">
        <f t="shared" si="6"/>
        <v>0</v>
      </c>
      <c r="H75" s="24">
        <f t="shared" si="7"/>
        <v>0</v>
      </c>
    </row>
    <row r="76" spans="1:8" s="79" customFormat="1" ht="15" x14ac:dyDescent="0.2">
      <c r="B76" s="75" t="s">
        <v>193</v>
      </c>
      <c r="C76" s="76">
        <v>0</v>
      </c>
      <c r="D76" s="76">
        <v>7</v>
      </c>
      <c r="E76" s="80" t="str">
        <f t="shared" si="4"/>
        <v/>
      </c>
      <c r="F76" s="80">
        <f t="shared" si="5"/>
        <v>1.7948717948717947E-2</v>
      </c>
      <c r="G76" s="78" t="str">
        <f t="shared" si="6"/>
        <v>0</v>
      </c>
      <c r="H76" s="24" t="str">
        <f t="shared" si="7"/>
        <v/>
      </c>
    </row>
    <row r="77" spans="1:8" s="79" customFormat="1" ht="15" x14ac:dyDescent="0.2">
      <c r="B77" s="75" t="s">
        <v>21</v>
      </c>
      <c r="C77" s="76">
        <v>0</v>
      </c>
      <c r="D77" s="76">
        <v>5</v>
      </c>
      <c r="E77" s="80" t="str">
        <f t="shared" si="4"/>
        <v/>
      </c>
      <c r="F77" s="80">
        <f t="shared" si="5"/>
        <v>1.282051282051282E-2</v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0</v>
      </c>
      <c r="E83" s="80">
        <f t="shared" si="4"/>
        <v>4.5454545454545452E-3</v>
      </c>
      <c r="F83" s="80" t="str">
        <f t="shared" si="5"/>
        <v/>
      </c>
      <c r="G83" s="78" t="str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1</v>
      </c>
      <c r="D84" s="76">
        <v>6</v>
      </c>
      <c r="E84" s="80">
        <f t="shared" si="4"/>
        <v>4.5454545454545452E-3</v>
      </c>
      <c r="F84" s="80">
        <f t="shared" si="5"/>
        <v>1.5384615384615385E-2</v>
      </c>
      <c r="G84" s="78">
        <f t="shared" si="6"/>
        <v>5</v>
      </c>
      <c r="H84" s="24">
        <f t="shared" si="7"/>
        <v>2.2727272727272728E-2</v>
      </c>
    </row>
    <row r="85" spans="1:8" s="79" customFormat="1" ht="15" x14ac:dyDescent="0.2">
      <c r="B85" s="75" t="s">
        <v>198</v>
      </c>
      <c r="C85" s="76">
        <v>1</v>
      </c>
      <c r="D85" s="76">
        <v>8</v>
      </c>
      <c r="E85" s="80">
        <f t="shared" si="4"/>
        <v>4.5454545454545452E-3</v>
      </c>
      <c r="F85" s="80">
        <f t="shared" si="5"/>
        <v>2.0512820512820513E-2</v>
      </c>
      <c r="G85" s="78">
        <f t="shared" si="6"/>
        <v>7</v>
      </c>
      <c r="H85" s="24">
        <f t="shared" si="7"/>
        <v>3.1818181818181815E-2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24</v>
      </c>
      <c r="D87" s="76">
        <v>1</v>
      </c>
      <c r="E87" s="80">
        <f t="shared" si="4"/>
        <v>0.10909090909090909</v>
      </c>
      <c r="F87" s="80">
        <f t="shared" si="5"/>
        <v>2.5641025641025641E-3</v>
      </c>
      <c r="G87" s="78">
        <f t="shared" si="6"/>
        <v>-0.95833333333333337</v>
      </c>
      <c r="H87" s="24">
        <f t="shared" si="7"/>
        <v>-0.10454545454545454</v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1</v>
      </c>
      <c r="D89" s="76">
        <v>0</v>
      </c>
      <c r="E89" s="80">
        <f t="shared" si="4"/>
        <v>4.5454545454545452E-3</v>
      </c>
      <c r="F89" s="80" t="str">
        <f t="shared" si="5"/>
        <v/>
      </c>
      <c r="G89" s="78" t="str">
        <f t="shared" si="6"/>
        <v>0</v>
      </c>
      <c r="H89" s="24">
        <f t="shared" si="7"/>
        <v>0</v>
      </c>
    </row>
    <row r="90" spans="1:8" s="79" customFormat="1" ht="15" x14ac:dyDescent="0.2">
      <c r="B90" s="75" t="s">
        <v>465</v>
      </c>
      <c r="C90" s="76">
        <v>1</v>
      </c>
      <c r="D90" s="76">
        <v>0</v>
      </c>
      <c r="E90" s="80">
        <f t="shared" si="4"/>
        <v>4.5454545454545452E-3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2</v>
      </c>
      <c r="D94" s="76">
        <v>0</v>
      </c>
      <c r="E94" s="80">
        <f t="shared" si="4"/>
        <v>9.0909090909090905E-3</v>
      </c>
      <c r="F94" s="80" t="str">
        <f t="shared" si="5"/>
        <v/>
      </c>
      <c r="G94" s="78" t="str">
        <f t="shared" si="6"/>
        <v>0</v>
      </c>
      <c r="H94" s="24">
        <f t="shared" si="7"/>
        <v>0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2</v>
      </c>
      <c r="D98" s="76">
        <v>0</v>
      </c>
      <c r="E98" s="80">
        <f t="shared" si="4"/>
        <v>9.0909090909090905E-3</v>
      </c>
      <c r="F98" s="80" t="str">
        <f t="shared" si="5"/>
        <v/>
      </c>
      <c r="G98" s="78" t="str">
        <f t="shared" si="6"/>
        <v>0</v>
      </c>
      <c r="H98" s="24">
        <f t="shared" si="7"/>
        <v>0</v>
      </c>
    </row>
    <row r="99" spans="1:8" s="79" customFormat="1" ht="15" x14ac:dyDescent="0.2">
      <c r="B99" s="75" t="s">
        <v>466</v>
      </c>
      <c r="C99" s="76">
        <v>1</v>
      </c>
      <c r="D99" s="76">
        <v>3</v>
      </c>
      <c r="E99" s="80">
        <f t="shared" si="4"/>
        <v>4.5454545454545452E-3</v>
      </c>
      <c r="F99" s="80">
        <f t="shared" si="5"/>
        <v>7.6923076923076927E-3</v>
      </c>
      <c r="G99" s="78">
        <f t="shared" si="6"/>
        <v>2</v>
      </c>
      <c r="H99" s="24">
        <f t="shared" si="7"/>
        <v>9.0909090909090905E-3</v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3</v>
      </c>
      <c r="D102" s="76">
        <v>0</v>
      </c>
      <c r="E102" s="80">
        <f t="shared" si="4"/>
        <v>1.3636363636363636E-2</v>
      </c>
      <c r="F102" s="80" t="str">
        <f t="shared" si="5"/>
        <v/>
      </c>
      <c r="G102" s="78" t="str">
        <f t="shared" si="6"/>
        <v>0</v>
      </c>
      <c r="H102" s="24">
        <f t="shared" si="7"/>
        <v>0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6</v>
      </c>
      <c r="D105" s="76">
        <v>0</v>
      </c>
      <c r="E105" s="80">
        <f t="shared" si="4"/>
        <v>2.7272727272727271E-2</v>
      </c>
      <c r="F105" s="80" t="str">
        <f t="shared" si="5"/>
        <v/>
      </c>
      <c r="G105" s="78" t="str">
        <f t="shared" si="6"/>
        <v>0</v>
      </c>
      <c r="H105" s="24">
        <f t="shared" si="7"/>
        <v>0</v>
      </c>
    </row>
    <row r="106" spans="1:8" s="79" customFormat="1" ht="15" x14ac:dyDescent="0.2">
      <c r="B106" s="75" t="s">
        <v>208</v>
      </c>
      <c r="C106" s="76">
        <v>1</v>
      </c>
      <c r="D106" s="76">
        <v>1</v>
      </c>
      <c r="E106" s="80">
        <f t="shared" si="4"/>
        <v>4.5454545454545452E-3</v>
      </c>
      <c r="F106" s="80">
        <f t="shared" si="5"/>
        <v>2.5641025641025641E-3</v>
      </c>
      <c r="G106" s="78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2</v>
      </c>
      <c r="D108" s="76">
        <v>0</v>
      </c>
      <c r="E108" s="80">
        <f t="shared" si="4"/>
        <v>9.0909090909090905E-3</v>
      </c>
      <c r="F108" s="80" t="str">
        <f t="shared" si="5"/>
        <v/>
      </c>
      <c r="G108" s="78" t="str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2</v>
      </c>
      <c r="D109" s="76">
        <v>1</v>
      </c>
      <c r="E109" s="80">
        <f t="shared" si="4"/>
        <v>9.0909090909090905E-3</v>
      </c>
      <c r="F109" s="80">
        <f t="shared" si="5"/>
        <v>2.5641025641025641E-3</v>
      </c>
      <c r="G109" s="78">
        <f t="shared" si="6"/>
        <v>-0.5</v>
      </c>
      <c r="H109" s="24">
        <f t="shared" si="7"/>
        <v>-4.5454545454545452E-3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3</v>
      </c>
      <c r="E114" s="80" t="str">
        <f t="shared" si="4"/>
        <v/>
      </c>
      <c r="F114" s="80">
        <f t="shared" si="5"/>
        <v>7.6923076923076927E-3</v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2</v>
      </c>
      <c r="E115" s="80" t="str">
        <f t="shared" si="4"/>
        <v/>
      </c>
      <c r="F115" s="80">
        <f t="shared" si="5"/>
        <v>5.1282051282051282E-3</v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2</v>
      </c>
      <c r="E117" s="80" t="str">
        <f t="shared" si="4"/>
        <v/>
      </c>
      <c r="F117" s="80">
        <f t="shared" si="5"/>
        <v>5.1282051282051282E-3</v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1</v>
      </c>
      <c r="E118" s="80" t="str">
        <f t="shared" si="4"/>
        <v/>
      </c>
      <c r="F118" s="80">
        <f t="shared" si="5"/>
        <v>2.5641025641025641E-3</v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2</v>
      </c>
      <c r="D119" s="76">
        <v>0</v>
      </c>
      <c r="E119" s="80">
        <f t="shared" si="4"/>
        <v>9.0909090909090905E-3</v>
      </c>
      <c r="F119" s="80" t="str">
        <f t="shared" si="5"/>
        <v/>
      </c>
      <c r="G119" s="78" t="str">
        <f t="shared" si="6"/>
        <v>0</v>
      </c>
      <c r="H119" s="24">
        <f t="shared" si="7"/>
        <v>0</v>
      </c>
    </row>
    <row r="120" spans="2:8" s="79" customFormat="1" ht="15" x14ac:dyDescent="0.2">
      <c r="B120" s="75" t="s">
        <v>216</v>
      </c>
      <c r="C120" s="76">
        <v>2</v>
      </c>
      <c r="D120" s="76">
        <v>4</v>
      </c>
      <c r="E120" s="80">
        <f t="shared" si="4"/>
        <v>9.0909090909090905E-3</v>
      </c>
      <c r="F120" s="80">
        <f t="shared" si="5"/>
        <v>1.0256410256410256E-2</v>
      </c>
      <c r="G120" s="78">
        <f t="shared" si="6"/>
        <v>1</v>
      </c>
      <c r="H120" s="24">
        <f t="shared" si="7"/>
        <v>9.0909090909090905E-3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</v>
      </c>
      <c r="D122" s="76">
        <v>3</v>
      </c>
      <c r="E122" s="80">
        <f t="shared" si="4"/>
        <v>4.5454545454545452E-3</v>
      </c>
      <c r="F122" s="80">
        <f t="shared" si="5"/>
        <v>7.6923076923076927E-3</v>
      </c>
      <c r="G122" s="78">
        <f t="shared" si="6"/>
        <v>2</v>
      </c>
      <c r="H122" s="24">
        <f t="shared" si="7"/>
        <v>9.0909090909090905E-3</v>
      </c>
    </row>
    <row r="123" spans="2:8" s="79" customFormat="1" ht="15" x14ac:dyDescent="0.2">
      <c r="B123" s="75" t="s">
        <v>217</v>
      </c>
      <c r="C123" s="76">
        <v>2</v>
      </c>
      <c r="D123" s="76">
        <v>0</v>
      </c>
      <c r="E123" s="80">
        <f t="shared" si="4"/>
        <v>9.0909090909090905E-3</v>
      </c>
      <c r="F123" s="80" t="str">
        <f t="shared" si="5"/>
        <v/>
      </c>
      <c r="G123" s="78" t="str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121</v>
      </c>
      <c r="D125" s="76">
        <v>335</v>
      </c>
      <c r="E125" s="80">
        <f t="shared" si="4"/>
        <v>0.55000000000000004</v>
      </c>
      <c r="F125" s="80">
        <f t="shared" si="5"/>
        <v>0.85897435897435892</v>
      </c>
      <c r="G125" s="78">
        <f t="shared" si="6"/>
        <v>1.7685950413223142</v>
      </c>
      <c r="H125" s="24">
        <f t="shared" si="7"/>
        <v>0.97272727272727288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10</v>
      </c>
      <c r="D127" s="76">
        <v>0</v>
      </c>
      <c r="E127" s="80">
        <f t="shared" si="4"/>
        <v>4.5454545454545456E-2</v>
      </c>
      <c r="F127" s="80" t="str">
        <f t="shared" si="5"/>
        <v/>
      </c>
      <c r="G127" s="78" t="str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1</v>
      </c>
      <c r="D128" s="76">
        <v>0</v>
      </c>
      <c r="E128" s="80">
        <f t="shared" si="4"/>
        <v>4.5454545454545452E-3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1</v>
      </c>
      <c r="E131" s="80" t="str">
        <f t="shared" si="4"/>
        <v/>
      </c>
      <c r="F131" s="80">
        <f t="shared" si="5"/>
        <v>2.5641025641025641E-3</v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1</v>
      </c>
      <c r="E132" s="80" t="str">
        <f t="shared" si="4"/>
        <v/>
      </c>
      <c r="F132" s="80">
        <f t="shared" si="5"/>
        <v>2.5641025641025641E-3</v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1</v>
      </c>
      <c r="D137" s="76">
        <v>1</v>
      </c>
      <c r="E137" s="80">
        <f t="shared" si="4"/>
        <v>4.5454545454545452E-3</v>
      </c>
      <c r="F137" s="80">
        <f t="shared" si="5"/>
        <v>2.5641025641025641E-3</v>
      </c>
      <c r="G137" s="78">
        <f t="shared" si="6"/>
        <v>0</v>
      </c>
      <c r="H137" s="24">
        <f t="shared" si="7"/>
        <v>0</v>
      </c>
    </row>
    <row r="138" spans="1:8" s="79" customFormat="1" ht="15" x14ac:dyDescent="0.2">
      <c r="B138" s="75" t="s">
        <v>224</v>
      </c>
      <c r="C138" s="76">
        <v>4</v>
      </c>
      <c r="D138" s="76">
        <v>0</v>
      </c>
      <c r="E138" s="80">
        <f t="shared" si="4"/>
        <v>1.8181818181818181E-2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17</v>
      </c>
      <c r="D139" s="76">
        <v>0</v>
      </c>
      <c r="E139" s="80">
        <f t="shared" si="4"/>
        <v>7.7272727272727271E-2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</v>
      </c>
      <c r="D144" s="76">
        <v>1</v>
      </c>
      <c r="E144" s="80">
        <f t="shared" si="8"/>
        <v>4.5454545454545452E-3</v>
      </c>
      <c r="F144" s="80">
        <f t="shared" si="9"/>
        <v>2.5641025641025641E-3</v>
      </c>
      <c r="G144" s="78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2.7272727272727271E-2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2</v>
      </c>
      <c r="E149" s="80" t="str">
        <f t="shared" si="8"/>
        <v/>
      </c>
      <c r="F149" s="80">
        <f t="shared" si="9"/>
        <v>5.1282051282051282E-3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928</v>
      </c>
      <c r="D161" s="32">
        <f>SUM(D162:D323)</f>
        <v>747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-0.19504310344827586</v>
      </c>
      <c r="H161" s="34">
        <f>+IF(OR(AND(E161=""),(G161="")),"",E161*G161)</f>
        <v>-0.19504310344827586</v>
      </c>
    </row>
    <row r="162" spans="1:8" s="79" customFormat="1" ht="15" x14ac:dyDescent="0.2">
      <c r="B162" s="82" t="s">
        <v>473</v>
      </c>
      <c r="C162" s="76">
        <v>0</v>
      </c>
      <c r="D162" s="76">
        <v>0</v>
      </c>
      <c r="E162" s="83" t="str">
        <f>+IF(C162=0,"",C162/C$161)</f>
        <v/>
      </c>
      <c r="F162" s="83" t="str">
        <f>+IF(D162=0,"",D162/D$161)</f>
        <v/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1</v>
      </c>
      <c r="E164" s="80" t="str">
        <f t="shared" si="12"/>
        <v/>
      </c>
      <c r="F164" s="80">
        <f t="shared" si="13"/>
        <v>1.3386880856760374E-3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</v>
      </c>
      <c r="D166" s="76">
        <v>0</v>
      </c>
      <c r="E166" s="80">
        <f t="shared" si="12"/>
        <v>1.0775862068965517E-3</v>
      </c>
      <c r="F166" s="80" t="str">
        <f t="shared" si="13"/>
        <v/>
      </c>
      <c r="G166" s="78" t="str">
        <f t="shared" si="14"/>
        <v>0</v>
      </c>
      <c r="H166" s="24">
        <f t="shared" si="15"/>
        <v>0</v>
      </c>
    </row>
    <row r="167" spans="1:8" s="79" customFormat="1" ht="15" x14ac:dyDescent="0.2">
      <c r="B167" s="86" t="s">
        <v>49</v>
      </c>
      <c r="C167" s="76">
        <v>463</v>
      </c>
      <c r="D167" s="76">
        <v>55</v>
      </c>
      <c r="E167" s="80">
        <f t="shared" si="12"/>
        <v>0.49892241379310343</v>
      </c>
      <c r="F167" s="80">
        <f t="shared" si="13"/>
        <v>7.3627844712182061E-2</v>
      </c>
      <c r="G167" s="78">
        <f t="shared" si="14"/>
        <v>-0.88120950323974079</v>
      </c>
      <c r="H167" s="24">
        <f t="shared" si="15"/>
        <v>-0.43965517241379309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0</v>
      </c>
      <c r="E169" s="80" t="str">
        <f t="shared" si="12"/>
        <v/>
      </c>
      <c r="F169" s="80" t="str">
        <f t="shared" si="13"/>
        <v/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6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3</v>
      </c>
      <c r="E176" s="80" t="str">
        <f t="shared" si="12"/>
        <v/>
      </c>
      <c r="F176" s="80">
        <f t="shared" si="13"/>
        <v>4.0160642570281121E-3</v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1</v>
      </c>
      <c r="E182" s="80" t="str">
        <f t="shared" si="12"/>
        <v/>
      </c>
      <c r="F182" s="80">
        <f t="shared" si="13"/>
        <v>1.3386880856760374E-3</v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1</v>
      </c>
      <c r="E185" s="80" t="str">
        <f t="shared" si="12"/>
        <v/>
      </c>
      <c r="F185" s="80">
        <f t="shared" si="13"/>
        <v>1.3386880856760374E-3</v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1</v>
      </c>
      <c r="E186" s="80" t="str">
        <f t="shared" si="12"/>
        <v/>
      </c>
      <c r="F186" s="80">
        <f t="shared" si="13"/>
        <v>1.3386880856760374E-3</v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7</v>
      </c>
      <c r="D188" s="76">
        <v>0</v>
      </c>
      <c r="E188" s="80">
        <f t="shared" si="12"/>
        <v>7.5431034482758624E-3</v>
      </c>
      <c r="F188" s="80" t="str">
        <f t="shared" si="13"/>
        <v/>
      </c>
      <c r="G188" s="78" t="str">
        <f t="shared" si="14"/>
        <v>0</v>
      </c>
      <c r="H188" s="24">
        <f t="shared" si="15"/>
        <v>0</v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3</v>
      </c>
      <c r="D190" s="76">
        <v>0</v>
      </c>
      <c r="E190" s="80">
        <f t="shared" si="12"/>
        <v>3.2327586206896551E-3</v>
      </c>
      <c r="F190" s="80" t="str">
        <f t="shared" si="13"/>
        <v/>
      </c>
      <c r="G190" s="78" t="str">
        <f t="shared" si="14"/>
        <v>0</v>
      </c>
      <c r="H190" s="24">
        <f t="shared" si="15"/>
        <v>0</v>
      </c>
    </row>
    <row r="191" spans="1:8" s="79" customFormat="1" ht="15" x14ac:dyDescent="0.2">
      <c r="B191" s="86" t="s">
        <v>239</v>
      </c>
      <c r="C191" s="76">
        <v>2</v>
      </c>
      <c r="D191" s="76">
        <v>0</v>
      </c>
      <c r="E191" s="80">
        <f t="shared" si="12"/>
        <v>2.1551724137931034E-3</v>
      </c>
      <c r="F191" s="80" t="str">
        <f t="shared" si="13"/>
        <v/>
      </c>
      <c r="G191" s="78" t="str">
        <f t="shared" si="14"/>
        <v>0</v>
      </c>
      <c r="H191" s="24">
        <f t="shared" si="15"/>
        <v>0</v>
      </c>
    </row>
    <row r="192" spans="1:8" s="79" customFormat="1" ht="15" x14ac:dyDescent="0.2">
      <c r="B192" s="86" t="s">
        <v>480</v>
      </c>
      <c r="C192" s="76">
        <v>1</v>
      </c>
      <c r="D192" s="76">
        <v>0</v>
      </c>
      <c r="E192" s="80">
        <f t="shared" si="12"/>
        <v>1.0775862068965517E-3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10</v>
      </c>
      <c r="E198" s="80" t="str">
        <f t="shared" si="12"/>
        <v/>
      </c>
      <c r="F198" s="80">
        <f t="shared" si="13"/>
        <v>1.3386880856760375E-2</v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8</v>
      </c>
      <c r="D201" s="76">
        <v>9</v>
      </c>
      <c r="E201" s="80">
        <f t="shared" si="12"/>
        <v>8.6206896551724137E-3</v>
      </c>
      <c r="F201" s="80">
        <f t="shared" si="13"/>
        <v>1.2048192771084338E-2</v>
      </c>
      <c r="G201" s="78">
        <f t="shared" si="14"/>
        <v>0.125</v>
      </c>
      <c r="H201" s="24">
        <f t="shared" si="15"/>
        <v>1.0775862068965517E-3</v>
      </c>
    </row>
    <row r="202" spans="1:8" s="79" customFormat="1" ht="15" x14ac:dyDescent="0.2">
      <c r="B202" s="86" t="s">
        <v>244</v>
      </c>
      <c r="C202" s="76">
        <v>1</v>
      </c>
      <c r="D202" s="76">
        <v>0</v>
      </c>
      <c r="E202" s="80">
        <f t="shared" si="12"/>
        <v>1.0775862068965517E-3</v>
      </c>
      <c r="F202" s="80" t="str">
        <f t="shared" si="13"/>
        <v/>
      </c>
      <c r="G202" s="78" t="str">
        <f t="shared" si="14"/>
        <v>0</v>
      </c>
      <c r="H202" s="24">
        <f t="shared" si="15"/>
        <v>0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</v>
      </c>
      <c r="D212" s="76">
        <v>10</v>
      </c>
      <c r="E212" s="80">
        <f t="shared" si="12"/>
        <v>1.0775862068965517E-3</v>
      </c>
      <c r="F212" s="80">
        <f t="shared" si="13"/>
        <v>1.3386880856760375E-2</v>
      </c>
      <c r="G212" s="78">
        <f t="shared" si="14"/>
        <v>9</v>
      </c>
      <c r="H212" s="24">
        <f t="shared" si="15"/>
        <v>9.6982758620689658E-3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375</v>
      </c>
      <c r="D224" s="76">
        <v>609</v>
      </c>
      <c r="E224" s="80">
        <f t="shared" si="12"/>
        <v>0.40409482758620691</v>
      </c>
      <c r="F224" s="80">
        <f t="shared" si="13"/>
        <v>0.81526104417670686</v>
      </c>
      <c r="G224" s="78">
        <f t="shared" si="14"/>
        <v>0.624</v>
      </c>
      <c r="H224" s="24">
        <f t="shared" si="15"/>
        <v>0.25215517241379309</v>
      </c>
    </row>
    <row r="225" spans="2:8" s="79" customFormat="1" ht="15" x14ac:dyDescent="0.2">
      <c r="B225" s="86" t="s">
        <v>64</v>
      </c>
      <c r="C225" s="76">
        <v>0</v>
      </c>
      <c r="D225" s="76">
        <v>13</v>
      </c>
      <c r="E225" s="80" t="str">
        <f t="shared" si="12"/>
        <v/>
      </c>
      <c r="F225" s="80">
        <f t="shared" si="13"/>
        <v>1.7402945113788489E-2</v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1</v>
      </c>
      <c r="E227" s="80" t="str">
        <f t="shared" si="12"/>
        <v/>
      </c>
      <c r="F227" s="80">
        <f t="shared" si="13"/>
        <v>1.3386880856760374E-3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3</v>
      </c>
      <c r="E232" s="80" t="str">
        <f t="shared" si="12"/>
        <v/>
      </c>
      <c r="F232" s="80">
        <f t="shared" si="13"/>
        <v>4.0160642570281121E-3</v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3</v>
      </c>
      <c r="D235" s="76">
        <v>0</v>
      </c>
      <c r="E235" s="80">
        <f t="shared" si="16"/>
        <v>3.2327586206896551E-3</v>
      </c>
      <c r="F235" s="80" t="str">
        <f t="shared" si="17"/>
        <v/>
      </c>
      <c r="G235" s="78" t="str">
        <f t="shared" si="18"/>
        <v>0</v>
      </c>
      <c r="H235" s="24">
        <f t="shared" si="19"/>
        <v>0</v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6</v>
      </c>
      <c r="D248" s="76"/>
      <c r="E248" s="80">
        <f t="shared" si="16"/>
        <v>6.4655172413793103E-3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7</v>
      </c>
      <c r="D253" s="76">
        <v>12</v>
      </c>
      <c r="E253" s="80">
        <f t="shared" si="16"/>
        <v>7.5431034482758624E-3</v>
      </c>
      <c r="F253" s="80">
        <f t="shared" si="17"/>
        <v>1.6064257028112448E-2</v>
      </c>
      <c r="G253" s="78">
        <f t="shared" si="18"/>
        <v>0.7142857142857143</v>
      </c>
      <c r="H253" s="24">
        <f t="shared" si="19"/>
        <v>5.387931034482759E-3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4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3</v>
      </c>
      <c r="D261" s="76">
        <v>0</v>
      </c>
      <c r="E261" s="80">
        <f t="shared" si="16"/>
        <v>3.2327586206896551E-3</v>
      </c>
      <c r="F261" s="80" t="str">
        <f t="shared" si="17"/>
        <v/>
      </c>
      <c r="G261" s="78" t="str">
        <f t="shared" si="18"/>
        <v>0</v>
      </c>
      <c r="H261" s="24">
        <f t="shared" si="19"/>
        <v>0</v>
      </c>
    </row>
    <row r="262" spans="1:8" s="79" customFormat="1" ht="15" x14ac:dyDescent="0.2">
      <c r="B262" s="86" t="s">
        <v>75</v>
      </c>
      <c r="C262" s="76">
        <v>2</v>
      </c>
      <c r="D262" s="76">
        <v>0</v>
      </c>
      <c r="E262" s="80">
        <f t="shared" si="16"/>
        <v>2.1551724137931034E-3</v>
      </c>
      <c r="F262" s="80" t="str">
        <f t="shared" si="17"/>
        <v/>
      </c>
      <c r="G262" s="78" t="str">
        <f t="shared" si="18"/>
        <v>0</v>
      </c>
      <c r="H262" s="24">
        <f t="shared" si="19"/>
        <v>0</v>
      </c>
    </row>
    <row r="263" spans="1:8" s="79" customFormat="1" ht="15" x14ac:dyDescent="0.2">
      <c r="B263" s="86" t="s">
        <v>71</v>
      </c>
      <c r="C263" s="76">
        <v>0</v>
      </c>
      <c r="D263" s="76">
        <v>1</v>
      </c>
      <c r="E263" s="80" t="str">
        <f t="shared" si="16"/>
        <v/>
      </c>
      <c r="F263" s="80">
        <f t="shared" si="17"/>
        <v>1.3386880856760374E-3</v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38</v>
      </c>
      <c r="D264" s="76">
        <v>0</v>
      </c>
      <c r="E264" s="80">
        <f t="shared" si="16"/>
        <v>4.0948275862068964E-2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</v>
      </c>
      <c r="D276" s="76">
        <v>0</v>
      </c>
      <c r="E276" s="80">
        <f t="shared" si="16"/>
        <v>1.0775862068965517E-3</v>
      </c>
      <c r="F276" s="80" t="str">
        <f t="shared" si="17"/>
        <v/>
      </c>
      <c r="G276" s="78" t="str">
        <f t="shared" si="18"/>
        <v>0</v>
      </c>
      <c r="H276" s="24">
        <f t="shared" si="19"/>
        <v>0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6</v>
      </c>
      <c r="E284" s="80" t="str">
        <f t="shared" si="16"/>
        <v/>
      </c>
      <c r="F284" s="80">
        <f t="shared" si="17"/>
        <v>8.0321285140562242E-3</v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4</v>
      </c>
      <c r="D287" s="76">
        <v>0</v>
      </c>
      <c r="E287" s="80">
        <f t="shared" si="16"/>
        <v>4.3103448275862068E-3</v>
      </c>
      <c r="F287" s="80" t="str">
        <f t="shared" si="17"/>
        <v/>
      </c>
      <c r="G287" s="78" t="str">
        <f t="shared" si="18"/>
        <v>0</v>
      </c>
      <c r="H287" s="24">
        <f t="shared" si="19"/>
        <v>0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0</v>
      </c>
      <c r="E299" s="80">
        <f t="shared" si="16"/>
        <v>1.0775862068965517E-3</v>
      </c>
      <c r="F299" s="80" t="str">
        <f t="shared" si="17"/>
        <v/>
      </c>
      <c r="G299" s="78" t="str">
        <f t="shared" si="18"/>
        <v>0</v>
      </c>
      <c r="H299" s="24">
        <f t="shared" si="19"/>
        <v>0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1</v>
      </c>
      <c r="E304" s="80" t="str">
        <f t="shared" si="16"/>
        <v/>
      </c>
      <c r="F304" s="80">
        <f t="shared" si="17"/>
        <v>1.3386880856760374E-3</v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1</v>
      </c>
      <c r="D318" s="76">
        <v>0</v>
      </c>
      <c r="E318" s="80">
        <f t="shared" si="20"/>
        <v>1.0775862068965517E-3</v>
      </c>
      <c r="F318" s="80" t="str">
        <f t="shared" si="21"/>
        <v/>
      </c>
      <c r="G318" s="78" t="str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619</v>
      </c>
      <c r="D329" s="32">
        <f>SUM(D330:D546)</f>
        <v>923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0.4911147011308562</v>
      </c>
      <c r="H329" s="34">
        <f>+IF(OR(AND(E329=""),(G329="")),"",E329*G329)</f>
        <v>0.4911147011308562</v>
      </c>
    </row>
    <row r="330" spans="1:8" ht="15" x14ac:dyDescent="0.2">
      <c r="B330" s="35" t="s">
        <v>86</v>
      </c>
      <c r="C330" s="36">
        <v>3</v>
      </c>
      <c r="D330" s="36">
        <v>4</v>
      </c>
      <c r="E330" s="38">
        <f>+IF(C330=0,"",C330/C$329)</f>
        <v>4.8465266558966073E-3</v>
      </c>
      <c r="F330" s="38">
        <f>+IF(D330=0,"",D330/D$329)</f>
        <v>4.3336944745395447E-3</v>
      </c>
      <c r="G330" s="28">
        <f>+IF(OR(AND(D330=0),(C330=0)),"0",((D330-C330)/C330))</f>
        <v>0.33333333333333331</v>
      </c>
      <c r="H330" s="29">
        <f>+IF(OR(AND(E330=""),(G330="")),"",E330*G330)</f>
        <v>1.615508885298869E-3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3</v>
      </c>
      <c r="D333" s="36">
        <v>0</v>
      </c>
      <c r="E333" s="11">
        <f t="shared" si="24"/>
        <v>4.8465266558966073E-3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12</v>
      </c>
      <c r="D336" s="36">
        <v>9</v>
      </c>
      <c r="E336" s="11">
        <f t="shared" si="24"/>
        <v>1.9386106623586429E-2</v>
      </c>
      <c r="F336" s="11">
        <f t="shared" si="25"/>
        <v>9.7508125677139759E-3</v>
      </c>
      <c r="G336" s="10">
        <f t="shared" si="26"/>
        <v>-0.25</v>
      </c>
      <c r="H336" s="14">
        <f t="shared" si="27"/>
        <v>-4.8465266558966073E-3</v>
      </c>
    </row>
    <row r="337" spans="2:8" ht="15" x14ac:dyDescent="0.2">
      <c r="B337" s="5" t="s">
        <v>94</v>
      </c>
      <c r="C337" s="36">
        <v>1</v>
      </c>
      <c r="D337" s="36">
        <v>1</v>
      </c>
      <c r="E337" s="11">
        <f t="shared" si="24"/>
        <v>1.6155088852988692E-3</v>
      </c>
      <c r="F337" s="11">
        <f t="shared" si="25"/>
        <v>1.0834236186348862E-3</v>
      </c>
      <c r="G337" s="10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0</v>
      </c>
      <c r="D338" s="36">
        <v>10</v>
      </c>
      <c r="E338" s="11" t="str">
        <f t="shared" si="24"/>
        <v/>
      </c>
      <c r="F338" s="11">
        <f t="shared" si="25"/>
        <v>1.0834236186348862E-2</v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1</v>
      </c>
      <c r="E339" s="11" t="str">
        <f t="shared" si="24"/>
        <v/>
      </c>
      <c r="F339" s="11">
        <f t="shared" si="25"/>
        <v>1.0834236186348862E-3</v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304</v>
      </c>
      <c r="D342" s="36">
        <v>409</v>
      </c>
      <c r="E342" s="11">
        <f t="shared" si="24"/>
        <v>0.4911147011308562</v>
      </c>
      <c r="F342" s="11">
        <f t="shared" si="25"/>
        <v>0.44312026002166849</v>
      </c>
      <c r="G342" s="10">
        <f t="shared" si="26"/>
        <v>0.34539473684210525</v>
      </c>
      <c r="H342" s="14">
        <f t="shared" si="27"/>
        <v>0.16962843295638125</v>
      </c>
    </row>
    <row r="343" spans="2:8" ht="15" x14ac:dyDescent="0.2">
      <c r="B343" s="5" t="s">
        <v>85</v>
      </c>
      <c r="C343" s="36">
        <v>0</v>
      </c>
      <c r="D343" s="36">
        <v>2</v>
      </c>
      <c r="E343" s="11" t="str">
        <f t="shared" si="24"/>
        <v/>
      </c>
      <c r="F343" s="11">
        <f t="shared" si="25"/>
        <v>2.1668472372697724E-3</v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6</v>
      </c>
      <c r="D345" s="36">
        <v>25</v>
      </c>
      <c r="E345" s="11">
        <f t="shared" si="24"/>
        <v>9.6930533117932146E-3</v>
      </c>
      <c r="F345" s="11">
        <f t="shared" si="25"/>
        <v>2.7085590465872156E-2</v>
      </c>
      <c r="G345" s="10">
        <f t="shared" si="26"/>
        <v>3.1666666666666665</v>
      </c>
      <c r="H345" s="14">
        <f t="shared" si="27"/>
        <v>3.0694668820678513E-2</v>
      </c>
    </row>
    <row r="346" spans="2:8" ht="15" x14ac:dyDescent="0.2">
      <c r="B346" s="5" t="s">
        <v>88</v>
      </c>
      <c r="C346" s="36">
        <v>0</v>
      </c>
      <c r="D346" s="36">
        <v>1</v>
      </c>
      <c r="E346" s="11" t="str">
        <f t="shared" si="24"/>
        <v/>
      </c>
      <c r="F346" s="11">
        <f t="shared" si="25"/>
        <v>1.0834236186348862E-3</v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</v>
      </c>
      <c r="D349" s="36">
        <v>0</v>
      </c>
      <c r="E349" s="11">
        <f t="shared" si="24"/>
        <v>3.2310177705977385E-3</v>
      </c>
      <c r="F349" s="11" t="str">
        <f t="shared" si="25"/>
        <v/>
      </c>
      <c r="G349" s="10" t="str">
        <f t="shared" si="26"/>
        <v>0</v>
      </c>
      <c r="H349" s="14">
        <f t="shared" si="27"/>
        <v>0</v>
      </c>
    </row>
    <row r="350" spans="2:8" ht="15" x14ac:dyDescent="0.2">
      <c r="B350" s="5" t="s">
        <v>279</v>
      </c>
      <c r="C350" s="36">
        <v>0</v>
      </c>
      <c r="D350" s="36">
        <v>1</v>
      </c>
      <c r="E350" s="11" t="str">
        <f t="shared" si="24"/>
        <v/>
      </c>
      <c r="F350" s="11">
        <f t="shared" si="25"/>
        <v>1.0834236186348862E-3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</v>
      </c>
      <c r="D352" s="36">
        <v>1</v>
      </c>
      <c r="E352" s="11">
        <f t="shared" si="24"/>
        <v>1.6155088852988692E-3</v>
      </c>
      <c r="F352" s="11">
        <f t="shared" si="25"/>
        <v>1.0834236186348862E-3</v>
      </c>
      <c r="G352" s="10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2</v>
      </c>
      <c r="D353" s="36">
        <v>4</v>
      </c>
      <c r="E353" s="11">
        <f t="shared" si="24"/>
        <v>3.2310177705977385E-3</v>
      </c>
      <c r="F353" s="11">
        <f t="shared" si="25"/>
        <v>4.3336944745395447E-3</v>
      </c>
      <c r="G353" s="10">
        <f t="shared" si="26"/>
        <v>1</v>
      </c>
      <c r="H353" s="14">
        <f t="shared" si="27"/>
        <v>3.2310177705977385E-3</v>
      </c>
    </row>
    <row r="354" spans="2:8" ht="15" x14ac:dyDescent="0.2">
      <c r="B354" s="5" t="s">
        <v>100</v>
      </c>
      <c r="C354" s="36">
        <v>0</v>
      </c>
      <c r="D354" s="36">
        <v>0</v>
      </c>
      <c r="E354" s="11" t="str">
        <f t="shared" si="24"/>
        <v/>
      </c>
      <c r="F354" s="11" t="str">
        <f t="shared" si="25"/>
        <v/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1</v>
      </c>
      <c r="E358" s="11" t="str">
        <f t="shared" si="24"/>
        <v/>
      </c>
      <c r="F358" s="11">
        <f t="shared" si="25"/>
        <v>1.0834236186348862E-3</v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9</v>
      </c>
      <c r="D361" s="36">
        <v>9</v>
      </c>
      <c r="E361" s="11">
        <f t="shared" si="24"/>
        <v>1.4539579967689823E-2</v>
      </c>
      <c r="F361" s="11">
        <f t="shared" si="25"/>
        <v>9.7508125677139759E-3</v>
      </c>
      <c r="G361" s="10">
        <f t="shared" si="26"/>
        <v>0</v>
      </c>
      <c r="H361" s="14">
        <f t="shared" si="27"/>
        <v>0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1</v>
      </c>
      <c r="E363" s="11" t="str">
        <f t="shared" si="24"/>
        <v/>
      </c>
      <c r="F363" s="11">
        <f t="shared" si="25"/>
        <v>1.0834236186348862E-3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2</v>
      </c>
      <c r="D364" s="36">
        <v>2</v>
      </c>
      <c r="E364" s="11">
        <f t="shared" si="24"/>
        <v>3.2310177705977385E-3</v>
      </c>
      <c r="F364" s="11">
        <f t="shared" si="25"/>
        <v>2.1668472372697724E-3</v>
      </c>
      <c r="G364" s="10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3</v>
      </c>
      <c r="D365" s="36">
        <v>5</v>
      </c>
      <c r="E365" s="11">
        <f t="shared" si="24"/>
        <v>4.8465266558966073E-3</v>
      </c>
      <c r="F365" s="11">
        <f t="shared" si="25"/>
        <v>5.4171180931744311E-3</v>
      </c>
      <c r="G365" s="10">
        <f t="shared" si="26"/>
        <v>0.66666666666666663</v>
      </c>
      <c r="H365" s="14">
        <f t="shared" si="27"/>
        <v>3.2310177705977381E-3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33</v>
      </c>
      <c r="D367" s="36">
        <v>17</v>
      </c>
      <c r="E367" s="11">
        <f t="shared" si="24"/>
        <v>5.3311793214862679E-2</v>
      </c>
      <c r="F367" s="11">
        <f t="shared" si="25"/>
        <v>1.8418201516793065E-2</v>
      </c>
      <c r="G367" s="10">
        <f t="shared" si="26"/>
        <v>-0.48484848484848486</v>
      </c>
      <c r="H367" s="14">
        <f t="shared" si="27"/>
        <v>-2.5848142164781904E-2</v>
      </c>
    </row>
    <row r="368" spans="2:8" ht="15" x14ac:dyDescent="0.2">
      <c r="B368" s="5" t="s">
        <v>109</v>
      </c>
      <c r="C368" s="36">
        <v>27</v>
      </c>
      <c r="D368" s="36">
        <v>1</v>
      </c>
      <c r="E368" s="11">
        <f t="shared" si="24"/>
        <v>4.361873990306947E-2</v>
      </c>
      <c r="F368" s="11">
        <f t="shared" si="25"/>
        <v>1.0834236186348862E-3</v>
      </c>
      <c r="G368" s="10">
        <f t="shared" si="26"/>
        <v>-0.96296296296296291</v>
      </c>
      <c r="H368" s="14">
        <f t="shared" si="27"/>
        <v>-4.2003231017770599E-2</v>
      </c>
    </row>
    <row r="369" spans="1:8" ht="15" x14ac:dyDescent="0.2">
      <c r="B369" s="5" t="s">
        <v>102</v>
      </c>
      <c r="C369" s="36">
        <v>1</v>
      </c>
      <c r="D369" s="36">
        <v>0</v>
      </c>
      <c r="E369" s="11">
        <f t="shared" si="24"/>
        <v>1.6155088852988692E-3</v>
      </c>
      <c r="F369" s="11" t="str">
        <f t="shared" si="25"/>
        <v/>
      </c>
      <c r="G369" s="10" t="str">
        <f t="shared" si="26"/>
        <v>0</v>
      </c>
      <c r="H369" s="14">
        <f t="shared" si="27"/>
        <v>0</v>
      </c>
    </row>
    <row r="370" spans="1:8" ht="15" x14ac:dyDescent="0.2">
      <c r="B370" s="5" t="s">
        <v>108</v>
      </c>
      <c r="C370" s="36">
        <v>9</v>
      </c>
      <c r="D370" s="36">
        <v>0</v>
      </c>
      <c r="E370" s="11">
        <f t="shared" si="24"/>
        <v>1.4539579967689823E-2</v>
      </c>
      <c r="F370" s="11" t="str">
        <f t="shared" si="25"/>
        <v/>
      </c>
      <c r="G370" s="10" t="str">
        <f t="shared" si="26"/>
        <v>0</v>
      </c>
      <c r="H370" s="14">
        <f t="shared" si="27"/>
        <v>0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1</v>
      </c>
      <c r="E372" s="11" t="str">
        <f t="shared" si="24"/>
        <v/>
      </c>
      <c r="F372" s="11">
        <f t="shared" si="25"/>
        <v>1.0834236186348862E-3</v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10</v>
      </c>
      <c r="D373" s="36">
        <v>0</v>
      </c>
      <c r="E373" s="11">
        <f t="shared" si="24"/>
        <v>1.6155088852988692E-2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0</v>
      </c>
      <c r="D374" s="36">
        <v>9</v>
      </c>
      <c r="E374" s="11" t="str">
        <f t="shared" si="24"/>
        <v/>
      </c>
      <c r="F374" s="11">
        <f t="shared" si="25"/>
        <v>9.7508125677139759E-3</v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3</v>
      </c>
      <c r="E378" s="11" t="str">
        <f t="shared" si="24"/>
        <v/>
      </c>
      <c r="F378" s="11">
        <f t="shared" si="25"/>
        <v>3.2502708559046588E-3</v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3</v>
      </c>
      <c r="D379" s="36">
        <v>1</v>
      </c>
      <c r="E379" s="11">
        <f t="shared" si="24"/>
        <v>4.8465266558966073E-3</v>
      </c>
      <c r="F379" s="11">
        <f t="shared" si="25"/>
        <v>1.0834236186348862E-3</v>
      </c>
      <c r="G379" s="10">
        <f t="shared" si="26"/>
        <v>-0.66666666666666663</v>
      </c>
      <c r="H379" s="14">
        <f t="shared" si="27"/>
        <v>-3.2310177705977381E-3</v>
      </c>
    </row>
    <row r="380" spans="1:8" ht="15" x14ac:dyDescent="0.2">
      <c r="B380" s="5" t="s">
        <v>288</v>
      </c>
      <c r="C380" s="36">
        <v>9</v>
      </c>
      <c r="D380" s="36">
        <v>4</v>
      </c>
      <c r="E380" s="11">
        <f t="shared" si="24"/>
        <v>1.4539579967689823E-2</v>
      </c>
      <c r="F380" s="11">
        <f t="shared" si="25"/>
        <v>4.3336944745395447E-3</v>
      </c>
      <c r="G380" s="10">
        <f t="shared" si="26"/>
        <v>-0.55555555555555558</v>
      </c>
      <c r="H380" s="14">
        <f t="shared" si="27"/>
        <v>-8.0775444264943458E-3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1</v>
      </c>
      <c r="D382" s="36">
        <v>2</v>
      </c>
      <c r="E382" s="11">
        <f t="shared" si="24"/>
        <v>1.6155088852988692E-3</v>
      </c>
      <c r="F382" s="11">
        <f t="shared" si="25"/>
        <v>2.1668472372697724E-3</v>
      </c>
      <c r="G382" s="10">
        <f t="shared" si="26"/>
        <v>1</v>
      </c>
      <c r="H382" s="14">
        <f t="shared" si="27"/>
        <v>1.6155088852988692E-3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128</v>
      </c>
      <c r="D390" s="36">
        <v>316</v>
      </c>
      <c r="E390" s="11">
        <f t="shared" si="24"/>
        <v>0.20678513731825526</v>
      </c>
      <c r="F390" s="11">
        <f t="shared" si="25"/>
        <v>0.34236186348862407</v>
      </c>
      <c r="G390" s="10">
        <f t="shared" si="26"/>
        <v>1.46875</v>
      </c>
      <c r="H390" s="14">
        <f t="shared" si="27"/>
        <v>0.30371567043618741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2</v>
      </c>
      <c r="D393" s="36">
        <v>1</v>
      </c>
      <c r="E393" s="11">
        <f t="shared" si="24"/>
        <v>3.2310177705977385E-3</v>
      </c>
      <c r="F393" s="11">
        <f t="shared" si="25"/>
        <v>1.0834236186348862E-3</v>
      </c>
      <c r="G393" s="10">
        <f t="shared" si="26"/>
        <v>-0.5</v>
      </c>
      <c r="H393" s="14">
        <f t="shared" si="27"/>
        <v>-1.6155088852988692E-3</v>
      </c>
    </row>
    <row r="394" spans="1:8" ht="15" x14ac:dyDescent="0.2">
      <c r="B394" s="5" t="s">
        <v>539</v>
      </c>
      <c r="C394" s="36">
        <v>3</v>
      </c>
      <c r="D394" s="36">
        <v>0</v>
      </c>
      <c r="E394" s="11">
        <f t="shared" si="24"/>
        <v>4.8465266558966073E-3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40</v>
      </c>
      <c r="E416" s="80" t="str">
        <f t="shared" si="28"/>
        <v/>
      </c>
      <c r="F416" s="80">
        <f t="shared" si="29"/>
        <v>4.3336944745395449E-2</v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0</v>
      </c>
      <c r="E422" s="11" t="str">
        <f t="shared" si="28"/>
        <v/>
      </c>
      <c r="F422" s="11" t="str">
        <f t="shared" si="29"/>
        <v/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6</v>
      </c>
      <c r="D423" s="36">
        <v>10</v>
      </c>
      <c r="E423" s="11">
        <f t="shared" si="28"/>
        <v>9.6930533117932146E-3</v>
      </c>
      <c r="F423" s="11">
        <f t="shared" si="29"/>
        <v>1.0834236186348862E-2</v>
      </c>
      <c r="G423" s="10">
        <f t="shared" si="30"/>
        <v>0.66666666666666663</v>
      </c>
      <c r="H423" s="14">
        <f t="shared" si="31"/>
        <v>6.4620355411954761E-3</v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4</v>
      </c>
      <c r="D428" s="36">
        <v>2</v>
      </c>
      <c r="E428" s="11">
        <f t="shared" si="28"/>
        <v>6.462035541195477E-3</v>
      </c>
      <c r="F428" s="11">
        <f t="shared" si="29"/>
        <v>2.1668472372697724E-3</v>
      </c>
      <c r="G428" s="10">
        <f t="shared" si="30"/>
        <v>-0.5</v>
      </c>
      <c r="H428" s="14">
        <f t="shared" si="31"/>
        <v>-3.2310177705977385E-3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6</v>
      </c>
      <c r="D432" s="36">
        <v>1</v>
      </c>
      <c r="E432" s="11">
        <f t="shared" si="28"/>
        <v>9.6930533117932146E-3</v>
      </c>
      <c r="F432" s="11">
        <f t="shared" si="29"/>
        <v>1.0834236186348862E-3</v>
      </c>
      <c r="G432" s="10">
        <f t="shared" si="30"/>
        <v>-0.83333333333333337</v>
      </c>
      <c r="H432" s="14">
        <f t="shared" si="31"/>
        <v>-8.0775444264943458E-3</v>
      </c>
    </row>
    <row r="433" spans="2:8" ht="15" x14ac:dyDescent="0.2">
      <c r="B433" s="5" t="s">
        <v>304</v>
      </c>
      <c r="C433" s="36">
        <v>0</v>
      </c>
      <c r="D433" s="36">
        <v>1</v>
      </c>
      <c r="E433" s="11" t="str">
        <f t="shared" si="28"/>
        <v/>
      </c>
      <c r="F433" s="11">
        <f t="shared" si="29"/>
        <v>1.0834236186348862E-3</v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1</v>
      </c>
      <c r="E437" s="11" t="str">
        <f t="shared" si="28"/>
        <v/>
      </c>
      <c r="F437" s="11">
        <f t="shared" si="29"/>
        <v>1.0834236186348862E-3</v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1</v>
      </c>
      <c r="D438" s="36">
        <v>15</v>
      </c>
      <c r="E438" s="11">
        <f t="shared" si="28"/>
        <v>1.6155088852988692E-3</v>
      </c>
      <c r="F438" s="11">
        <f t="shared" si="29"/>
        <v>1.6251354279523293E-2</v>
      </c>
      <c r="G438" s="10">
        <f t="shared" si="30"/>
        <v>14</v>
      </c>
      <c r="H438" s="14">
        <f t="shared" si="31"/>
        <v>2.261712439418417E-2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</v>
      </c>
      <c r="D446" s="36">
        <v>0</v>
      </c>
      <c r="E446" s="11">
        <f t="shared" si="28"/>
        <v>1.6155088852988692E-3</v>
      </c>
      <c r="F446" s="11" t="str">
        <f t="shared" si="29"/>
        <v/>
      </c>
      <c r="G446" s="10" t="str">
        <f t="shared" si="30"/>
        <v>0</v>
      </c>
      <c r="H446" s="14">
        <f t="shared" si="31"/>
        <v>0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</v>
      </c>
      <c r="D448" s="36">
        <v>1</v>
      </c>
      <c r="E448" s="11">
        <f t="shared" si="28"/>
        <v>1.6155088852988692E-3</v>
      </c>
      <c r="F448" s="11">
        <f t="shared" si="29"/>
        <v>1.0834236186348862E-3</v>
      </c>
      <c r="G448" s="10">
        <f t="shared" si="30"/>
        <v>0</v>
      </c>
      <c r="H448" s="14">
        <f t="shared" si="31"/>
        <v>0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1</v>
      </c>
      <c r="D452" s="36">
        <v>1</v>
      </c>
      <c r="E452" s="11">
        <f t="shared" si="28"/>
        <v>1.6155088852988692E-3</v>
      </c>
      <c r="F452" s="11">
        <f t="shared" si="29"/>
        <v>1.0834236186348862E-3</v>
      </c>
      <c r="G452" s="10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0</v>
      </c>
      <c r="D453" s="36">
        <v>0</v>
      </c>
      <c r="E453" s="11" t="str">
        <f t="shared" si="28"/>
        <v/>
      </c>
      <c r="F453" s="11" t="str">
        <f t="shared" si="29"/>
        <v/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1</v>
      </c>
      <c r="D455" s="36">
        <v>0</v>
      </c>
      <c r="E455" s="11">
        <f t="shared" si="28"/>
        <v>1.6155088852988692E-3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2</v>
      </c>
      <c r="D456" s="36">
        <v>0</v>
      </c>
      <c r="E456" s="11">
        <f t="shared" si="28"/>
        <v>3.2310177705977385E-3</v>
      </c>
      <c r="F456" s="11" t="str">
        <f t="shared" si="29"/>
        <v/>
      </c>
      <c r="G456" s="10" t="str">
        <f t="shared" si="30"/>
        <v>0</v>
      </c>
      <c r="H456" s="14">
        <f t="shared" si="31"/>
        <v>0</v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3</v>
      </c>
      <c r="D467" s="36">
        <v>0</v>
      </c>
      <c r="E467" s="11">
        <f t="shared" si="28"/>
        <v>4.8465266558966073E-3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1</v>
      </c>
      <c r="E477" s="11" t="str">
        <f t="shared" si="32"/>
        <v/>
      </c>
      <c r="F477" s="11">
        <f t="shared" si="33"/>
        <v>1.0834236186348862E-3</v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</v>
      </c>
      <c r="D506" s="36">
        <v>1</v>
      </c>
      <c r="E506" s="11">
        <f t="shared" si="32"/>
        <v>1.6155088852988692E-3</v>
      </c>
      <c r="F506" s="11">
        <f t="shared" si="33"/>
        <v>1.0834236186348862E-3</v>
      </c>
      <c r="G506" s="10">
        <f t="shared" si="34"/>
        <v>0</v>
      </c>
      <c r="H506" s="14">
        <f t="shared" si="35"/>
        <v>0</v>
      </c>
    </row>
    <row r="507" spans="1:8" ht="30" x14ac:dyDescent="0.2">
      <c r="B507" s="5" t="s">
        <v>557</v>
      </c>
      <c r="C507" s="36">
        <v>2</v>
      </c>
      <c r="D507" s="36">
        <v>0</v>
      </c>
      <c r="E507" s="11">
        <f t="shared" si="32"/>
        <v>3.2310177705977385E-3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0</v>
      </c>
      <c r="E509" s="11" t="str">
        <f t="shared" si="32"/>
        <v/>
      </c>
      <c r="F509" s="11" t="str">
        <f t="shared" si="33"/>
        <v/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0</v>
      </c>
      <c r="D510" s="36">
        <v>1</v>
      </c>
      <c r="E510" s="11" t="str">
        <f t="shared" si="32"/>
        <v/>
      </c>
      <c r="F510" s="11">
        <f t="shared" si="33"/>
        <v>1.0834236186348862E-3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1</v>
      </c>
      <c r="D511" s="36">
        <v>0</v>
      </c>
      <c r="E511" s="11">
        <f t="shared" si="32"/>
        <v>1.6155088852988692E-3</v>
      </c>
      <c r="F511" s="11" t="str">
        <f t="shared" si="33"/>
        <v/>
      </c>
      <c r="G511" s="10" t="str">
        <f t="shared" si="34"/>
        <v>0</v>
      </c>
      <c r="H511" s="14">
        <f t="shared" si="35"/>
        <v>0</v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1</v>
      </c>
      <c r="D513" s="36">
        <v>0</v>
      </c>
      <c r="E513" s="11">
        <f t="shared" si="32"/>
        <v>1.6155088852988692E-3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10</v>
      </c>
      <c r="D524" s="36">
        <v>1</v>
      </c>
      <c r="E524" s="11">
        <f t="shared" si="32"/>
        <v>1.6155088852988692E-2</v>
      </c>
      <c r="F524" s="11">
        <f t="shared" si="33"/>
        <v>1.0834236186348862E-3</v>
      </c>
      <c r="G524" s="10">
        <f t="shared" si="34"/>
        <v>-0.9</v>
      </c>
      <c r="H524" s="14">
        <f t="shared" si="35"/>
        <v>-1.4539579967689823E-2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1</v>
      </c>
      <c r="E526" s="11" t="str">
        <f t="shared" si="32"/>
        <v/>
      </c>
      <c r="F526" s="11">
        <f t="shared" si="33"/>
        <v>1.0834236186348862E-3</v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</v>
      </c>
      <c r="D529" s="36">
        <v>2</v>
      </c>
      <c r="E529" s="11">
        <f t="shared" si="32"/>
        <v>1.6155088852988692E-3</v>
      </c>
      <c r="F529" s="11">
        <f t="shared" si="33"/>
        <v>2.1668472372697724E-3</v>
      </c>
      <c r="G529" s="10">
        <f t="shared" si="34"/>
        <v>1</v>
      </c>
      <c r="H529" s="14">
        <f t="shared" si="35"/>
        <v>1.6155088852988692E-3</v>
      </c>
    </row>
    <row r="530" spans="1:9" ht="30" x14ac:dyDescent="0.2">
      <c r="B530" s="5" t="s">
        <v>158</v>
      </c>
      <c r="C530" s="36">
        <v>0</v>
      </c>
      <c r="D530" s="36">
        <v>0</v>
      </c>
      <c r="E530" s="11" t="str">
        <f t="shared" si="32"/>
        <v/>
      </c>
      <c r="F530" s="11" t="str">
        <f t="shared" si="33"/>
        <v/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2</v>
      </c>
      <c r="D531" s="36">
        <v>3</v>
      </c>
      <c r="E531" s="11">
        <f t="shared" si="32"/>
        <v>3.2310177705977385E-3</v>
      </c>
      <c r="F531" s="11">
        <f t="shared" si="33"/>
        <v>3.2502708559046588E-3</v>
      </c>
      <c r="G531" s="10">
        <f t="shared" si="34"/>
        <v>0.5</v>
      </c>
      <c r="H531" s="14">
        <f t="shared" si="35"/>
        <v>1.6155088852988692E-3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</v>
      </c>
      <c r="D538" s="36">
        <v>0</v>
      </c>
      <c r="E538" s="11">
        <f t="shared" si="36"/>
        <v>1.6155088852988692E-3</v>
      </c>
      <c r="F538" s="11" t="str">
        <f t="shared" si="37"/>
        <v/>
      </c>
      <c r="G538" s="10" t="str">
        <f t="shared" si="38"/>
        <v>0</v>
      </c>
      <c r="H538" s="14">
        <f t="shared" si="39"/>
        <v>0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154</v>
      </c>
      <c r="D552" s="32">
        <f>SUM(D553:D579)</f>
        <v>265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0.72077922077922074</v>
      </c>
      <c r="H552" s="34">
        <f>+IF(OR(AND(E552=""),(G552="")),"",E552*G552)</f>
        <v>0.72077922077922074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1</v>
      </c>
      <c r="E554" s="11" t="str">
        <f t="shared" ref="E554:E579" si="40">+IF(C554=0,"",C554/C$552)</f>
        <v/>
      </c>
      <c r="F554" s="11">
        <f t="shared" ref="F554:F579" si="41">+IF(D554=0,"",D554/D$552)</f>
        <v>3.7735849056603774E-3</v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21</v>
      </c>
      <c r="D555" s="36">
        <v>95</v>
      </c>
      <c r="E555" s="11">
        <f t="shared" si="40"/>
        <v>0.13636363636363635</v>
      </c>
      <c r="F555" s="11">
        <f t="shared" si="41"/>
        <v>0.35849056603773582</v>
      </c>
      <c r="G555" s="10">
        <f t="shared" si="42"/>
        <v>3.5238095238095237</v>
      </c>
      <c r="H555" s="14">
        <f t="shared" si="43"/>
        <v>0.48051948051948046</v>
      </c>
    </row>
    <row r="556" spans="1:8" ht="15" x14ac:dyDescent="0.2">
      <c r="B556" s="5" t="s">
        <v>359</v>
      </c>
      <c r="C556" s="36">
        <v>39</v>
      </c>
      <c r="D556" s="36">
        <v>12</v>
      </c>
      <c r="E556" s="11">
        <f t="shared" si="40"/>
        <v>0.25324675324675322</v>
      </c>
      <c r="F556" s="11">
        <f t="shared" si="41"/>
        <v>4.5283018867924525E-2</v>
      </c>
      <c r="G556" s="10">
        <f t="shared" si="42"/>
        <v>-0.69230769230769229</v>
      </c>
      <c r="H556" s="14">
        <f t="shared" si="43"/>
        <v>-0.1753246753246753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1</v>
      </c>
      <c r="E562" s="80" t="str">
        <f t="shared" si="40"/>
        <v/>
      </c>
      <c r="F562" s="80">
        <f t="shared" si="41"/>
        <v>3.7735849056603774E-3</v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3</v>
      </c>
      <c r="D563" s="76">
        <v>0</v>
      </c>
      <c r="E563" s="80">
        <f t="shared" si="40"/>
        <v>1.948051948051948E-2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1</v>
      </c>
      <c r="E566" s="80" t="str">
        <f t="shared" si="40"/>
        <v/>
      </c>
      <c r="F566" s="80">
        <f t="shared" si="41"/>
        <v>3.7735849056603774E-3</v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39</v>
      </c>
      <c r="D570" s="76">
        <v>90</v>
      </c>
      <c r="E570" s="80">
        <f t="shared" si="40"/>
        <v>0.25324675324675322</v>
      </c>
      <c r="F570" s="80">
        <f t="shared" si="41"/>
        <v>0.33962264150943394</v>
      </c>
      <c r="G570" s="78">
        <f t="shared" si="42"/>
        <v>1.3076923076923077</v>
      </c>
      <c r="H570" s="24">
        <f t="shared" si="43"/>
        <v>0.33116883116883111</v>
      </c>
    </row>
    <row r="571" spans="1:8" s="79" customFormat="1" ht="25.5" customHeight="1" x14ac:dyDescent="0.2">
      <c r="B571" s="75" t="s">
        <v>167</v>
      </c>
      <c r="C571" s="76">
        <v>52</v>
      </c>
      <c r="D571" s="76">
        <v>5</v>
      </c>
      <c r="E571" s="80">
        <f t="shared" si="40"/>
        <v>0.33766233766233766</v>
      </c>
      <c r="F571" s="80">
        <f t="shared" si="41"/>
        <v>1.8867924528301886E-2</v>
      </c>
      <c r="G571" s="78">
        <f t="shared" si="42"/>
        <v>-0.90384615384615385</v>
      </c>
      <c r="H571" s="24">
        <f t="shared" si="43"/>
        <v>-0.30519480519480519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58</v>
      </c>
      <c r="E572" s="80" t="str">
        <f t="shared" si="40"/>
        <v/>
      </c>
      <c r="F572" s="80">
        <f t="shared" si="41"/>
        <v>0.21886792452830189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1</v>
      </c>
      <c r="E575" s="80" t="str">
        <f t="shared" si="40"/>
        <v/>
      </c>
      <c r="F575" s="80">
        <f t="shared" si="41"/>
        <v>3.7735849056603774E-3</v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436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399</v>
      </c>
      <c r="C8" s="31">
        <f>+C18+C71+C161+C329+C552</f>
        <v>4243</v>
      </c>
      <c r="D8" s="32">
        <f>+D18+D71+D161+D329+D552</f>
        <v>4860</v>
      </c>
      <c r="E8" s="33">
        <f>SUM(E9:E13)</f>
        <v>1</v>
      </c>
      <c r="F8" s="33">
        <f>SUM(F9:F13)</f>
        <v>1</v>
      </c>
      <c r="G8" s="33">
        <f>+(D8-C8)/C8</f>
        <v>0.14541597925995758</v>
      </c>
      <c r="H8" s="34">
        <f>+E8*G8</f>
        <v>0.14541597925995758</v>
      </c>
    </row>
    <row r="9" spans="2:8" x14ac:dyDescent="0.2">
      <c r="B9" s="39" t="str">
        <f>+B18</f>
        <v>Total Vacantes en ocupaciones de nivel Directivo</v>
      </c>
      <c r="C9" s="40">
        <f>+C18</f>
        <v>99</v>
      </c>
      <c r="D9" s="40">
        <f>+D18</f>
        <v>35</v>
      </c>
      <c r="E9" s="41">
        <f>C9/$C$8</f>
        <v>2.3332547725665804E-2</v>
      </c>
      <c r="F9" s="41">
        <f>D9/$D$8</f>
        <v>7.2016460905349796E-3</v>
      </c>
      <c r="G9" s="42">
        <f>+IF(OR(AND(D9=0),(C9=0)),"0",((D9-C9)/C9))</f>
        <v>-0.64646464646464652</v>
      </c>
      <c r="H9" s="43">
        <f>+IF(OR(AND(E9=""),(G9="")),"",E9*G9)</f>
        <v>-1.5083667216592036E-2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271</v>
      </c>
      <c r="D10" s="23">
        <f>+D71</f>
        <v>401</v>
      </c>
      <c r="E10" s="24">
        <f>C10/$C$8</f>
        <v>6.38699033702569E-2</v>
      </c>
      <c r="F10" s="24">
        <f>D10/$D$8</f>
        <v>8.2510288065843623E-2</v>
      </c>
      <c r="G10" s="10">
        <f>+IF(OR(AND(D10=0),(C10=0)),"0",((D10-C10)/C10))</f>
        <v>0.47970479704797048</v>
      </c>
      <c r="H10" s="45">
        <f>+IF(OR(AND(E10=""),(G10="")),"",E10*G10)</f>
        <v>3.063869903370257E-2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772</v>
      </c>
      <c r="D11" s="23">
        <f>+D161</f>
        <v>444</v>
      </c>
      <c r="E11" s="24">
        <f>C11/$C$8</f>
        <v>0.1819467358001414</v>
      </c>
      <c r="F11" s="24">
        <f>D11/$D$8</f>
        <v>9.1358024691358022E-2</v>
      </c>
      <c r="G11" s="10">
        <f>+IF(OR(AND(D11=0),(C11=0)),"0",((D11-C11)/C11))</f>
        <v>-0.42487046632124353</v>
      </c>
      <c r="H11" s="45">
        <f>+IF(OR(AND(E11=""),(G11="")),"",E11*G11)</f>
        <v>-7.7303794485034175E-2</v>
      </c>
    </row>
    <row r="12" spans="2:8" x14ac:dyDescent="0.2">
      <c r="B12" s="44" t="str">
        <f>+B329</f>
        <v>Total Vacantes  en ocupaciones de nivel Calificados</v>
      </c>
      <c r="C12" s="23">
        <f>+C329</f>
        <v>1691</v>
      </c>
      <c r="D12" s="23">
        <f>+D329</f>
        <v>3039</v>
      </c>
      <c r="E12" s="24">
        <f>C12/$C$8</f>
        <v>0.39853876973839264</v>
      </c>
      <c r="F12" s="24">
        <f>D12/$D$8</f>
        <v>0.62530864197530867</v>
      </c>
      <c r="G12" s="10">
        <f>+IF(OR(AND(D12=0),(C12=0)),"0",((D12-C12)/C12))</f>
        <v>0.79716144293317559</v>
      </c>
      <c r="H12" s="45">
        <f>+IF(OR(AND(E12=""),(G12="")),"",E12*G12)</f>
        <v>0.31769974074946972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1410</v>
      </c>
      <c r="D13" s="47">
        <f>+D552</f>
        <v>941</v>
      </c>
      <c r="E13" s="48">
        <f>C13/$C$8</f>
        <v>0.33231204336554326</v>
      </c>
      <c r="F13" s="48">
        <f>D13/$D$8</f>
        <v>0.19362139917695473</v>
      </c>
      <c r="G13" s="49">
        <f>+IF(OR(AND(D13=0),(C13=0)),"0",((D13-C13)/C13))</f>
        <v>-0.33262411347517729</v>
      </c>
      <c r="H13" s="50">
        <f>+IF(OR(AND(E13=""),(G13="")),"",E13*G13)</f>
        <v>-0.1105349988215885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99</v>
      </c>
      <c r="D18" s="32">
        <f>SUM(D19:D65)</f>
        <v>35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-0.64646464646464652</v>
      </c>
      <c r="H18" s="34">
        <f>+IF(OR(AND(E18=""),(G18="")),"",E18*G18)</f>
        <v>-0.64646464646464652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4</v>
      </c>
      <c r="D24" s="36">
        <v>0</v>
      </c>
      <c r="E24" s="9">
        <f t="shared" si="0"/>
        <v>4.0404040404040407E-2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2</v>
      </c>
      <c r="E26" s="9">
        <f t="shared" si="0"/>
        <v>1.0101010101010102E-2</v>
      </c>
      <c r="F26" s="9">
        <f t="shared" si="1"/>
        <v>5.7142857142857141E-2</v>
      </c>
      <c r="G26" s="10">
        <f t="shared" si="2"/>
        <v>1</v>
      </c>
      <c r="H26" s="14">
        <f t="shared" si="3"/>
        <v>1.0101010101010102E-2</v>
      </c>
    </row>
    <row r="27" spans="1:8" ht="20.100000000000001" customHeight="1" x14ac:dyDescent="0.2">
      <c r="B27" s="5" t="s">
        <v>6</v>
      </c>
      <c r="C27" s="36">
        <v>2</v>
      </c>
      <c r="D27" s="36">
        <v>4</v>
      </c>
      <c r="E27" s="9">
        <f t="shared" si="0"/>
        <v>2.0202020202020204E-2</v>
      </c>
      <c r="F27" s="9">
        <f t="shared" si="1"/>
        <v>0.11428571428571428</v>
      </c>
      <c r="G27" s="10">
        <f t="shared" si="2"/>
        <v>1</v>
      </c>
      <c r="H27" s="14">
        <f t="shared" si="3"/>
        <v>2.0202020202020204E-2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4</v>
      </c>
      <c r="E29" s="9">
        <f t="shared" si="0"/>
        <v>1.0101010101010102E-2</v>
      </c>
      <c r="F29" s="9">
        <f t="shared" si="1"/>
        <v>0.11428571428571428</v>
      </c>
      <c r="G29" s="10">
        <f t="shared" si="2"/>
        <v>3</v>
      </c>
      <c r="H29" s="14">
        <f t="shared" si="3"/>
        <v>3.0303030303030304E-2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1</v>
      </c>
      <c r="E31" s="9" t="str">
        <f t="shared" si="0"/>
        <v/>
      </c>
      <c r="F31" s="9">
        <f t="shared" si="1"/>
        <v>2.8571428571428571E-2</v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3</v>
      </c>
      <c r="D35" s="36">
        <v>0</v>
      </c>
      <c r="E35" s="9">
        <f t="shared" si="0"/>
        <v>3.0303030303030304E-2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1</v>
      </c>
      <c r="E36" s="9" t="str">
        <f t="shared" si="0"/>
        <v/>
      </c>
      <c r="F36" s="9">
        <f t="shared" si="1"/>
        <v>2.8571428571428571E-2</v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1</v>
      </c>
      <c r="D38" s="36">
        <v>1</v>
      </c>
      <c r="E38" s="9">
        <f t="shared" si="0"/>
        <v>1.0101010101010102E-2</v>
      </c>
      <c r="F38" s="9">
        <f t="shared" si="1"/>
        <v>2.8571428571428571E-2</v>
      </c>
      <c r="G38" s="10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77</v>
      </c>
      <c r="D41" s="36">
        <v>0</v>
      </c>
      <c r="E41" s="9">
        <f t="shared" si="0"/>
        <v>0.77777777777777779</v>
      </c>
      <c r="F41" s="9" t="str">
        <f t="shared" si="1"/>
        <v/>
      </c>
      <c r="G41" s="10" t="str">
        <f t="shared" si="2"/>
        <v>0</v>
      </c>
      <c r="H41" s="14">
        <f t="shared" si="3"/>
        <v>0</v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1</v>
      </c>
      <c r="D44" s="36">
        <v>0</v>
      </c>
      <c r="E44" s="9">
        <f t="shared" si="0"/>
        <v>1.0101010101010102E-2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3</v>
      </c>
      <c r="D49" s="36">
        <v>8</v>
      </c>
      <c r="E49" s="9">
        <f t="shared" si="0"/>
        <v>3.0303030303030304E-2</v>
      </c>
      <c r="F49" s="9">
        <f t="shared" si="1"/>
        <v>0.22857142857142856</v>
      </c>
      <c r="G49" s="10">
        <f t="shared" si="2"/>
        <v>1.6666666666666667</v>
      </c>
      <c r="H49" s="14">
        <f t="shared" si="3"/>
        <v>5.0505050505050511E-2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2</v>
      </c>
      <c r="E53" s="9" t="str">
        <f t="shared" si="0"/>
        <v/>
      </c>
      <c r="F53" s="9">
        <f t="shared" si="1"/>
        <v>5.7142857142857141E-2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3</v>
      </c>
      <c r="E60" s="9" t="str">
        <f t="shared" si="0"/>
        <v/>
      </c>
      <c r="F60" s="9">
        <f t="shared" si="1"/>
        <v>8.5714285714285715E-2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4</v>
      </c>
      <c r="D61" s="36">
        <v>9</v>
      </c>
      <c r="E61" s="9">
        <f t="shared" si="0"/>
        <v>4.0404040404040407E-2</v>
      </c>
      <c r="F61" s="9">
        <f t="shared" si="1"/>
        <v>0.25714285714285712</v>
      </c>
      <c r="G61" s="10">
        <f t="shared" si="2"/>
        <v>1.25</v>
      </c>
      <c r="H61" s="14">
        <f t="shared" si="3"/>
        <v>5.0505050505050511E-2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0</v>
      </c>
      <c r="E63" s="9">
        <f t="shared" si="0"/>
        <v>1.0101010101010102E-2</v>
      </c>
      <c r="F63" s="9" t="str">
        <f t="shared" si="1"/>
        <v/>
      </c>
      <c r="G63" s="10" t="str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1</v>
      </c>
      <c r="D64" s="36">
        <v>0</v>
      </c>
      <c r="E64" s="9">
        <f t="shared" si="0"/>
        <v>1.0101010101010102E-2</v>
      </c>
      <c r="F64" s="9" t="str">
        <f t="shared" si="1"/>
        <v/>
      </c>
      <c r="G64" s="10" t="str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271</v>
      </c>
      <c r="D71" s="32">
        <f>SUM(D72:D155)</f>
        <v>401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0.47970479704797048</v>
      </c>
      <c r="H71" s="34">
        <f>+IF(OR(AND(E71=""),(G71="")),"",E71*G71)</f>
        <v>0.47970479704797048</v>
      </c>
    </row>
    <row r="72" spans="1:8" ht="15" x14ac:dyDescent="0.2">
      <c r="B72" s="35" t="s">
        <v>463</v>
      </c>
      <c r="C72" s="36">
        <v>7</v>
      </c>
      <c r="D72" s="36">
        <v>11</v>
      </c>
      <c r="E72" s="38">
        <f>+IF(C72=0,"",C72/C$71)</f>
        <v>2.5830258302583026E-2</v>
      </c>
      <c r="F72" s="38">
        <f>+IF(D72=0,"",D72/D$71)</f>
        <v>2.7431421446384038E-2</v>
      </c>
      <c r="G72" s="28">
        <f>+IF(OR(AND(D72=0),(C72=0)),"0",((D72-C72)/C72))</f>
        <v>0.5714285714285714</v>
      </c>
      <c r="H72" s="29">
        <f>+IF(OR(AND(E72=""),(G72="")),"",E72*G72)</f>
        <v>1.4760147601476014E-2</v>
      </c>
    </row>
    <row r="73" spans="1:8" ht="15" x14ac:dyDescent="0.2">
      <c r="B73" s="5" t="s">
        <v>19</v>
      </c>
      <c r="C73" s="36">
        <v>7</v>
      </c>
      <c r="D73" s="36">
        <v>17</v>
      </c>
      <c r="E73" s="11">
        <f t="shared" ref="E73:E142" si="4">+IF(C73=0,"",C73/C$71)</f>
        <v>2.5830258302583026E-2</v>
      </c>
      <c r="F73" s="11">
        <f t="shared" ref="F73:F142" si="5">+IF(D73=0,"",D73/D$71)</f>
        <v>4.2394014962593519E-2</v>
      </c>
      <c r="G73" s="10">
        <f t="shared" ref="G73:G142" si="6">+IF(OR(AND(D73=0),(C73=0)),"0",((D73-C73)/C73))</f>
        <v>1.4285714285714286</v>
      </c>
      <c r="H73" s="14">
        <f t="shared" ref="H73:H142" si="7">+IF(OR(AND(E73=""),(G73="")),"",E73*G73)</f>
        <v>3.6900369003690037E-2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8</v>
      </c>
      <c r="D75" s="76">
        <v>45</v>
      </c>
      <c r="E75" s="80">
        <f t="shared" si="4"/>
        <v>2.9520295202952029E-2</v>
      </c>
      <c r="F75" s="80">
        <f t="shared" si="5"/>
        <v>0.11221945137157108</v>
      </c>
      <c r="G75" s="78">
        <f t="shared" si="6"/>
        <v>4.625</v>
      </c>
      <c r="H75" s="24">
        <f t="shared" si="7"/>
        <v>0.13653136531365312</v>
      </c>
    </row>
    <row r="76" spans="1:8" s="79" customFormat="1" ht="15" x14ac:dyDescent="0.2">
      <c r="B76" s="75" t="s">
        <v>193</v>
      </c>
      <c r="C76" s="76">
        <v>7</v>
      </c>
      <c r="D76" s="76">
        <v>6</v>
      </c>
      <c r="E76" s="80">
        <f t="shared" si="4"/>
        <v>2.5830258302583026E-2</v>
      </c>
      <c r="F76" s="80">
        <f t="shared" si="5"/>
        <v>1.4962593516209476E-2</v>
      </c>
      <c r="G76" s="78">
        <f t="shared" si="6"/>
        <v>-0.14285714285714285</v>
      </c>
      <c r="H76" s="24">
        <f t="shared" si="7"/>
        <v>-3.6900369003690036E-3</v>
      </c>
    </row>
    <row r="77" spans="1:8" s="79" customFormat="1" ht="15" x14ac:dyDescent="0.2">
      <c r="B77" s="75" t="s">
        <v>21</v>
      </c>
      <c r="C77" s="76">
        <v>0</v>
      </c>
      <c r="D77" s="76">
        <v>2</v>
      </c>
      <c r="E77" s="80" t="str">
        <f t="shared" si="4"/>
        <v/>
      </c>
      <c r="F77" s="80">
        <f t="shared" si="5"/>
        <v>4.9875311720698253E-3</v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2</v>
      </c>
      <c r="D78" s="76">
        <v>4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2</v>
      </c>
      <c r="E80" s="80" t="str">
        <f t="shared" si="4"/>
        <v/>
      </c>
      <c r="F80" s="80">
        <f t="shared" si="5"/>
        <v>4.9875311720698253E-3</v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4</v>
      </c>
      <c r="E83" s="80">
        <f t="shared" si="4"/>
        <v>7.3800738007380072E-3</v>
      </c>
      <c r="F83" s="80">
        <f t="shared" si="5"/>
        <v>9.9750623441396506E-3</v>
      </c>
      <c r="G83" s="78">
        <f t="shared" si="6"/>
        <v>1</v>
      </c>
      <c r="H83" s="24">
        <f t="shared" si="7"/>
        <v>7.3800738007380072E-3</v>
      </c>
    </row>
    <row r="84" spans="1:8" s="79" customFormat="1" ht="15" x14ac:dyDescent="0.2">
      <c r="B84" s="75" t="s">
        <v>22</v>
      </c>
      <c r="C84" s="76">
        <v>0</v>
      </c>
      <c r="D84" s="76">
        <v>1</v>
      </c>
      <c r="E84" s="80" t="str">
        <f t="shared" si="4"/>
        <v/>
      </c>
      <c r="F84" s="80">
        <f t="shared" si="5"/>
        <v>2.4937655860349127E-3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</v>
      </c>
      <c r="D85" s="76">
        <v>3</v>
      </c>
      <c r="E85" s="80">
        <f t="shared" si="4"/>
        <v>7.3800738007380072E-3</v>
      </c>
      <c r="F85" s="80">
        <f t="shared" si="5"/>
        <v>7.481296758104738E-3</v>
      </c>
      <c r="G85" s="78">
        <f t="shared" si="6"/>
        <v>0.5</v>
      </c>
      <c r="H85" s="24">
        <f t="shared" si="7"/>
        <v>3.6900369003690036E-3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19</v>
      </c>
      <c r="D87" s="76">
        <v>16</v>
      </c>
      <c r="E87" s="80">
        <f t="shared" si="4"/>
        <v>7.0110701107011064E-2</v>
      </c>
      <c r="F87" s="80">
        <f t="shared" si="5"/>
        <v>3.9900249376558602E-2</v>
      </c>
      <c r="G87" s="78">
        <f t="shared" si="6"/>
        <v>-0.15789473684210525</v>
      </c>
      <c r="H87" s="24">
        <f t="shared" si="7"/>
        <v>-1.107011070110701E-2</v>
      </c>
    </row>
    <row r="88" spans="1:8" s="79" customFormat="1" ht="15" x14ac:dyDescent="0.2">
      <c r="B88" s="75" t="s">
        <v>200</v>
      </c>
      <c r="C88" s="76">
        <v>5</v>
      </c>
      <c r="D88" s="76">
        <v>7</v>
      </c>
      <c r="E88" s="80">
        <f t="shared" si="4"/>
        <v>1.8450184501845018E-2</v>
      </c>
      <c r="F88" s="80">
        <f t="shared" si="5"/>
        <v>1.7456359102244388E-2</v>
      </c>
      <c r="G88" s="78">
        <f t="shared" si="6"/>
        <v>0.4</v>
      </c>
      <c r="H88" s="24">
        <f t="shared" si="7"/>
        <v>7.380073800738008E-3</v>
      </c>
    </row>
    <row r="89" spans="1:8" s="79" customFormat="1" ht="15" x14ac:dyDescent="0.2">
      <c r="B89" s="75" t="s">
        <v>26</v>
      </c>
      <c r="C89" s="76">
        <v>6</v>
      </c>
      <c r="D89" s="76">
        <v>2</v>
      </c>
      <c r="E89" s="80">
        <f t="shared" si="4"/>
        <v>2.2140221402214021E-2</v>
      </c>
      <c r="F89" s="80">
        <f t="shared" si="5"/>
        <v>4.9875311720698253E-3</v>
      </c>
      <c r="G89" s="78">
        <f t="shared" si="6"/>
        <v>-0.66666666666666663</v>
      </c>
      <c r="H89" s="24">
        <f t="shared" si="7"/>
        <v>-1.4760147601476013E-2</v>
      </c>
    </row>
    <row r="90" spans="1:8" s="79" customFormat="1" ht="15" x14ac:dyDescent="0.2">
      <c r="B90" s="75" t="s">
        <v>465</v>
      </c>
      <c r="C90" s="76">
        <v>1</v>
      </c>
      <c r="D90" s="76">
        <v>0</v>
      </c>
      <c r="E90" s="80">
        <f t="shared" si="4"/>
        <v>3.6900369003690036E-3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1</v>
      </c>
      <c r="E91" s="80" t="str">
        <f t="shared" si="4"/>
        <v/>
      </c>
      <c r="F91" s="80">
        <f t="shared" si="5"/>
        <v>2.4937655860349127E-3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35</v>
      </c>
      <c r="D94" s="76">
        <v>22</v>
      </c>
      <c r="E94" s="80">
        <f t="shared" si="4"/>
        <v>0.12915129151291513</v>
      </c>
      <c r="F94" s="80">
        <f t="shared" si="5"/>
        <v>5.4862842892768077E-2</v>
      </c>
      <c r="G94" s="78">
        <f t="shared" si="6"/>
        <v>-0.37142857142857144</v>
      </c>
      <c r="H94" s="24">
        <f t="shared" si="7"/>
        <v>-4.797047970479705E-2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2</v>
      </c>
      <c r="D98" s="76">
        <v>11</v>
      </c>
      <c r="E98" s="80">
        <f t="shared" si="4"/>
        <v>7.3800738007380072E-3</v>
      </c>
      <c r="F98" s="80">
        <f t="shared" si="5"/>
        <v>2.7431421446384038E-2</v>
      </c>
      <c r="G98" s="78">
        <f t="shared" si="6"/>
        <v>4.5</v>
      </c>
      <c r="H98" s="24">
        <f t="shared" si="7"/>
        <v>3.3210332103321034E-2</v>
      </c>
    </row>
    <row r="99" spans="1:8" s="79" customFormat="1" ht="15" x14ac:dyDescent="0.2">
      <c r="B99" s="75" t="s">
        <v>466</v>
      </c>
      <c r="C99" s="76">
        <v>2</v>
      </c>
      <c r="D99" s="76">
        <v>12</v>
      </c>
      <c r="E99" s="80">
        <f t="shared" si="4"/>
        <v>7.3800738007380072E-3</v>
      </c>
      <c r="F99" s="80">
        <f t="shared" si="5"/>
        <v>2.9925187032418952E-2</v>
      </c>
      <c r="G99" s="78">
        <f t="shared" si="6"/>
        <v>5</v>
      </c>
      <c r="H99" s="24">
        <f t="shared" si="7"/>
        <v>3.6900369003690037E-2</v>
      </c>
    </row>
    <row r="100" spans="1:8" s="79" customFormat="1" ht="15" x14ac:dyDescent="0.2">
      <c r="B100" s="75" t="s">
        <v>23</v>
      </c>
      <c r="C100" s="76">
        <v>11</v>
      </c>
      <c r="D100" s="76">
        <v>2</v>
      </c>
      <c r="E100" s="80">
        <f t="shared" si="4"/>
        <v>4.0590405904059039E-2</v>
      </c>
      <c r="F100" s="80">
        <f t="shared" si="5"/>
        <v>4.9875311720698253E-3</v>
      </c>
      <c r="G100" s="78">
        <f t="shared" si="6"/>
        <v>-0.81818181818181823</v>
      </c>
      <c r="H100" s="24">
        <f t="shared" si="7"/>
        <v>-3.3210332103321034E-2</v>
      </c>
    </row>
    <row r="101" spans="1:8" s="79" customFormat="1" ht="15" x14ac:dyDescent="0.2">
      <c r="B101" s="75" t="s">
        <v>25</v>
      </c>
      <c r="C101" s="76">
        <v>0</v>
      </c>
      <c r="D101" s="76">
        <v>1</v>
      </c>
      <c r="E101" s="80" t="str">
        <f t="shared" si="4"/>
        <v/>
      </c>
      <c r="F101" s="80">
        <f t="shared" si="5"/>
        <v>2.4937655860349127E-3</v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2</v>
      </c>
      <c r="D105" s="76">
        <v>0</v>
      </c>
      <c r="E105" s="80">
        <f t="shared" si="4"/>
        <v>7.3800738007380072E-3</v>
      </c>
      <c r="F105" s="80" t="str">
        <f t="shared" si="5"/>
        <v/>
      </c>
      <c r="G105" s="78" t="str">
        <f t="shared" si="6"/>
        <v>0</v>
      </c>
      <c r="H105" s="24">
        <f t="shared" si="7"/>
        <v>0</v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1</v>
      </c>
      <c r="D107" s="76">
        <v>0</v>
      </c>
      <c r="E107" s="80">
        <f t="shared" si="4"/>
        <v>3.6900369003690036E-3</v>
      </c>
      <c r="F107" s="80" t="str">
        <f t="shared" si="5"/>
        <v/>
      </c>
      <c r="G107" s="78" t="str">
        <f t="shared" si="6"/>
        <v>0</v>
      </c>
      <c r="H107" s="24">
        <f t="shared" si="7"/>
        <v>0</v>
      </c>
    </row>
    <row r="108" spans="1:8" s="79" customFormat="1" ht="15" x14ac:dyDescent="0.2">
      <c r="B108" s="75" t="s">
        <v>210</v>
      </c>
      <c r="C108" s="76">
        <v>0</v>
      </c>
      <c r="D108" s="76">
        <v>2</v>
      </c>
      <c r="E108" s="80" t="str">
        <f t="shared" si="4"/>
        <v/>
      </c>
      <c r="F108" s="80">
        <f t="shared" si="5"/>
        <v>4.9875311720698253E-3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5</v>
      </c>
      <c r="D109" s="76">
        <v>30</v>
      </c>
      <c r="E109" s="80">
        <f t="shared" si="4"/>
        <v>1.8450184501845018E-2</v>
      </c>
      <c r="F109" s="80">
        <f t="shared" si="5"/>
        <v>7.4812967581047385E-2</v>
      </c>
      <c r="G109" s="78">
        <f t="shared" si="6"/>
        <v>5</v>
      </c>
      <c r="H109" s="24">
        <f t="shared" si="7"/>
        <v>9.2250922509225092E-2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2</v>
      </c>
      <c r="D111" s="76">
        <v>6</v>
      </c>
      <c r="E111" s="80">
        <f t="shared" si="4"/>
        <v>7.3800738007380072E-3</v>
      </c>
      <c r="F111" s="80">
        <f t="shared" si="5"/>
        <v>1.4962593516209476E-2</v>
      </c>
      <c r="G111" s="78">
        <f t="shared" si="6"/>
        <v>2</v>
      </c>
      <c r="H111" s="24">
        <f t="shared" si="7"/>
        <v>1.4760147601476014E-2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3</v>
      </c>
      <c r="D114" s="76">
        <v>2</v>
      </c>
      <c r="E114" s="80">
        <f t="shared" si="4"/>
        <v>1.107011070110701E-2</v>
      </c>
      <c r="F114" s="80">
        <f t="shared" si="5"/>
        <v>4.9875311720698253E-3</v>
      </c>
      <c r="G114" s="78">
        <f t="shared" si="6"/>
        <v>-0.33333333333333331</v>
      </c>
      <c r="H114" s="24">
        <f t="shared" si="7"/>
        <v>-3.6900369003690031E-3</v>
      </c>
    </row>
    <row r="115" spans="2:8" s="79" customFormat="1" ht="15" x14ac:dyDescent="0.2">
      <c r="B115" s="75" t="s">
        <v>29</v>
      </c>
      <c r="C115" s="76">
        <v>6</v>
      </c>
      <c r="D115" s="76">
        <v>1</v>
      </c>
      <c r="E115" s="80">
        <f t="shared" si="4"/>
        <v>2.2140221402214021E-2</v>
      </c>
      <c r="F115" s="80">
        <f t="shared" si="5"/>
        <v>2.4937655860349127E-3</v>
      </c>
      <c r="G115" s="78">
        <f t="shared" si="6"/>
        <v>-0.83333333333333337</v>
      </c>
      <c r="H115" s="24">
        <f t="shared" si="7"/>
        <v>-1.8450184501845018E-2</v>
      </c>
    </row>
    <row r="116" spans="2:8" s="79" customFormat="1" ht="15" x14ac:dyDescent="0.2">
      <c r="B116" s="75" t="s">
        <v>215</v>
      </c>
      <c r="C116" s="76">
        <v>1</v>
      </c>
      <c r="D116" s="76">
        <v>0</v>
      </c>
      <c r="E116" s="80">
        <f t="shared" si="4"/>
        <v>3.6900369003690036E-3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1</v>
      </c>
      <c r="D117" s="76">
        <v>0</v>
      </c>
      <c r="E117" s="80">
        <f t="shared" si="4"/>
        <v>3.6900369003690036E-3</v>
      </c>
      <c r="F117" s="80" t="str">
        <f t="shared" si="5"/>
        <v/>
      </c>
      <c r="G117" s="78" t="str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1</v>
      </c>
      <c r="D118" s="76">
        <v>0</v>
      </c>
      <c r="E118" s="80">
        <f t="shared" si="4"/>
        <v>3.6900369003690036E-3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7</v>
      </c>
      <c r="D119" s="76">
        <v>11</v>
      </c>
      <c r="E119" s="80">
        <f t="shared" si="4"/>
        <v>2.5830258302583026E-2</v>
      </c>
      <c r="F119" s="80">
        <f t="shared" si="5"/>
        <v>2.7431421446384038E-2</v>
      </c>
      <c r="G119" s="78">
        <f t="shared" si="6"/>
        <v>0.5714285714285714</v>
      </c>
      <c r="H119" s="24">
        <f t="shared" si="7"/>
        <v>1.4760147601476014E-2</v>
      </c>
    </row>
    <row r="120" spans="2:8" s="79" customFormat="1" ht="15" x14ac:dyDescent="0.2">
      <c r="B120" s="75" t="s">
        <v>216</v>
      </c>
      <c r="C120" s="76">
        <v>11</v>
      </c>
      <c r="D120" s="76">
        <v>2</v>
      </c>
      <c r="E120" s="80">
        <f t="shared" si="4"/>
        <v>4.0590405904059039E-2</v>
      </c>
      <c r="F120" s="80">
        <f t="shared" si="5"/>
        <v>4.9875311720698253E-3</v>
      </c>
      <c r="G120" s="78">
        <f t="shared" si="6"/>
        <v>-0.81818181818181823</v>
      </c>
      <c r="H120" s="24">
        <f t="shared" si="7"/>
        <v>-3.3210332103321034E-2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10</v>
      </c>
      <c r="D122" s="76">
        <v>13</v>
      </c>
      <c r="E122" s="80">
        <f t="shared" si="4"/>
        <v>3.6900369003690037E-2</v>
      </c>
      <c r="F122" s="80">
        <f t="shared" si="5"/>
        <v>3.2418952618453865E-2</v>
      </c>
      <c r="G122" s="78">
        <f t="shared" si="6"/>
        <v>0.3</v>
      </c>
      <c r="H122" s="24">
        <f t="shared" si="7"/>
        <v>1.107011070110701E-2</v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44</v>
      </c>
      <c r="D125" s="76">
        <v>113</v>
      </c>
      <c r="E125" s="80">
        <f t="shared" si="4"/>
        <v>0.16236162361623616</v>
      </c>
      <c r="F125" s="80">
        <f t="shared" si="5"/>
        <v>0.28179551122194513</v>
      </c>
      <c r="G125" s="78">
        <f t="shared" si="6"/>
        <v>1.5681818181818181</v>
      </c>
      <c r="H125" s="24">
        <f t="shared" si="7"/>
        <v>0.25461254612546125</v>
      </c>
    </row>
    <row r="126" spans="2:8" s="79" customFormat="1" ht="15" x14ac:dyDescent="0.2">
      <c r="B126" s="75" t="s">
        <v>218</v>
      </c>
      <c r="C126" s="76">
        <v>5</v>
      </c>
      <c r="D126" s="76">
        <v>9</v>
      </c>
      <c r="E126" s="80">
        <f t="shared" si="4"/>
        <v>1.8450184501845018E-2</v>
      </c>
      <c r="F126" s="80">
        <f t="shared" si="5"/>
        <v>2.2443890274314215E-2</v>
      </c>
      <c r="G126" s="78">
        <f t="shared" si="6"/>
        <v>0.8</v>
      </c>
      <c r="H126" s="24">
        <f t="shared" si="7"/>
        <v>1.4760147601476016E-2</v>
      </c>
    </row>
    <row r="127" spans="2:8" s="79" customFormat="1" ht="15" x14ac:dyDescent="0.2">
      <c r="B127" s="75" t="s">
        <v>219</v>
      </c>
      <c r="C127" s="76">
        <v>2</v>
      </c>
      <c r="D127" s="76">
        <v>1</v>
      </c>
      <c r="E127" s="80">
        <f t="shared" si="4"/>
        <v>7.3800738007380072E-3</v>
      </c>
      <c r="F127" s="80">
        <f t="shared" si="5"/>
        <v>2.4937655860349127E-3</v>
      </c>
      <c r="G127" s="78">
        <f t="shared" si="6"/>
        <v>-0.5</v>
      </c>
      <c r="H127" s="24">
        <f t="shared" si="7"/>
        <v>-3.6900369003690036E-3</v>
      </c>
    </row>
    <row r="128" spans="2:8" s="79" customFormat="1" ht="15" x14ac:dyDescent="0.2">
      <c r="B128" s="75" t="s">
        <v>33</v>
      </c>
      <c r="C128" s="76">
        <v>23</v>
      </c>
      <c r="D128" s="76">
        <v>1</v>
      </c>
      <c r="E128" s="80">
        <f t="shared" si="4"/>
        <v>8.4870848708487087E-2</v>
      </c>
      <c r="F128" s="80">
        <f t="shared" si="5"/>
        <v>2.4937655860349127E-3</v>
      </c>
      <c r="G128" s="78">
        <f t="shared" si="6"/>
        <v>-0.95652173913043481</v>
      </c>
      <c r="H128" s="24">
        <f t="shared" si="7"/>
        <v>-8.1180811808118092E-2</v>
      </c>
    </row>
    <row r="129" spans="1:8" s="79" customFormat="1" ht="15" x14ac:dyDescent="0.2">
      <c r="B129" s="75" t="s">
        <v>37</v>
      </c>
      <c r="C129" s="76">
        <v>0</v>
      </c>
      <c r="D129" s="76">
        <v>12</v>
      </c>
      <c r="E129" s="80" t="str">
        <f t="shared" si="4"/>
        <v/>
      </c>
      <c r="F129" s="80">
        <f t="shared" si="5"/>
        <v>2.9925187032418952E-2</v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18</v>
      </c>
      <c r="D131" s="76">
        <v>8</v>
      </c>
      <c r="E131" s="80">
        <f t="shared" si="4"/>
        <v>6.6420664206642069E-2</v>
      </c>
      <c r="F131" s="80">
        <f t="shared" si="5"/>
        <v>1.9950124688279301E-2</v>
      </c>
      <c r="G131" s="78">
        <f t="shared" si="6"/>
        <v>-0.55555555555555558</v>
      </c>
      <c r="H131" s="24">
        <f t="shared" si="7"/>
        <v>-3.6900369003690037E-2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0</v>
      </c>
      <c r="E133" s="80">
        <f t="shared" si="4"/>
        <v>3.6900369003690036E-3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1</v>
      </c>
      <c r="D136" s="76">
        <v>0</v>
      </c>
      <c r="E136" s="80">
        <f t="shared" si="4"/>
        <v>3.6900369003690036E-3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1</v>
      </c>
      <c r="D137" s="76">
        <v>4</v>
      </c>
      <c r="E137" s="80">
        <f t="shared" si="4"/>
        <v>3.6900369003690036E-3</v>
      </c>
      <c r="F137" s="80">
        <f t="shared" si="5"/>
        <v>9.9750623441396506E-3</v>
      </c>
      <c r="G137" s="78">
        <f t="shared" si="6"/>
        <v>3</v>
      </c>
      <c r="H137" s="24">
        <f t="shared" si="7"/>
        <v>1.107011070110701E-2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2</v>
      </c>
      <c r="E140" s="80" t="str">
        <f t="shared" si="4"/>
        <v/>
      </c>
      <c r="F140" s="80">
        <f t="shared" si="5"/>
        <v>4.9875311720698253E-3</v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1</v>
      </c>
      <c r="E144" s="80">
        <f t="shared" si="8"/>
        <v>1.107011070110701E-2</v>
      </c>
      <c r="F144" s="80">
        <f t="shared" si="9"/>
        <v>2.4937655860349127E-3</v>
      </c>
      <c r="G144" s="78">
        <f t="shared" si="10"/>
        <v>-0.66666666666666663</v>
      </c>
      <c r="H144" s="24">
        <f t="shared" si="11"/>
        <v>-7.3800738007380063E-3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1</v>
      </c>
      <c r="E147" s="80" t="str">
        <f t="shared" si="8"/>
        <v/>
      </c>
      <c r="F147" s="80">
        <f t="shared" si="9"/>
        <v>2.4937655860349127E-3</v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2.2140221402214021E-2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1</v>
      </c>
      <c r="D151" s="76">
        <v>0</v>
      </c>
      <c r="E151" s="80">
        <f t="shared" si="8"/>
        <v>3.6900369003690036E-3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10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772</v>
      </c>
      <c r="D161" s="32">
        <f>SUM(D162:D323)</f>
        <v>444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-0.42487046632124353</v>
      </c>
      <c r="H161" s="34">
        <f>+IF(OR(AND(E161=""),(G161="")),"",E161*G161)</f>
        <v>-0.42487046632124353</v>
      </c>
    </row>
    <row r="162" spans="1:8" s="79" customFormat="1" ht="15" x14ac:dyDescent="0.2">
      <c r="B162" s="82" t="s">
        <v>473</v>
      </c>
      <c r="C162" s="76">
        <v>2</v>
      </c>
      <c r="D162" s="76">
        <v>2</v>
      </c>
      <c r="E162" s="83">
        <f>+IF(C162=0,"",C162/C$161)</f>
        <v>2.5906735751295338E-3</v>
      </c>
      <c r="F162" s="83">
        <f>+IF(D162=0,"",D162/D$161)</f>
        <v>4.5045045045045045E-3</v>
      </c>
      <c r="G162" s="84">
        <f>+IF(OR(AND(D162=0),(C162=0)),"0",((D162-C162)/C162))</f>
        <v>0</v>
      </c>
      <c r="H162" s="85">
        <f>+IF(OR(AND(E162=""),(G162="")),"",E162*G162)</f>
        <v>0</v>
      </c>
    </row>
    <row r="163" spans="1:8" s="79" customFormat="1" ht="15" x14ac:dyDescent="0.2">
      <c r="B163" s="86" t="s">
        <v>474</v>
      </c>
      <c r="C163" s="76">
        <v>3</v>
      </c>
      <c r="D163" s="76">
        <v>1</v>
      </c>
      <c r="E163" s="80">
        <f t="shared" ref="E163:E232" si="12">+IF(C163=0,"",C163/C$161)</f>
        <v>3.8860103626943004E-3</v>
      </c>
      <c r="F163" s="80">
        <f t="shared" ref="F163:F232" si="13">+IF(D163=0,"",D163/D$161)</f>
        <v>2.2522522522522522E-3</v>
      </c>
      <c r="G163" s="78">
        <f t="shared" ref="G163:G232" si="14">+IF(OR(AND(D163=0),(C163=0)),"0",((D163-C163)/C163))</f>
        <v>-0.66666666666666663</v>
      </c>
      <c r="H163" s="24">
        <f t="shared" ref="H163:H232" si="15">+IF(OR(AND(E163=""),(G163="")),"",E163*G163)</f>
        <v>-2.5906735751295333E-3</v>
      </c>
    </row>
    <row r="164" spans="1:8" s="79" customFormat="1" ht="30" x14ac:dyDescent="0.2">
      <c r="B164" s="86" t="s">
        <v>475</v>
      </c>
      <c r="C164" s="76">
        <v>403</v>
      </c>
      <c r="D164" s="76">
        <v>1</v>
      </c>
      <c r="E164" s="80">
        <f t="shared" si="12"/>
        <v>0.522020725388601</v>
      </c>
      <c r="F164" s="80">
        <f t="shared" si="13"/>
        <v>2.2522522522522522E-3</v>
      </c>
      <c r="G164" s="78">
        <f t="shared" si="14"/>
        <v>-0.9975186104218362</v>
      </c>
      <c r="H164" s="24">
        <f t="shared" si="15"/>
        <v>-0.52072538860103623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7</v>
      </c>
      <c r="D166" s="76">
        <v>19</v>
      </c>
      <c r="E166" s="80">
        <f t="shared" si="12"/>
        <v>9.0673575129533671E-3</v>
      </c>
      <c r="F166" s="80">
        <f t="shared" si="13"/>
        <v>4.2792792792792793E-2</v>
      </c>
      <c r="G166" s="78">
        <f t="shared" si="14"/>
        <v>1.7142857142857142</v>
      </c>
      <c r="H166" s="24">
        <f t="shared" si="15"/>
        <v>1.55440414507772E-2</v>
      </c>
    </row>
    <row r="167" spans="1:8" s="79" customFormat="1" ht="15" x14ac:dyDescent="0.2">
      <c r="B167" s="86" t="s">
        <v>49</v>
      </c>
      <c r="C167" s="76">
        <v>29</v>
      </c>
      <c r="D167" s="76">
        <v>80</v>
      </c>
      <c r="E167" s="80">
        <f t="shared" si="12"/>
        <v>3.756476683937824E-2</v>
      </c>
      <c r="F167" s="80">
        <f t="shared" si="13"/>
        <v>0.18018018018018017</v>
      </c>
      <c r="G167" s="78">
        <f t="shared" si="14"/>
        <v>1.7586206896551724</v>
      </c>
      <c r="H167" s="24">
        <f t="shared" si="15"/>
        <v>6.6062176165803108E-2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2</v>
      </c>
      <c r="D169" s="76">
        <v>3</v>
      </c>
      <c r="E169" s="80">
        <f t="shared" si="12"/>
        <v>2.5906735751295338E-3</v>
      </c>
      <c r="F169" s="80">
        <f t="shared" si="13"/>
        <v>6.7567567567567571E-3</v>
      </c>
      <c r="G169" s="78">
        <f t="shared" si="14"/>
        <v>0.5</v>
      </c>
      <c r="H169" s="24">
        <f t="shared" si="15"/>
        <v>1.2953367875647669E-3</v>
      </c>
    </row>
    <row r="170" spans="1:8" s="79" customFormat="1" ht="15" x14ac:dyDescent="0.2">
      <c r="B170" s="86" t="s">
        <v>50</v>
      </c>
      <c r="C170" s="76">
        <v>1</v>
      </c>
      <c r="D170" s="76">
        <v>1</v>
      </c>
      <c r="E170" s="80">
        <f t="shared" si="12"/>
        <v>1.2953367875647669E-3</v>
      </c>
      <c r="F170" s="80">
        <f t="shared" si="13"/>
        <v>2.2522522522522522E-3</v>
      </c>
      <c r="G170" s="78">
        <f t="shared" si="14"/>
        <v>0</v>
      </c>
      <c r="H170" s="24">
        <f t="shared" si="15"/>
        <v>0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</v>
      </c>
      <c r="D176" s="76">
        <v>6</v>
      </c>
      <c r="E176" s="80">
        <f t="shared" si="12"/>
        <v>2.5906735751295338E-3</v>
      </c>
      <c r="F176" s="80">
        <f t="shared" si="13"/>
        <v>1.3513513513513514E-2</v>
      </c>
      <c r="G176" s="78">
        <f t="shared" si="14"/>
        <v>2</v>
      </c>
      <c r="H176" s="24">
        <f t="shared" si="15"/>
        <v>5.1813471502590676E-3</v>
      </c>
    </row>
    <row r="177" spans="1:8" s="79" customFormat="1" ht="15" x14ac:dyDescent="0.2">
      <c r="B177" s="86" t="s">
        <v>231</v>
      </c>
      <c r="C177" s="76">
        <v>1</v>
      </c>
      <c r="D177" s="76">
        <v>77</v>
      </c>
      <c r="E177" s="80">
        <f t="shared" si="12"/>
        <v>1.2953367875647669E-3</v>
      </c>
      <c r="F177" s="80">
        <f t="shared" si="13"/>
        <v>0.17342342342342343</v>
      </c>
      <c r="G177" s="78">
        <f t="shared" si="14"/>
        <v>76</v>
      </c>
      <c r="H177" s="24">
        <f t="shared" si="15"/>
        <v>9.8445595854922283E-2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5</v>
      </c>
      <c r="D182" s="76">
        <v>34</v>
      </c>
      <c r="E182" s="80">
        <f t="shared" si="12"/>
        <v>6.4766839378238338E-3</v>
      </c>
      <c r="F182" s="80">
        <f t="shared" si="13"/>
        <v>7.6576576576576572E-2</v>
      </c>
      <c r="G182" s="78">
        <f t="shared" si="14"/>
        <v>5.8</v>
      </c>
      <c r="H182" s="24">
        <f t="shared" si="15"/>
        <v>3.7564766839378233E-2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3</v>
      </c>
      <c r="D186" s="76">
        <v>1</v>
      </c>
      <c r="E186" s="80">
        <f t="shared" si="12"/>
        <v>3.8860103626943004E-3</v>
      </c>
      <c r="F186" s="80">
        <f t="shared" si="13"/>
        <v>2.2522522522522522E-3</v>
      </c>
      <c r="G186" s="78">
        <f t="shared" si="14"/>
        <v>-0.66666666666666663</v>
      </c>
      <c r="H186" s="24">
        <f t="shared" si="15"/>
        <v>-2.5906735751295333E-3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15</v>
      </c>
      <c r="D188" s="76">
        <v>19</v>
      </c>
      <c r="E188" s="80">
        <f t="shared" si="12"/>
        <v>1.9430051813471502E-2</v>
      </c>
      <c r="F188" s="80">
        <f t="shared" si="13"/>
        <v>4.2792792792792793E-2</v>
      </c>
      <c r="G188" s="78">
        <f t="shared" si="14"/>
        <v>0.26666666666666666</v>
      </c>
      <c r="H188" s="24">
        <f t="shared" si="15"/>
        <v>5.1813471502590676E-3</v>
      </c>
    </row>
    <row r="189" spans="1:8" s="79" customFormat="1" ht="15" x14ac:dyDescent="0.2">
      <c r="B189" s="86" t="s">
        <v>237</v>
      </c>
      <c r="C189" s="76">
        <v>10</v>
      </c>
      <c r="D189" s="76">
        <v>28</v>
      </c>
      <c r="E189" s="80">
        <f t="shared" si="12"/>
        <v>1.2953367875647668E-2</v>
      </c>
      <c r="F189" s="80">
        <f t="shared" si="13"/>
        <v>6.3063063063063057E-2</v>
      </c>
      <c r="G189" s="78">
        <f t="shared" si="14"/>
        <v>1.8</v>
      </c>
      <c r="H189" s="24">
        <f t="shared" si="15"/>
        <v>2.3316062176165803E-2</v>
      </c>
    </row>
    <row r="190" spans="1:8" s="79" customFormat="1" ht="15" x14ac:dyDescent="0.2">
      <c r="B190" s="86" t="s">
        <v>238</v>
      </c>
      <c r="C190" s="76">
        <v>3</v>
      </c>
      <c r="D190" s="76">
        <v>1</v>
      </c>
      <c r="E190" s="80">
        <f t="shared" si="12"/>
        <v>3.8860103626943004E-3</v>
      </c>
      <c r="F190" s="80">
        <f t="shared" si="13"/>
        <v>2.2522522522522522E-3</v>
      </c>
      <c r="G190" s="78">
        <f t="shared" si="14"/>
        <v>-0.66666666666666663</v>
      </c>
      <c r="H190" s="24">
        <f t="shared" si="15"/>
        <v>-2.5906735751295333E-3</v>
      </c>
    </row>
    <row r="191" spans="1:8" s="79" customFormat="1" ht="15" x14ac:dyDescent="0.2">
      <c r="B191" s="86" t="s">
        <v>239</v>
      </c>
      <c r="C191" s="76">
        <v>50</v>
      </c>
      <c r="D191" s="76">
        <v>6</v>
      </c>
      <c r="E191" s="80">
        <f t="shared" si="12"/>
        <v>6.4766839378238336E-2</v>
      </c>
      <c r="F191" s="80">
        <f t="shared" si="13"/>
        <v>1.3513513513513514E-2</v>
      </c>
      <c r="G191" s="78">
        <f t="shared" si="14"/>
        <v>-0.88</v>
      </c>
      <c r="H191" s="24">
        <f t="shared" si="15"/>
        <v>-5.6994818652849735E-2</v>
      </c>
    </row>
    <row r="192" spans="1:8" s="79" customFormat="1" ht="15" x14ac:dyDescent="0.2">
      <c r="B192" s="86" t="s">
        <v>480</v>
      </c>
      <c r="C192" s="76">
        <v>2</v>
      </c>
      <c r="D192" s="76">
        <v>5</v>
      </c>
      <c r="E192" s="80">
        <f t="shared" si="12"/>
        <v>2.5906735751295338E-3</v>
      </c>
      <c r="F192" s="80">
        <f t="shared" si="13"/>
        <v>1.1261261261261261E-2</v>
      </c>
      <c r="G192" s="78">
        <f t="shared" si="14"/>
        <v>1.5</v>
      </c>
      <c r="H192" s="24">
        <f t="shared" si="15"/>
        <v>3.8860103626943004E-3</v>
      </c>
    </row>
    <row r="193" spans="1:8" s="79" customFormat="1" ht="15" x14ac:dyDescent="0.2">
      <c r="B193" s="86" t="s">
        <v>481</v>
      </c>
      <c r="C193" s="76">
        <v>1</v>
      </c>
      <c r="D193" s="76">
        <v>2</v>
      </c>
      <c r="E193" s="80">
        <f t="shared" si="12"/>
        <v>1.2953367875647669E-3</v>
      </c>
      <c r="F193" s="80">
        <f t="shared" si="13"/>
        <v>4.5045045045045045E-3</v>
      </c>
      <c r="G193" s="78">
        <f t="shared" si="14"/>
        <v>1</v>
      </c>
      <c r="H193" s="24">
        <f t="shared" si="15"/>
        <v>1.2953367875647669E-3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2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1</v>
      </c>
      <c r="D197" s="76">
        <v>0</v>
      </c>
      <c r="E197" s="80">
        <f t="shared" si="12"/>
        <v>1.2953367875647669E-3</v>
      </c>
      <c r="F197" s="80" t="str">
        <f t="shared" si="13"/>
        <v/>
      </c>
      <c r="G197" s="78" t="str">
        <f t="shared" si="14"/>
        <v>0</v>
      </c>
      <c r="H197" s="24">
        <f t="shared" si="15"/>
        <v>0</v>
      </c>
    </row>
    <row r="198" spans="1:8" s="79" customFormat="1" ht="15" x14ac:dyDescent="0.2">
      <c r="B198" s="86" t="s">
        <v>242</v>
      </c>
      <c r="C198" s="76">
        <v>11</v>
      </c>
      <c r="D198" s="76">
        <v>9</v>
      </c>
      <c r="E198" s="80">
        <f t="shared" si="12"/>
        <v>1.4248704663212436E-2</v>
      </c>
      <c r="F198" s="80">
        <f t="shared" si="13"/>
        <v>2.0270270270270271E-2</v>
      </c>
      <c r="G198" s="78">
        <f t="shared" si="14"/>
        <v>-0.18181818181818182</v>
      </c>
      <c r="H198" s="24">
        <f t="shared" si="15"/>
        <v>-2.5906735751295338E-3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32</v>
      </c>
      <c r="D201" s="76">
        <v>17</v>
      </c>
      <c r="E201" s="80">
        <f t="shared" si="12"/>
        <v>4.145077720207254E-2</v>
      </c>
      <c r="F201" s="80">
        <f t="shared" si="13"/>
        <v>3.8288288288288286E-2</v>
      </c>
      <c r="G201" s="78">
        <f t="shared" si="14"/>
        <v>-0.46875</v>
      </c>
      <c r="H201" s="24">
        <f t="shared" si="15"/>
        <v>-1.9430051813471502E-2</v>
      </c>
    </row>
    <row r="202" spans="1:8" s="79" customFormat="1" ht="15" x14ac:dyDescent="0.2">
      <c r="B202" s="86" t="s">
        <v>244</v>
      </c>
      <c r="C202" s="76">
        <v>6</v>
      </c>
      <c r="D202" s="76">
        <v>4</v>
      </c>
      <c r="E202" s="80">
        <f t="shared" si="12"/>
        <v>7.7720207253886009E-3</v>
      </c>
      <c r="F202" s="80">
        <f t="shared" si="13"/>
        <v>9.0090090090090089E-3</v>
      </c>
      <c r="G202" s="78">
        <f t="shared" si="14"/>
        <v>-0.33333333333333331</v>
      </c>
      <c r="H202" s="24">
        <f t="shared" si="15"/>
        <v>-2.5906735751295333E-3</v>
      </c>
    </row>
    <row r="203" spans="1:8" s="79" customFormat="1" ht="15" x14ac:dyDescent="0.2">
      <c r="B203" s="86" t="s">
        <v>245</v>
      </c>
      <c r="C203" s="76">
        <v>1</v>
      </c>
      <c r="D203" s="76">
        <v>0</v>
      </c>
      <c r="E203" s="80">
        <f t="shared" si="12"/>
        <v>1.2953367875647669E-3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14</v>
      </c>
      <c r="D212" s="76">
        <v>27</v>
      </c>
      <c r="E212" s="80">
        <f t="shared" si="12"/>
        <v>1.8134715025906734E-2</v>
      </c>
      <c r="F212" s="80">
        <f t="shared" si="13"/>
        <v>6.0810810810810814E-2</v>
      </c>
      <c r="G212" s="78">
        <f t="shared" si="14"/>
        <v>0.9285714285714286</v>
      </c>
      <c r="H212" s="24">
        <f t="shared" si="15"/>
        <v>1.683937823834197E-2</v>
      </c>
    </row>
    <row r="213" spans="2:8" s="79" customFormat="1" ht="15" x14ac:dyDescent="0.2">
      <c r="B213" s="86" t="s">
        <v>250</v>
      </c>
      <c r="C213" s="76">
        <v>1</v>
      </c>
      <c r="D213" s="76">
        <v>0</v>
      </c>
      <c r="E213" s="80">
        <f t="shared" si="12"/>
        <v>1.2953367875647669E-3</v>
      </c>
      <c r="F213" s="80" t="str">
        <f t="shared" si="13"/>
        <v/>
      </c>
      <c r="G213" s="78" t="str">
        <f t="shared" si="14"/>
        <v>0</v>
      </c>
      <c r="H213" s="24">
        <f t="shared" si="15"/>
        <v>0</v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1</v>
      </c>
      <c r="E215" s="80" t="str">
        <f t="shared" si="12"/>
        <v/>
      </c>
      <c r="F215" s="80">
        <f t="shared" si="13"/>
        <v>2.2522522522522522E-3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3</v>
      </c>
      <c r="E217" s="80" t="str">
        <f t="shared" si="12"/>
        <v/>
      </c>
      <c r="F217" s="80">
        <f t="shared" si="13"/>
        <v>6.7567567567567571E-3</v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1</v>
      </c>
      <c r="D221" s="76">
        <v>0</v>
      </c>
      <c r="E221" s="80">
        <f t="shared" si="12"/>
        <v>1.2953367875647669E-3</v>
      </c>
      <c r="F221" s="80" t="str">
        <f t="shared" si="13"/>
        <v/>
      </c>
      <c r="G221" s="78" t="str">
        <f t="shared" si="14"/>
        <v>0</v>
      </c>
      <c r="H221" s="24">
        <f t="shared" si="15"/>
        <v>0</v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3</v>
      </c>
      <c r="E224" s="80">
        <f t="shared" si="12"/>
        <v>1.2953367875647669E-3</v>
      </c>
      <c r="F224" s="80">
        <f t="shared" si="13"/>
        <v>6.7567567567567571E-3</v>
      </c>
      <c r="G224" s="78">
        <f t="shared" si="14"/>
        <v>2</v>
      </c>
      <c r="H224" s="24">
        <f t="shared" si="15"/>
        <v>2.5906735751295338E-3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0</v>
      </c>
      <c r="E226" s="80">
        <f t="shared" si="12"/>
        <v>1.2953367875647669E-3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0</v>
      </c>
      <c r="E242" s="80">
        <f t="shared" si="16"/>
        <v>1.2953367875647669E-3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</v>
      </c>
      <c r="D245" s="76"/>
      <c r="E245" s="80">
        <f t="shared" si="16"/>
        <v>1.2953367875647669E-3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0</v>
      </c>
      <c r="D253" s="76">
        <v>3</v>
      </c>
      <c r="E253" s="80" t="str">
        <f t="shared" si="16"/>
        <v/>
      </c>
      <c r="F253" s="80">
        <f t="shared" si="17"/>
        <v>6.7567567567567571E-3</v>
      </c>
      <c r="G253" s="78" t="str">
        <f t="shared" si="18"/>
        <v>0</v>
      </c>
      <c r="H253" s="24" t="str">
        <f t="shared" si="19"/>
        <v/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2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35</v>
      </c>
      <c r="D261" s="76">
        <v>1</v>
      </c>
      <c r="E261" s="80">
        <f t="shared" si="16"/>
        <v>4.5336787564766841E-2</v>
      </c>
      <c r="F261" s="80">
        <f t="shared" si="17"/>
        <v>2.2522522522522522E-3</v>
      </c>
      <c r="G261" s="78">
        <f t="shared" si="18"/>
        <v>-0.97142857142857142</v>
      </c>
      <c r="H261" s="24">
        <f t="shared" si="19"/>
        <v>-4.4041450777202076E-2</v>
      </c>
    </row>
    <row r="262" spans="1:8" s="79" customFormat="1" ht="15" x14ac:dyDescent="0.2">
      <c r="B262" s="86" t="s">
        <v>75</v>
      </c>
      <c r="C262" s="76">
        <v>23</v>
      </c>
      <c r="D262" s="76">
        <v>8</v>
      </c>
      <c r="E262" s="80">
        <f t="shared" si="16"/>
        <v>2.9792746113989636E-2</v>
      </c>
      <c r="F262" s="80">
        <f t="shared" si="17"/>
        <v>1.8018018018018018E-2</v>
      </c>
      <c r="G262" s="78">
        <f t="shared" si="18"/>
        <v>-0.65217391304347827</v>
      </c>
      <c r="H262" s="24">
        <f t="shared" si="19"/>
        <v>-1.9430051813471502E-2</v>
      </c>
    </row>
    <row r="263" spans="1:8" s="79" customFormat="1" ht="15" x14ac:dyDescent="0.2">
      <c r="B263" s="86" t="s">
        <v>71</v>
      </c>
      <c r="C263" s="76">
        <v>3</v>
      </c>
      <c r="D263" s="76">
        <v>3</v>
      </c>
      <c r="E263" s="80">
        <f t="shared" si="16"/>
        <v>3.8860103626943004E-3</v>
      </c>
      <c r="F263" s="80">
        <f t="shared" si="17"/>
        <v>6.7567567567567571E-3</v>
      </c>
      <c r="G263" s="78">
        <f t="shared" si="18"/>
        <v>0</v>
      </c>
      <c r="H263" s="24">
        <f t="shared" si="19"/>
        <v>0</v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2</v>
      </c>
      <c r="D269" s="76">
        <v>1</v>
      </c>
      <c r="E269" s="80">
        <f t="shared" si="16"/>
        <v>2.5906735751295338E-3</v>
      </c>
      <c r="F269" s="80">
        <f t="shared" si="17"/>
        <v>2.2522522522522522E-3</v>
      </c>
      <c r="G269" s="78">
        <f t="shared" si="18"/>
        <v>-0.5</v>
      </c>
      <c r="H269" s="24">
        <f t="shared" si="19"/>
        <v>-1.2953367875647669E-3</v>
      </c>
    </row>
    <row r="270" spans="1:8" s="79" customFormat="1" ht="15" x14ac:dyDescent="0.2">
      <c r="B270" s="86" t="s">
        <v>74</v>
      </c>
      <c r="C270" s="76">
        <v>0</v>
      </c>
      <c r="D270" s="76">
        <v>2</v>
      </c>
      <c r="E270" s="80" t="str">
        <f t="shared" si="16"/>
        <v/>
      </c>
      <c r="F270" s="80">
        <f t="shared" si="17"/>
        <v>4.5045045045045045E-3</v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3</v>
      </c>
      <c r="D271" s="76">
        <v>0</v>
      </c>
      <c r="E271" s="80">
        <f t="shared" si="16"/>
        <v>3.8860103626943004E-3</v>
      </c>
      <c r="F271" s="80" t="str">
        <f t="shared" si="17"/>
        <v/>
      </c>
      <c r="G271" s="78" t="str">
        <f t="shared" si="18"/>
        <v>0</v>
      </c>
      <c r="H271" s="24">
        <f t="shared" si="19"/>
        <v>0</v>
      </c>
    </row>
    <row r="272" spans="1:8" s="79" customFormat="1" ht="15" x14ac:dyDescent="0.2">
      <c r="B272" s="86" t="s">
        <v>499</v>
      </c>
      <c r="C272" s="76">
        <v>10</v>
      </c>
      <c r="D272" s="76">
        <v>11</v>
      </c>
      <c r="E272" s="80">
        <f t="shared" si="16"/>
        <v>1.2953367875647668E-2</v>
      </c>
      <c r="F272" s="80">
        <f t="shared" si="17"/>
        <v>2.4774774774774775E-2</v>
      </c>
      <c r="G272" s="78">
        <f t="shared" si="18"/>
        <v>0.1</v>
      </c>
      <c r="H272" s="24">
        <f t="shared" si="19"/>
        <v>1.2953367875647669E-3</v>
      </c>
    </row>
    <row r="273" spans="1:8" s="79" customFormat="1" ht="15" x14ac:dyDescent="0.2">
      <c r="B273" s="86" t="s">
        <v>76</v>
      </c>
      <c r="C273" s="76">
        <v>4</v>
      </c>
      <c r="D273" s="76">
        <v>0</v>
      </c>
      <c r="E273" s="80">
        <f t="shared" si="16"/>
        <v>5.1813471502590676E-3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7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5</v>
      </c>
      <c r="D276" s="76">
        <v>5</v>
      </c>
      <c r="E276" s="80">
        <f t="shared" si="16"/>
        <v>6.4766839378238338E-3</v>
      </c>
      <c r="F276" s="80">
        <f t="shared" si="17"/>
        <v>1.1261261261261261E-2</v>
      </c>
      <c r="G276" s="78">
        <f t="shared" si="18"/>
        <v>0</v>
      </c>
      <c r="H276" s="24">
        <f t="shared" si="19"/>
        <v>0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5</v>
      </c>
      <c r="D282" s="76">
        <v>11</v>
      </c>
      <c r="E282" s="80">
        <f t="shared" si="16"/>
        <v>6.4766839378238338E-3</v>
      </c>
      <c r="F282" s="80">
        <f t="shared" si="17"/>
        <v>2.4774774774774775E-2</v>
      </c>
      <c r="G282" s="78">
        <f t="shared" si="18"/>
        <v>1.2</v>
      </c>
      <c r="H282" s="24">
        <f t="shared" si="19"/>
        <v>7.7720207253886E-3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</v>
      </c>
      <c r="D284" s="76">
        <v>0</v>
      </c>
      <c r="E284" s="80">
        <f t="shared" si="16"/>
        <v>2.5906735751295338E-3</v>
      </c>
      <c r="F284" s="80" t="str">
        <f t="shared" si="17"/>
        <v/>
      </c>
      <c r="G284" s="78" t="str">
        <f t="shared" si="18"/>
        <v>0</v>
      </c>
      <c r="H284" s="24">
        <f t="shared" si="19"/>
        <v>0</v>
      </c>
    </row>
    <row r="285" spans="1:8" s="79" customFormat="1" ht="15" x14ac:dyDescent="0.2">
      <c r="B285" s="86" t="s">
        <v>503</v>
      </c>
      <c r="C285" s="76">
        <v>1</v>
      </c>
      <c r="D285" s="76">
        <v>3</v>
      </c>
      <c r="E285" s="80">
        <f t="shared" si="16"/>
        <v>1.2953367875647669E-3</v>
      </c>
      <c r="F285" s="80">
        <f t="shared" si="17"/>
        <v>6.7567567567567571E-3</v>
      </c>
      <c r="G285" s="78">
        <f t="shared" si="18"/>
        <v>2</v>
      </c>
      <c r="H285" s="24">
        <f t="shared" si="19"/>
        <v>2.5906735751295338E-3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46</v>
      </c>
      <c r="D287" s="76">
        <v>1</v>
      </c>
      <c r="E287" s="80">
        <f t="shared" si="16"/>
        <v>5.9585492227979271E-2</v>
      </c>
      <c r="F287" s="80">
        <f t="shared" si="17"/>
        <v>2.2522522522522522E-3</v>
      </c>
      <c r="G287" s="78">
        <f t="shared" si="18"/>
        <v>-0.97826086956521741</v>
      </c>
      <c r="H287" s="24">
        <f t="shared" si="19"/>
        <v>-5.8290155440414507E-2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1</v>
      </c>
      <c r="D290" s="76"/>
      <c r="E290" s="80">
        <f t="shared" si="16"/>
        <v>1.2953367875647669E-3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2</v>
      </c>
      <c r="E293" s="80" t="str">
        <f t="shared" si="16"/>
        <v/>
      </c>
      <c r="F293" s="80">
        <f t="shared" si="17"/>
        <v>4.5045045045045045E-3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1</v>
      </c>
      <c r="E294" s="80" t="str">
        <f t="shared" si="16"/>
        <v/>
      </c>
      <c r="F294" s="80">
        <f t="shared" si="17"/>
        <v>2.2522522522522522E-3</v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1</v>
      </c>
      <c r="D295" s="76">
        <v>0</v>
      </c>
      <c r="E295" s="80">
        <f t="shared" si="16"/>
        <v>1.2953367875647669E-3</v>
      </c>
      <c r="F295" s="80" t="str">
        <f t="shared" si="17"/>
        <v/>
      </c>
      <c r="G295" s="78" t="str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16</v>
      </c>
      <c r="D299" s="76">
        <v>23</v>
      </c>
      <c r="E299" s="80">
        <f t="shared" si="16"/>
        <v>2.072538860103627E-2</v>
      </c>
      <c r="F299" s="80">
        <f t="shared" si="17"/>
        <v>5.18018018018018E-2</v>
      </c>
      <c r="G299" s="78">
        <f t="shared" si="18"/>
        <v>0.4375</v>
      </c>
      <c r="H299" s="24">
        <f t="shared" si="19"/>
        <v>9.0673575129533689E-3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</v>
      </c>
      <c r="D301" s="76">
        <v>2</v>
      </c>
      <c r="E301" s="80">
        <f t="shared" si="16"/>
        <v>1.2953367875647669E-3</v>
      </c>
      <c r="F301" s="80">
        <f t="shared" si="17"/>
        <v>4.5045045045045045E-3</v>
      </c>
      <c r="G301" s="78">
        <f t="shared" si="18"/>
        <v>1</v>
      </c>
      <c r="H301" s="24">
        <f t="shared" si="19"/>
        <v>1.2953367875647669E-3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4</v>
      </c>
      <c r="D312" s="76">
        <v>0</v>
      </c>
      <c r="E312" s="80">
        <f t="shared" si="16"/>
        <v>5.1813471502590676E-3</v>
      </c>
      <c r="F312" s="80" t="str">
        <f t="shared" si="17"/>
        <v/>
      </c>
      <c r="G312" s="78" t="str">
        <f t="shared" si="18"/>
        <v>0</v>
      </c>
      <c r="H312" s="24">
        <f t="shared" si="19"/>
        <v>0</v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1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1691</v>
      </c>
      <c r="D329" s="32">
        <f>SUM(D330:D546)</f>
        <v>3039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0.79716144293317559</v>
      </c>
      <c r="H329" s="34">
        <f>+IF(OR(AND(E329=""),(G329="")),"",E329*G329)</f>
        <v>0.79716144293317559</v>
      </c>
    </row>
    <row r="330" spans="1:8" ht="15" x14ac:dyDescent="0.2">
      <c r="B330" s="35" t="s">
        <v>86</v>
      </c>
      <c r="C330" s="36">
        <v>51</v>
      </c>
      <c r="D330" s="36">
        <v>5</v>
      </c>
      <c r="E330" s="38">
        <f>+IF(C330=0,"",C330/C$329)</f>
        <v>3.0159668835008872E-2</v>
      </c>
      <c r="F330" s="38">
        <f>+IF(D330=0,"",D330/D$329)</f>
        <v>1.6452780519907865E-3</v>
      </c>
      <c r="G330" s="28">
        <f>+IF(OR(AND(D330=0),(C330=0)),"0",((D330-C330)/C330))</f>
        <v>-0.90196078431372551</v>
      </c>
      <c r="H330" s="29">
        <f>+IF(OR(AND(E330=""),(G330="")),"",E330*G330)</f>
        <v>-2.7202838557066827E-2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2</v>
      </c>
      <c r="D332" s="36">
        <v>4</v>
      </c>
      <c r="E332" s="11">
        <f t="shared" si="24"/>
        <v>1.1827321111768185E-3</v>
      </c>
      <c r="F332" s="11">
        <f t="shared" si="25"/>
        <v>1.3162224415926291E-3</v>
      </c>
      <c r="G332" s="10">
        <f t="shared" si="26"/>
        <v>1</v>
      </c>
      <c r="H332" s="14">
        <f t="shared" si="27"/>
        <v>1.1827321111768185E-3</v>
      </c>
    </row>
    <row r="333" spans="1:8" ht="15" x14ac:dyDescent="0.2">
      <c r="B333" s="5" t="s">
        <v>81</v>
      </c>
      <c r="C333" s="36">
        <v>1</v>
      </c>
      <c r="D333" s="36">
        <v>627</v>
      </c>
      <c r="E333" s="11">
        <f t="shared" si="24"/>
        <v>5.9136605558840927E-4</v>
      </c>
      <c r="F333" s="11">
        <f t="shared" si="25"/>
        <v>0.20631786771964461</v>
      </c>
      <c r="G333" s="10">
        <f t="shared" si="26"/>
        <v>626</v>
      </c>
      <c r="H333" s="14">
        <f t="shared" si="27"/>
        <v>0.3701951507983442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22</v>
      </c>
      <c r="D336" s="36">
        <v>66</v>
      </c>
      <c r="E336" s="11">
        <f t="shared" si="24"/>
        <v>1.3010053222945003E-2</v>
      </c>
      <c r="F336" s="11">
        <f t="shared" si="25"/>
        <v>2.1717670286278381E-2</v>
      </c>
      <c r="G336" s="10">
        <f t="shared" si="26"/>
        <v>2</v>
      </c>
      <c r="H336" s="14">
        <f t="shared" si="27"/>
        <v>2.6020106445890007E-2</v>
      </c>
    </row>
    <row r="337" spans="2:8" ht="15" x14ac:dyDescent="0.2">
      <c r="B337" s="5" t="s">
        <v>94</v>
      </c>
      <c r="C337" s="36">
        <v>0</v>
      </c>
      <c r="D337" s="36">
        <v>3</v>
      </c>
      <c r="E337" s="11" t="str">
        <f t="shared" si="24"/>
        <v/>
      </c>
      <c r="F337" s="11">
        <f t="shared" si="25"/>
        <v>9.871668311944718E-4</v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3</v>
      </c>
      <c r="D338" s="36">
        <v>0</v>
      </c>
      <c r="E338" s="11">
        <f t="shared" si="24"/>
        <v>1.7740981667652277E-3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8</v>
      </c>
      <c r="D339" s="36">
        <v>55</v>
      </c>
      <c r="E339" s="11">
        <f t="shared" si="24"/>
        <v>4.7309284447072742E-3</v>
      </c>
      <c r="F339" s="11">
        <f t="shared" si="25"/>
        <v>1.809805857189865E-2</v>
      </c>
      <c r="G339" s="10">
        <f t="shared" si="26"/>
        <v>5.875</v>
      </c>
      <c r="H339" s="14">
        <f t="shared" si="27"/>
        <v>2.7794204612655235E-2</v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64</v>
      </c>
      <c r="D342" s="36">
        <v>29</v>
      </c>
      <c r="E342" s="11">
        <f t="shared" si="24"/>
        <v>3.7847427557658193E-2</v>
      </c>
      <c r="F342" s="11">
        <f t="shared" si="25"/>
        <v>9.5426127015465611E-3</v>
      </c>
      <c r="G342" s="10">
        <f t="shared" si="26"/>
        <v>-0.546875</v>
      </c>
      <c r="H342" s="14">
        <f t="shared" si="27"/>
        <v>-2.0697811945594325E-2</v>
      </c>
    </row>
    <row r="343" spans="2:8" ht="15" x14ac:dyDescent="0.2">
      <c r="B343" s="5" t="s">
        <v>85</v>
      </c>
      <c r="C343" s="36">
        <v>2</v>
      </c>
      <c r="D343" s="36">
        <v>5</v>
      </c>
      <c r="E343" s="11">
        <f t="shared" si="24"/>
        <v>1.1827321111768185E-3</v>
      </c>
      <c r="F343" s="11">
        <f t="shared" si="25"/>
        <v>1.6452780519907865E-3</v>
      </c>
      <c r="G343" s="10">
        <f t="shared" si="26"/>
        <v>1.5</v>
      </c>
      <c r="H343" s="14">
        <f t="shared" si="27"/>
        <v>1.7740981667652279E-3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3</v>
      </c>
      <c r="D345" s="36">
        <v>4</v>
      </c>
      <c r="E345" s="11">
        <f t="shared" si="24"/>
        <v>1.7740981667652277E-3</v>
      </c>
      <c r="F345" s="11">
        <f t="shared" si="25"/>
        <v>1.3162224415926291E-3</v>
      </c>
      <c r="G345" s="10">
        <f t="shared" si="26"/>
        <v>0.33333333333333331</v>
      </c>
      <c r="H345" s="14">
        <f t="shared" si="27"/>
        <v>5.9136605558840916E-4</v>
      </c>
    </row>
    <row r="346" spans="2:8" ht="15" x14ac:dyDescent="0.2">
      <c r="B346" s="5" t="s">
        <v>88</v>
      </c>
      <c r="C346" s="36">
        <v>1</v>
      </c>
      <c r="D346" s="36">
        <v>4</v>
      </c>
      <c r="E346" s="11">
        <f t="shared" si="24"/>
        <v>5.9136605558840927E-4</v>
      </c>
      <c r="F346" s="11">
        <f t="shared" si="25"/>
        <v>1.3162224415926291E-3</v>
      </c>
      <c r="G346" s="10">
        <f t="shared" si="26"/>
        <v>3</v>
      </c>
      <c r="H346" s="14">
        <f t="shared" si="27"/>
        <v>1.7740981667652279E-3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8</v>
      </c>
      <c r="D349" s="36">
        <v>75</v>
      </c>
      <c r="E349" s="11">
        <f t="shared" si="24"/>
        <v>4.7309284447072742E-3</v>
      </c>
      <c r="F349" s="11">
        <f t="shared" si="25"/>
        <v>2.4679170779861797E-2</v>
      </c>
      <c r="G349" s="10">
        <f t="shared" si="26"/>
        <v>8.375</v>
      </c>
      <c r="H349" s="14">
        <f t="shared" si="27"/>
        <v>3.9621525724423422E-2</v>
      </c>
    </row>
    <row r="350" spans="2:8" ht="15" x14ac:dyDescent="0.2">
      <c r="B350" s="5" t="s">
        <v>279</v>
      </c>
      <c r="C350" s="36">
        <v>1</v>
      </c>
      <c r="D350" s="36">
        <v>3</v>
      </c>
      <c r="E350" s="11">
        <f t="shared" si="24"/>
        <v>5.9136605558840927E-4</v>
      </c>
      <c r="F350" s="11">
        <f t="shared" si="25"/>
        <v>9.871668311944718E-4</v>
      </c>
      <c r="G350" s="10">
        <f t="shared" si="26"/>
        <v>2</v>
      </c>
      <c r="H350" s="14">
        <f t="shared" si="27"/>
        <v>1.1827321111768185E-3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15</v>
      </c>
      <c r="D352" s="36">
        <v>21</v>
      </c>
      <c r="E352" s="11">
        <f t="shared" si="24"/>
        <v>8.8704908338261383E-3</v>
      </c>
      <c r="F352" s="11">
        <f t="shared" si="25"/>
        <v>6.9101678183613032E-3</v>
      </c>
      <c r="G352" s="10">
        <f t="shared" si="26"/>
        <v>0.4</v>
      </c>
      <c r="H352" s="14">
        <f t="shared" si="27"/>
        <v>3.5481963335304554E-3</v>
      </c>
    </row>
    <row r="353" spans="2:8" ht="15" x14ac:dyDescent="0.2">
      <c r="B353" s="5" t="s">
        <v>280</v>
      </c>
      <c r="C353" s="36">
        <v>42</v>
      </c>
      <c r="D353" s="36">
        <v>41</v>
      </c>
      <c r="E353" s="11">
        <f t="shared" si="24"/>
        <v>2.4837374334713187E-2</v>
      </c>
      <c r="F353" s="11">
        <f t="shared" si="25"/>
        <v>1.3491280026324449E-2</v>
      </c>
      <c r="G353" s="10">
        <f t="shared" si="26"/>
        <v>-2.3809523809523808E-2</v>
      </c>
      <c r="H353" s="14">
        <f t="shared" si="27"/>
        <v>-5.9136605558840916E-4</v>
      </c>
    </row>
    <row r="354" spans="2:8" ht="15" x14ac:dyDescent="0.2">
      <c r="B354" s="5" t="s">
        <v>100</v>
      </c>
      <c r="C354" s="36">
        <v>1</v>
      </c>
      <c r="D354" s="36">
        <v>2</v>
      </c>
      <c r="E354" s="11">
        <f t="shared" si="24"/>
        <v>5.9136605558840927E-4</v>
      </c>
      <c r="F354" s="11">
        <f t="shared" si="25"/>
        <v>6.5811122079631457E-4</v>
      </c>
      <c r="G354" s="10">
        <f t="shared" si="26"/>
        <v>1</v>
      </c>
      <c r="H354" s="14">
        <f t="shared" si="27"/>
        <v>5.9136605558840927E-4</v>
      </c>
    </row>
    <row r="355" spans="2:8" ht="15" x14ac:dyDescent="0.2">
      <c r="B355" s="5" t="s">
        <v>99</v>
      </c>
      <c r="C355" s="36">
        <v>0</v>
      </c>
      <c r="D355" s="36">
        <v>4</v>
      </c>
      <c r="E355" s="11" t="str">
        <f t="shared" si="24"/>
        <v/>
      </c>
      <c r="F355" s="11">
        <f t="shared" si="25"/>
        <v>1.3162224415926291E-3</v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3</v>
      </c>
      <c r="D356" s="36">
        <v>2</v>
      </c>
      <c r="E356" s="11">
        <f t="shared" si="24"/>
        <v>1.7740981667652277E-3</v>
      </c>
      <c r="F356" s="11">
        <f t="shared" si="25"/>
        <v>6.5811122079631457E-4</v>
      </c>
      <c r="G356" s="10">
        <f t="shared" si="26"/>
        <v>-0.33333333333333331</v>
      </c>
      <c r="H356" s="14">
        <f t="shared" si="27"/>
        <v>-5.9136605558840916E-4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2</v>
      </c>
      <c r="D358" s="36">
        <v>2</v>
      </c>
      <c r="E358" s="11">
        <f t="shared" si="24"/>
        <v>1.1827321111768185E-3</v>
      </c>
      <c r="F358" s="11">
        <f t="shared" si="25"/>
        <v>6.5811122079631457E-4</v>
      </c>
      <c r="G358" s="10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0</v>
      </c>
      <c r="D359" s="36">
        <v>2</v>
      </c>
      <c r="E359" s="11" t="str">
        <f t="shared" si="24"/>
        <v/>
      </c>
      <c r="F359" s="11">
        <f t="shared" si="25"/>
        <v>6.5811122079631457E-4</v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4</v>
      </c>
      <c r="D360" s="36">
        <v>0</v>
      </c>
      <c r="E360" s="11">
        <f t="shared" si="24"/>
        <v>2.3654642223536371E-3</v>
      </c>
      <c r="F360" s="11" t="str">
        <f t="shared" si="25"/>
        <v/>
      </c>
      <c r="G360" s="10" t="str">
        <f t="shared" si="26"/>
        <v>0</v>
      </c>
      <c r="H360" s="14">
        <f t="shared" si="27"/>
        <v>0</v>
      </c>
    </row>
    <row r="361" spans="2:8" ht="15" x14ac:dyDescent="0.2">
      <c r="B361" s="5" t="s">
        <v>530</v>
      </c>
      <c r="C361" s="36">
        <v>60</v>
      </c>
      <c r="D361" s="36">
        <v>64</v>
      </c>
      <c r="E361" s="11">
        <f t="shared" si="24"/>
        <v>3.5481963335304553E-2</v>
      </c>
      <c r="F361" s="11">
        <f t="shared" si="25"/>
        <v>2.1059559065482066E-2</v>
      </c>
      <c r="G361" s="10">
        <f t="shared" si="26"/>
        <v>6.6666666666666666E-2</v>
      </c>
      <c r="H361" s="14">
        <f t="shared" si="27"/>
        <v>2.3654642223536367E-3</v>
      </c>
    </row>
    <row r="362" spans="2:8" ht="15" x14ac:dyDescent="0.2">
      <c r="B362" s="5" t="s">
        <v>531</v>
      </c>
      <c r="C362" s="36">
        <v>0</v>
      </c>
      <c r="D362" s="36">
        <v>13</v>
      </c>
      <c r="E362" s="11" t="str">
        <f t="shared" si="24"/>
        <v/>
      </c>
      <c r="F362" s="11">
        <f t="shared" si="25"/>
        <v>4.2777229351760445E-3</v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4</v>
      </c>
      <c r="E364" s="11" t="str">
        <f t="shared" si="24"/>
        <v/>
      </c>
      <c r="F364" s="11">
        <f t="shared" si="25"/>
        <v>1.3162224415926291E-3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1</v>
      </c>
      <c r="D365" s="36">
        <v>5</v>
      </c>
      <c r="E365" s="11">
        <f t="shared" si="24"/>
        <v>5.9136605558840927E-4</v>
      </c>
      <c r="F365" s="11">
        <f t="shared" si="25"/>
        <v>1.6452780519907865E-3</v>
      </c>
      <c r="G365" s="10">
        <f t="shared" si="26"/>
        <v>4</v>
      </c>
      <c r="H365" s="14">
        <f t="shared" si="27"/>
        <v>2.3654642223536371E-3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347</v>
      </c>
      <c r="D367" s="36">
        <v>331</v>
      </c>
      <c r="E367" s="11">
        <f t="shared" si="24"/>
        <v>0.205204021289178</v>
      </c>
      <c r="F367" s="11">
        <f t="shared" si="25"/>
        <v>0.10891740704179007</v>
      </c>
      <c r="G367" s="10">
        <f t="shared" si="26"/>
        <v>-4.6109510086455328E-2</v>
      </c>
      <c r="H367" s="14">
        <f t="shared" si="27"/>
        <v>-9.4618568894145466E-3</v>
      </c>
    </row>
    <row r="368" spans="2:8" ht="15" x14ac:dyDescent="0.2">
      <c r="B368" s="5" t="s">
        <v>109</v>
      </c>
      <c r="C368" s="36">
        <v>16</v>
      </c>
      <c r="D368" s="36">
        <v>52</v>
      </c>
      <c r="E368" s="11">
        <f t="shared" si="24"/>
        <v>9.4618568894145483E-3</v>
      </c>
      <c r="F368" s="11">
        <f t="shared" si="25"/>
        <v>1.7110891740704178E-2</v>
      </c>
      <c r="G368" s="10">
        <f t="shared" si="26"/>
        <v>2.25</v>
      </c>
      <c r="H368" s="14">
        <f t="shared" si="27"/>
        <v>2.1289178001182733E-2</v>
      </c>
    </row>
    <row r="369" spans="1:8" ht="15" x14ac:dyDescent="0.2">
      <c r="B369" s="5" t="s">
        <v>102</v>
      </c>
      <c r="C369" s="36">
        <v>22</v>
      </c>
      <c r="D369" s="36">
        <v>449</v>
      </c>
      <c r="E369" s="11">
        <f t="shared" si="24"/>
        <v>1.3010053222945003E-2</v>
      </c>
      <c r="F369" s="11">
        <f t="shared" si="25"/>
        <v>0.14774596906877263</v>
      </c>
      <c r="G369" s="10">
        <f t="shared" si="26"/>
        <v>19.40909090909091</v>
      </c>
      <c r="H369" s="14">
        <f t="shared" si="27"/>
        <v>0.25251330573625075</v>
      </c>
    </row>
    <row r="370" spans="1:8" ht="15" x14ac:dyDescent="0.2">
      <c r="B370" s="5" t="s">
        <v>108</v>
      </c>
      <c r="C370" s="36">
        <v>45</v>
      </c>
      <c r="D370" s="36">
        <v>77</v>
      </c>
      <c r="E370" s="11">
        <f t="shared" si="24"/>
        <v>2.6611472501478415E-2</v>
      </c>
      <c r="F370" s="11">
        <f t="shared" si="25"/>
        <v>2.5337282000658112E-2</v>
      </c>
      <c r="G370" s="10">
        <f t="shared" si="26"/>
        <v>0.71111111111111114</v>
      </c>
      <c r="H370" s="14">
        <f t="shared" si="27"/>
        <v>1.8923713778829097E-2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5</v>
      </c>
      <c r="D374" s="36">
        <v>4</v>
      </c>
      <c r="E374" s="11">
        <f t="shared" si="24"/>
        <v>2.9568302779420462E-3</v>
      </c>
      <c r="F374" s="11">
        <f t="shared" si="25"/>
        <v>1.3162224415926291E-3</v>
      </c>
      <c r="G374" s="10">
        <f t="shared" si="26"/>
        <v>-0.2</v>
      </c>
      <c r="H374" s="14">
        <f t="shared" si="27"/>
        <v>-5.9136605558840927E-4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32</v>
      </c>
      <c r="D378" s="36">
        <v>7</v>
      </c>
      <c r="E378" s="11">
        <f t="shared" si="24"/>
        <v>1.8923713778829097E-2</v>
      </c>
      <c r="F378" s="11">
        <f t="shared" si="25"/>
        <v>2.3033892727871009E-3</v>
      </c>
      <c r="G378" s="10">
        <f t="shared" si="26"/>
        <v>-0.78125</v>
      </c>
      <c r="H378" s="14">
        <f t="shared" si="27"/>
        <v>-1.4784151389710232E-2</v>
      </c>
    </row>
    <row r="379" spans="1:8" ht="15" x14ac:dyDescent="0.2">
      <c r="B379" s="5" t="s">
        <v>110</v>
      </c>
      <c r="C379" s="36">
        <v>6</v>
      </c>
      <c r="D379" s="36">
        <v>7</v>
      </c>
      <c r="E379" s="11">
        <f t="shared" si="24"/>
        <v>3.5481963335304554E-3</v>
      </c>
      <c r="F379" s="11">
        <f t="shared" si="25"/>
        <v>2.3033892727871009E-3</v>
      </c>
      <c r="G379" s="10">
        <f t="shared" si="26"/>
        <v>0.16666666666666666</v>
      </c>
      <c r="H379" s="14">
        <f t="shared" si="27"/>
        <v>5.9136605558840916E-4</v>
      </c>
    </row>
    <row r="380" spans="1:8" ht="15" x14ac:dyDescent="0.2">
      <c r="B380" s="5" t="s">
        <v>288</v>
      </c>
      <c r="C380" s="36">
        <v>5</v>
      </c>
      <c r="D380" s="36">
        <v>25</v>
      </c>
      <c r="E380" s="11">
        <f t="shared" si="24"/>
        <v>2.9568302779420462E-3</v>
      </c>
      <c r="F380" s="11">
        <f t="shared" si="25"/>
        <v>8.2263902599539317E-3</v>
      </c>
      <c r="G380" s="10">
        <f t="shared" si="26"/>
        <v>4</v>
      </c>
      <c r="H380" s="14">
        <f t="shared" si="27"/>
        <v>1.1827321111768185E-2</v>
      </c>
    </row>
    <row r="381" spans="1:8" ht="15" x14ac:dyDescent="0.2">
      <c r="B381" s="5" t="s">
        <v>536</v>
      </c>
      <c r="C381" s="36">
        <v>1</v>
      </c>
      <c r="D381" s="36">
        <v>3</v>
      </c>
      <c r="E381" s="11">
        <f t="shared" si="24"/>
        <v>5.9136605558840927E-4</v>
      </c>
      <c r="F381" s="11">
        <f t="shared" si="25"/>
        <v>9.871668311944718E-4</v>
      </c>
      <c r="G381" s="10">
        <f t="shared" si="26"/>
        <v>2</v>
      </c>
      <c r="H381" s="14">
        <f t="shared" si="27"/>
        <v>1.1827321111768185E-3</v>
      </c>
    </row>
    <row r="382" spans="1:8" ht="15" x14ac:dyDescent="0.2">
      <c r="B382" s="5" t="s">
        <v>104</v>
      </c>
      <c r="C382" s="36">
        <v>4</v>
      </c>
      <c r="D382" s="36">
        <v>12</v>
      </c>
      <c r="E382" s="11">
        <f t="shared" si="24"/>
        <v>2.3654642223536371E-3</v>
      </c>
      <c r="F382" s="11">
        <f t="shared" si="25"/>
        <v>3.9486673247778872E-3</v>
      </c>
      <c r="G382" s="10">
        <f t="shared" si="26"/>
        <v>2</v>
      </c>
      <c r="H382" s="14">
        <f t="shared" si="27"/>
        <v>4.7309284447072742E-3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99</v>
      </c>
      <c r="D390" s="36">
        <v>167</v>
      </c>
      <c r="E390" s="11">
        <f t="shared" si="24"/>
        <v>5.8545239503252515E-2</v>
      </c>
      <c r="F390" s="11">
        <f t="shared" si="25"/>
        <v>5.4952286936492269E-2</v>
      </c>
      <c r="G390" s="10">
        <f t="shared" si="26"/>
        <v>0.68686868686868685</v>
      </c>
      <c r="H390" s="14">
        <f t="shared" si="27"/>
        <v>4.0212891780011827E-2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0</v>
      </c>
      <c r="E393" s="11" t="str">
        <f t="shared" si="24"/>
        <v/>
      </c>
      <c r="F393" s="11" t="str">
        <f t="shared" si="25"/>
        <v/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1</v>
      </c>
      <c r="D394" s="36">
        <v>3</v>
      </c>
      <c r="E394" s="11">
        <f t="shared" si="24"/>
        <v>5.9136605558840927E-4</v>
      </c>
      <c r="F394" s="11">
        <f t="shared" si="25"/>
        <v>9.871668311944718E-4</v>
      </c>
      <c r="G394" s="10">
        <f t="shared" si="26"/>
        <v>2</v>
      </c>
      <c r="H394" s="14">
        <f t="shared" si="27"/>
        <v>1.1827321111768185E-3</v>
      </c>
    </row>
    <row r="395" spans="1:8" ht="15" x14ac:dyDescent="0.2">
      <c r="B395" s="5" t="s">
        <v>105</v>
      </c>
      <c r="C395" s="36">
        <v>10</v>
      </c>
      <c r="D395" s="36">
        <v>0</v>
      </c>
      <c r="E395" s="11">
        <f t="shared" si="24"/>
        <v>5.9136605558840925E-3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3</v>
      </c>
      <c r="D402" s="76">
        <v>0</v>
      </c>
      <c r="E402" s="80">
        <f t="shared" si="28"/>
        <v>1.7740981667652277E-3</v>
      </c>
      <c r="F402" s="80" t="str">
        <f t="shared" si="29"/>
        <v/>
      </c>
      <c r="G402" s="78" t="str">
        <f t="shared" si="30"/>
        <v>0</v>
      </c>
      <c r="H402" s="24">
        <f t="shared" si="31"/>
        <v>0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2</v>
      </c>
      <c r="D405" s="76">
        <v>1</v>
      </c>
      <c r="E405" s="80">
        <f t="shared" si="28"/>
        <v>1.1827321111768185E-3</v>
      </c>
      <c r="F405" s="80">
        <f t="shared" si="29"/>
        <v>3.2905561039815728E-4</v>
      </c>
      <c r="G405" s="78">
        <f t="shared" si="30"/>
        <v>-0.5</v>
      </c>
      <c r="H405" s="24">
        <f t="shared" si="31"/>
        <v>-5.9136605558840927E-4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3</v>
      </c>
      <c r="E407" s="11" t="str">
        <f t="shared" si="28"/>
        <v/>
      </c>
      <c r="F407" s="11">
        <f t="shared" si="29"/>
        <v>9.871668311944718E-4</v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22</v>
      </c>
      <c r="D409" s="36">
        <v>23</v>
      </c>
      <c r="E409" s="11">
        <f t="shared" si="28"/>
        <v>1.3010053222945003E-2</v>
      </c>
      <c r="F409" s="11">
        <f t="shared" si="29"/>
        <v>7.5682790391576179E-3</v>
      </c>
      <c r="G409" s="10">
        <f t="shared" si="30"/>
        <v>4.5454545454545456E-2</v>
      </c>
      <c r="H409" s="14">
        <f t="shared" si="31"/>
        <v>5.9136605558840927E-4</v>
      </c>
    </row>
    <row r="410" spans="1:8" ht="15" x14ac:dyDescent="0.2">
      <c r="B410" s="5" t="s">
        <v>114</v>
      </c>
      <c r="C410" s="36">
        <v>0</v>
      </c>
      <c r="D410" s="36">
        <v>13</v>
      </c>
      <c r="E410" s="11" t="str">
        <f t="shared" si="28"/>
        <v/>
      </c>
      <c r="F410" s="11">
        <f t="shared" si="29"/>
        <v>4.2777229351760445E-3</v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4</v>
      </c>
      <c r="E411" s="11" t="str">
        <f t="shared" si="28"/>
        <v/>
      </c>
      <c r="F411" s="11">
        <f t="shared" si="29"/>
        <v>1.3162224415926291E-3</v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1</v>
      </c>
      <c r="D412" s="36">
        <v>27</v>
      </c>
      <c r="E412" s="11">
        <f t="shared" si="28"/>
        <v>5.9136605558840927E-4</v>
      </c>
      <c r="F412" s="11">
        <f t="shared" si="29"/>
        <v>8.8845014807502464E-3</v>
      </c>
      <c r="G412" s="10">
        <f t="shared" si="30"/>
        <v>26</v>
      </c>
      <c r="H412" s="14">
        <f t="shared" si="31"/>
        <v>1.5375517445298642E-2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1</v>
      </c>
      <c r="E422" s="11" t="str">
        <f t="shared" si="28"/>
        <v/>
      </c>
      <c r="F422" s="11">
        <f t="shared" si="29"/>
        <v>3.2905561039815728E-4</v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69</v>
      </c>
      <c r="D423" s="36">
        <v>58</v>
      </c>
      <c r="E423" s="11">
        <f t="shared" si="28"/>
        <v>4.0804257835600238E-2</v>
      </c>
      <c r="F423" s="11">
        <f t="shared" si="29"/>
        <v>1.9085225403093122E-2</v>
      </c>
      <c r="G423" s="10">
        <f t="shared" si="30"/>
        <v>-0.15942028985507245</v>
      </c>
      <c r="H423" s="14">
        <f t="shared" si="31"/>
        <v>-6.5050266114725008E-3</v>
      </c>
    </row>
    <row r="424" spans="1:8" ht="15" x14ac:dyDescent="0.2">
      <c r="B424" s="5" t="s">
        <v>302</v>
      </c>
      <c r="C424" s="36">
        <v>29</v>
      </c>
      <c r="D424" s="36">
        <v>6</v>
      </c>
      <c r="E424" s="11">
        <f t="shared" si="28"/>
        <v>1.7149615612063868E-2</v>
      </c>
      <c r="F424" s="11">
        <f t="shared" si="29"/>
        <v>1.9743336623889436E-3</v>
      </c>
      <c r="G424" s="10">
        <f t="shared" si="30"/>
        <v>-0.7931034482758621</v>
      </c>
      <c r="H424" s="14">
        <f t="shared" si="31"/>
        <v>-1.3601419278533413E-2</v>
      </c>
    </row>
    <row r="425" spans="1:8" ht="15" x14ac:dyDescent="0.2">
      <c r="B425" s="5" t="s">
        <v>544</v>
      </c>
      <c r="C425" s="36">
        <v>2</v>
      </c>
      <c r="D425" s="36">
        <v>1</v>
      </c>
      <c r="E425" s="11">
        <f t="shared" si="28"/>
        <v>1.1827321111768185E-3</v>
      </c>
      <c r="F425" s="11">
        <f t="shared" si="29"/>
        <v>3.2905561039815728E-4</v>
      </c>
      <c r="G425" s="10">
        <f t="shared" si="30"/>
        <v>-0.5</v>
      </c>
      <c r="H425" s="14">
        <f t="shared" si="31"/>
        <v>-5.9136605558840927E-4</v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10</v>
      </c>
      <c r="D428" s="36">
        <v>3</v>
      </c>
      <c r="E428" s="11">
        <f t="shared" si="28"/>
        <v>5.9136605558840925E-3</v>
      </c>
      <c r="F428" s="11">
        <f t="shared" si="29"/>
        <v>9.871668311944718E-4</v>
      </c>
      <c r="G428" s="10">
        <f t="shared" si="30"/>
        <v>-0.7</v>
      </c>
      <c r="H428" s="14">
        <f t="shared" si="31"/>
        <v>-4.1395623891188641E-3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33</v>
      </c>
      <c r="D430" s="36">
        <v>50</v>
      </c>
      <c r="E430" s="11">
        <f t="shared" si="28"/>
        <v>1.9515079834417505E-2</v>
      </c>
      <c r="F430" s="11">
        <f t="shared" si="29"/>
        <v>1.6452780519907863E-2</v>
      </c>
      <c r="G430" s="10">
        <f t="shared" si="30"/>
        <v>0.51515151515151514</v>
      </c>
      <c r="H430" s="14">
        <f t="shared" si="31"/>
        <v>1.0053222945002957E-2</v>
      </c>
    </row>
    <row r="431" spans="1:8" ht="15" x14ac:dyDescent="0.2">
      <c r="B431" s="5" t="s">
        <v>421</v>
      </c>
      <c r="C431" s="36">
        <v>2</v>
      </c>
      <c r="D431" s="36">
        <v>0</v>
      </c>
      <c r="E431" s="11">
        <f t="shared" si="28"/>
        <v>1.1827321111768185E-3</v>
      </c>
      <c r="F431" s="11" t="str">
        <f t="shared" si="29"/>
        <v/>
      </c>
      <c r="G431" s="10" t="str">
        <f t="shared" si="30"/>
        <v>0</v>
      </c>
      <c r="H431" s="14">
        <f t="shared" si="31"/>
        <v>0</v>
      </c>
    </row>
    <row r="432" spans="1:8" ht="15" x14ac:dyDescent="0.2">
      <c r="B432" s="5" t="s">
        <v>123</v>
      </c>
      <c r="C432" s="36">
        <v>17</v>
      </c>
      <c r="D432" s="36">
        <v>17</v>
      </c>
      <c r="E432" s="11">
        <f t="shared" si="28"/>
        <v>1.0053222945002957E-2</v>
      </c>
      <c r="F432" s="11">
        <f t="shared" si="29"/>
        <v>5.5939453767686739E-3</v>
      </c>
      <c r="G432" s="10">
        <f t="shared" si="30"/>
        <v>0</v>
      </c>
      <c r="H432" s="14">
        <f t="shared" si="31"/>
        <v>0</v>
      </c>
    </row>
    <row r="433" spans="2:8" ht="15" x14ac:dyDescent="0.2">
      <c r="B433" s="5" t="s">
        <v>304</v>
      </c>
      <c r="C433" s="36">
        <v>6</v>
      </c>
      <c r="D433" s="36">
        <v>0</v>
      </c>
      <c r="E433" s="11">
        <f t="shared" si="28"/>
        <v>3.5481963335304554E-3</v>
      </c>
      <c r="F433" s="11" t="str">
        <f t="shared" si="29"/>
        <v/>
      </c>
      <c r="G433" s="10" t="str">
        <f t="shared" si="30"/>
        <v>0</v>
      </c>
      <c r="H433" s="14">
        <f t="shared" si="31"/>
        <v>0</v>
      </c>
    </row>
    <row r="434" spans="2:8" ht="15" x14ac:dyDescent="0.2">
      <c r="B434" s="5" t="s">
        <v>122</v>
      </c>
      <c r="C434" s="36">
        <v>2</v>
      </c>
      <c r="D434" s="36">
        <v>0</v>
      </c>
      <c r="E434" s="11">
        <f t="shared" si="28"/>
        <v>1.1827321111768185E-3</v>
      </c>
      <c r="F434" s="11" t="str">
        <f t="shared" si="29"/>
        <v/>
      </c>
      <c r="G434" s="10" t="str">
        <f t="shared" si="30"/>
        <v>0</v>
      </c>
      <c r="H434" s="14">
        <f t="shared" si="31"/>
        <v>0</v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16</v>
      </c>
      <c r="D436" s="36">
        <v>1</v>
      </c>
      <c r="E436" s="11">
        <f t="shared" si="28"/>
        <v>9.4618568894145483E-3</v>
      </c>
      <c r="F436" s="11">
        <f t="shared" si="29"/>
        <v>3.2905561039815728E-4</v>
      </c>
      <c r="G436" s="10">
        <f t="shared" si="30"/>
        <v>-0.9375</v>
      </c>
      <c r="H436" s="14">
        <f t="shared" si="31"/>
        <v>-8.8704908338261383E-3</v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201</v>
      </c>
      <c r="D438" s="36">
        <v>141</v>
      </c>
      <c r="E438" s="11">
        <f t="shared" si="28"/>
        <v>0.11886457717327026</v>
      </c>
      <c r="F438" s="11">
        <f t="shared" si="29"/>
        <v>4.6396841066140178E-2</v>
      </c>
      <c r="G438" s="10">
        <f t="shared" si="30"/>
        <v>-0.29850746268656714</v>
      </c>
      <c r="H438" s="14">
        <f t="shared" si="31"/>
        <v>-3.5481963335304553E-2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10</v>
      </c>
      <c r="D440" s="36">
        <v>16</v>
      </c>
      <c r="E440" s="11">
        <f t="shared" si="28"/>
        <v>5.9136605558840925E-3</v>
      </c>
      <c r="F440" s="11">
        <f t="shared" si="29"/>
        <v>5.2648897663705166E-3</v>
      </c>
      <c r="G440" s="10">
        <f t="shared" si="30"/>
        <v>0.6</v>
      </c>
      <c r="H440" s="14">
        <f t="shared" si="31"/>
        <v>3.5481963335304554E-3</v>
      </c>
    </row>
    <row r="441" spans="2:8" ht="15" x14ac:dyDescent="0.2">
      <c r="B441" s="5" t="s">
        <v>130</v>
      </c>
      <c r="C441" s="36">
        <v>1</v>
      </c>
      <c r="D441" s="36">
        <v>0</v>
      </c>
      <c r="E441" s="11">
        <f t="shared" si="28"/>
        <v>5.9136605558840927E-4</v>
      </c>
      <c r="F441" s="11" t="str">
        <f t="shared" si="29"/>
        <v/>
      </c>
      <c r="G441" s="10" t="str">
        <f t="shared" si="30"/>
        <v>0</v>
      </c>
      <c r="H441" s="14">
        <f t="shared" si="31"/>
        <v>0</v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2</v>
      </c>
      <c r="D445" s="36">
        <v>5</v>
      </c>
      <c r="E445" s="11">
        <f t="shared" si="28"/>
        <v>1.1827321111768185E-3</v>
      </c>
      <c r="F445" s="11">
        <f t="shared" si="29"/>
        <v>1.6452780519907865E-3</v>
      </c>
      <c r="G445" s="10">
        <f t="shared" si="30"/>
        <v>1.5</v>
      </c>
      <c r="H445" s="14">
        <f t="shared" si="31"/>
        <v>1.7740981667652279E-3</v>
      </c>
    </row>
    <row r="446" spans="2:8" ht="15" x14ac:dyDescent="0.2">
      <c r="B446" s="5" t="s">
        <v>306</v>
      </c>
      <c r="C446" s="36">
        <v>13</v>
      </c>
      <c r="D446" s="36">
        <v>2</v>
      </c>
      <c r="E446" s="11">
        <f t="shared" si="28"/>
        <v>7.68775872264932E-3</v>
      </c>
      <c r="F446" s="11">
        <f t="shared" si="29"/>
        <v>6.5811122079631457E-4</v>
      </c>
      <c r="G446" s="10">
        <f t="shared" si="30"/>
        <v>-0.84615384615384615</v>
      </c>
      <c r="H446" s="14">
        <f t="shared" si="31"/>
        <v>-6.5050266114725017E-3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2</v>
      </c>
      <c r="D448" s="36">
        <v>0</v>
      </c>
      <c r="E448" s="11">
        <f t="shared" si="28"/>
        <v>1.1827321111768185E-3</v>
      </c>
      <c r="F448" s="11" t="str">
        <f t="shared" si="29"/>
        <v/>
      </c>
      <c r="G448" s="10" t="str">
        <f t="shared" si="30"/>
        <v>0</v>
      </c>
      <c r="H448" s="14">
        <f t="shared" si="31"/>
        <v>0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4</v>
      </c>
      <c r="D450" s="36">
        <v>2</v>
      </c>
      <c r="E450" s="11">
        <f t="shared" si="28"/>
        <v>2.3654642223536371E-3</v>
      </c>
      <c r="F450" s="11">
        <f t="shared" si="29"/>
        <v>6.5811122079631457E-4</v>
      </c>
      <c r="G450" s="10">
        <f t="shared" si="30"/>
        <v>-0.5</v>
      </c>
      <c r="H450" s="14">
        <f t="shared" si="31"/>
        <v>-1.1827321111768185E-3</v>
      </c>
    </row>
    <row r="451" spans="2:8" ht="15" x14ac:dyDescent="0.2">
      <c r="B451" s="5" t="s">
        <v>309</v>
      </c>
      <c r="C451" s="36">
        <v>14</v>
      </c>
      <c r="D451" s="36">
        <v>10</v>
      </c>
      <c r="E451" s="11">
        <f t="shared" si="28"/>
        <v>8.27912477823773E-3</v>
      </c>
      <c r="F451" s="11">
        <f t="shared" si="29"/>
        <v>3.290556103981573E-3</v>
      </c>
      <c r="G451" s="10">
        <f t="shared" si="30"/>
        <v>-0.2857142857142857</v>
      </c>
      <c r="H451" s="14">
        <f t="shared" si="31"/>
        <v>-2.3654642223536371E-3</v>
      </c>
    </row>
    <row r="452" spans="2:8" ht="15" x14ac:dyDescent="0.2">
      <c r="B452" s="5" t="s">
        <v>310</v>
      </c>
      <c r="C452" s="36">
        <v>1</v>
      </c>
      <c r="D452" s="36">
        <v>0</v>
      </c>
      <c r="E452" s="11">
        <f t="shared" si="28"/>
        <v>5.9136605558840927E-4</v>
      </c>
      <c r="F452" s="11" t="str">
        <f t="shared" si="29"/>
        <v/>
      </c>
      <c r="G452" s="10" t="str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9</v>
      </c>
      <c r="D453" s="36">
        <v>2</v>
      </c>
      <c r="E453" s="11">
        <f t="shared" si="28"/>
        <v>5.3222945002956833E-3</v>
      </c>
      <c r="F453" s="11">
        <f t="shared" si="29"/>
        <v>6.5811122079631457E-4</v>
      </c>
      <c r="G453" s="10">
        <f t="shared" si="30"/>
        <v>-0.77777777777777779</v>
      </c>
      <c r="H453" s="14">
        <f t="shared" si="31"/>
        <v>-4.139562389118865E-3</v>
      </c>
    </row>
    <row r="454" spans="2:8" ht="15" x14ac:dyDescent="0.2">
      <c r="B454" s="5" t="s">
        <v>118</v>
      </c>
      <c r="C454" s="36">
        <v>1</v>
      </c>
      <c r="D454" s="36">
        <v>0</v>
      </c>
      <c r="E454" s="11">
        <f t="shared" si="28"/>
        <v>5.9136605558840927E-4</v>
      </c>
      <c r="F454" s="11" t="str">
        <f t="shared" si="29"/>
        <v/>
      </c>
      <c r="G454" s="10" t="str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1</v>
      </c>
      <c r="D456" s="36">
        <v>2</v>
      </c>
      <c r="E456" s="11">
        <f t="shared" si="28"/>
        <v>5.9136605558840927E-4</v>
      </c>
      <c r="F456" s="11">
        <f t="shared" si="29"/>
        <v>6.5811122079631457E-4</v>
      </c>
      <c r="G456" s="10">
        <f t="shared" si="30"/>
        <v>1</v>
      </c>
      <c r="H456" s="14">
        <f t="shared" si="31"/>
        <v>5.9136605558840927E-4</v>
      </c>
    </row>
    <row r="457" spans="2:8" ht="15" x14ac:dyDescent="0.2">
      <c r="B457" s="5" t="s">
        <v>550</v>
      </c>
      <c r="C457" s="36">
        <v>0</v>
      </c>
      <c r="D457" s="36">
        <v>10</v>
      </c>
      <c r="E457" s="11" t="str">
        <f t="shared" si="28"/>
        <v/>
      </c>
      <c r="F457" s="11">
        <f t="shared" si="29"/>
        <v>3.290556103981573E-3</v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1</v>
      </c>
      <c r="E459" s="11" t="str">
        <f t="shared" si="28"/>
        <v/>
      </c>
      <c r="F459" s="11">
        <f t="shared" si="29"/>
        <v>3.2905561039815728E-4</v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1</v>
      </c>
      <c r="D462" s="36">
        <v>2</v>
      </c>
      <c r="E462" s="11">
        <f t="shared" si="28"/>
        <v>5.9136605558840927E-4</v>
      </c>
      <c r="F462" s="11">
        <f t="shared" si="29"/>
        <v>6.5811122079631457E-4</v>
      </c>
      <c r="G462" s="10">
        <f t="shared" si="30"/>
        <v>1</v>
      </c>
      <c r="H462" s="14">
        <f t="shared" si="31"/>
        <v>5.9136605558840927E-4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2</v>
      </c>
      <c r="D467" s="36">
        <v>51</v>
      </c>
      <c r="E467" s="11">
        <f t="shared" si="28"/>
        <v>1.1827321111768185E-3</v>
      </c>
      <c r="F467" s="11">
        <f t="shared" si="29"/>
        <v>1.6781836130306021E-2</v>
      </c>
      <c r="G467" s="10">
        <f t="shared" si="30"/>
        <v>24.5</v>
      </c>
      <c r="H467" s="14">
        <f t="shared" si="31"/>
        <v>2.8976936723832055E-2</v>
      </c>
    </row>
    <row r="468" spans="2:8" ht="15" x14ac:dyDescent="0.2">
      <c r="B468" s="5" t="s">
        <v>321</v>
      </c>
      <c r="C468" s="36">
        <v>4</v>
      </c>
      <c r="D468" s="36">
        <v>0</v>
      </c>
      <c r="E468" s="11">
        <f t="shared" si="28"/>
        <v>2.3654642223536371E-3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1</v>
      </c>
      <c r="E474" s="11" t="str">
        <f t="shared" si="32"/>
        <v/>
      </c>
      <c r="F474" s="11">
        <f t="shared" si="33"/>
        <v>3.2905561039815728E-4</v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4</v>
      </c>
      <c r="D477" s="36">
        <v>4</v>
      </c>
      <c r="E477" s="11">
        <f t="shared" si="32"/>
        <v>2.3654642223536371E-3</v>
      </c>
      <c r="F477" s="11">
        <f t="shared" si="33"/>
        <v>1.3162224415926291E-3</v>
      </c>
      <c r="G477" s="10">
        <f t="shared" si="34"/>
        <v>0</v>
      </c>
      <c r="H477" s="14">
        <f t="shared" si="35"/>
        <v>0</v>
      </c>
    </row>
    <row r="478" spans="2:8" ht="15" x14ac:dyDescent="0.2">
      <c r="B478" s="5" t="s">
        <v>138</v>
      </c>
      <c r="C478" s="36">
        <v>0</v>
      </c>
      <c r="D478" s="36">
        <v>1</v>
      </c>
      <c r="E478" s="11" t="str">
        <f t="shared" si="32"/>
        <v/>
      </c>
      <c r="F478" s="11">
        <f t="shared" si="33"/>
        <v>3.2905561039815728E-4</v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7</v>
      </c>
      <c r="D482" s="36">
        <v>0</v>
      </c>
      <c r="E482" s="11">
        <f t="shared" si="32"/>
        <v>4.139562389118865E-3</v>
      </c>
      <c r="F482" s="11" t="str">
        <f t="shared" si="33"/>
        <v/>
      </c>
      <c r="G482" s="10" t="str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3</v>
      </c>
      <c r="D483" s="36">
        <v>0</v>
      </c>
      <c r="E483" s="11">
        <f t="shared" si="32"/>
        <v>1.7740981667652277E-3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62</v>
      </c>
      <c r="E484" s="11" t="str">
        <f t="shared" si="32"/>
        <v/>
      </c>
      <c r="F484" s="11">
        <f t="shared" si="33"/>
        <v>2.0401447844685752E-2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13</v>
      </c>
      <c r="D486" s="76"/>
      <c r="E486" s="80">
        <f t="shared" si="32"/>
        <v>7.68775872264932E-3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5</v>
      </c>
      <c r="D492" s="36">
        <v>0</v>
      </c>
      <c r="E492" s="11">
        <f t="shared" si="32"/>
        <v>2.9568302779420462E-3</v>
      </c>
      <c r="F492" s="11" t="str">
        <f t="shared" si="33"/>
        <v/>
      </c>
      <c r="G492" s="10" t="str">
        <f t="shared" si="34"/>
        <v>0</v>
      </c>
      <c r="H492" s="14">
        <f t="shared" si="35"/>
        <v>0</v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1</v>
      </c>
      <c r="D503" s="36">
        <v>0</v>
      </c>
      <c r="E503" s="11">
        <f t="shared" si="32"/>
        <v>5.9136605558840927E-4</v>
      </c>
      <c r="F503" s="11" t="str">
        <f t="shared" si="33"/>
        <v/>
      </c>
      <c r="G503" s="10" t="str">
        <f t="shared" si="34"/>
        <v>0</v>
      </c>
      <c r="H503" s="14">
        <f t="shared" si="35"/>
        <v>0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6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7</v>
      </c>
      <c r="D506" s="36">
        <v>17</v>
      </c>
      <c r="E506" s="11">
        <f t="shared" si="32"/>
        <v>4.139562389118865E-3</v>
      </c>
      <c r="F506" s="11">
        <f t="shared" si="33"/>
        <v>5.5939453767686739E-3</v>
      </c>
      <c r="G506" s="10">
        <f t="shared" si="34"/>
        <v>1.4285714285714286</v>
      </c>
      <c r="H506" s="14">
        <f t="shared" si="35"/>
        <v>5.9136605558840934E-3</v>
      </c>
    </row>
    <row r="507" spans="1:8" ht="30" x14ac:dyDescent="0.2">
      <c r="B507" s="5" t="s">
        <v>557</v>
      </c>
      <c r="C507" s="36">
        <v>0</v>
      </c>
      <c r="D507" s="36">
        <v>5</v>
      </c>
      <c r="E507" s="11" t="str">
        <f t="shared" si="32"/>
        <v/>
      </c>
      <c r="F507" s="11">
        <f t="shared" si="33"/>
        <v>1.6452780519907865E-3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32</v>
      </c>
      <c r="D509" s="36">
        <v>13</v>
      </c>
      <c r="E509" s="11">
        <f t="shared" si="32"/>
        <v>1.8923713778829097E-2</v>
      </c>
      <c r="F509" s="11">
        <f t="shared" si="33"/>
        <v>4.2777229351760445E-3</v>
      </c>
      <c r="G509" s="10">
        <f t="shared" si="34"/>
        <v>-0.59375</v>
      </c>
      <c r="H509" s="14">
        <f t="shared" si="35"/>
        <v>-1.1235955056179777E-2</v>
      </c>
    </row>
    <row r="510" spans="1:8" ht="15" x14ac:dyDescent="0.2">
      <c r="B510" s="5" t="s">
        <v>375</v>
      </c>
      <c r="C510" s="36">
        <v>7</v>
      </c>
      <c r="D510" s="36">
        <v>15</v>
      </c>
      <c r="E510" s="11">
        <f t="shared" si="32"/>
        <v>4.139562389118865E-3</v>
      </c>
      <c r="F510" s="11">
        <f t="shared" si="33"/>
        <v>4.9358341559723592E-3</v>
      </c>
      <c r="G510" s="10">
        <f t="shared" si="34"/>
        <v>1.1428571428571428</v>
      </c>
      <c r="H510" s="14">
        <f t="shared" si="35"/>
        <v>4.7309284447072742E-3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1</v>
      </c>
      <c r="D514" s="36">
        <v>2</v>
      </c>
      <c r="E514" s="11">
        <f t="shared" si="32"/>
        <v>5.9136605558840927E-4</v>
      </c>
      <c r="F514" s="11">
        <f t="shared" si="33"/>
        <v>6.5811122079631457E-4</v>
      </c>
      <c r="G514" s="10">
        <f t="shared" si="34"/>
        <v>1</v>
      </c>
      <c r="H514" s="14">
        <f t="shared" si="35"/>
        <v>5.9136605558840927E-4</v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13</v>
      </c>
      <c r="D521" s="36">
        <v>1</v>
      </c>
      <c r="E521" s="11">
        <f t="shared" si="32"/>
        <v>7.68775872264932E-3</v>
      </c>
      <c r="F521" s="11">
        <f t="shared" si="33"/>
        <v>3.2905561039815728E-4</v>
      </c>
      <c r="G521" s="10">
        <f t="shared" si="34"/>
        <v>-0.92307692307692313</v>
      </c>
      <c r="H521" s="14">
        <f t="shared" si="35"/>
        <v>-7.0963926670609108E-3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51</v>
      </c>
      <c r="D524" s="36">
        <v>20</v>
      </c>
      <c r="E524" s="11">
        <f t="shared" si="32"/>
        <v>3.0159668835008872E-2</v>
      </c>
      <c r="F524" s="11">
        <f t="shared" si="33"/>
        <v>6.5811122079631459E-3</v>
      </c>
      <c r="G524" s="10">
        <f t="shared" si="34"/>
        <v>-0.60784313725490191</v>
      </c>
      <c r="H524" s="14">
        <f t="shared" si="35"/>
        <v>-1.8332347723240685E-2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1</v>
      </c>
      <c r="D526" s="36">
        <v>2</v>
      </c>
      <c r="E526" s="11">
        <f t="shared" si="32"/>
        <v>5.9136605558840927E-4</v>
      </c>
      <c r="F526" s="11">
        <f t="shared" si="33"/>
        <v>6.5811122079631457E-4</v>
      </c>
      <c r="G526" s="10">
        <f t="shared" si="34"/>
        <v>1</v>
      </c>
      <c r="H526" s="14">
        <f t="shared" si="35"/>
        <v>5.9136605558840927E-4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59</v>
      </c>
      <c r="D529" s="36">
        <v>28</v>
      </c>
      <c r="E529" s="11">
        <f t="shared" si="32"/>
        <v>3.4890597279716141E-2</v>
      </c>
      <c r="F529" s="11">
        <f t="shared" si="33"/>
        <v>9.2135570911484038E-3</v>
      </c>
      <c r="G529" s="10">
        <f t="shared" si="34"/>
        <v>-0.52542372881355937</v>
      </c>
      <c r="H529" s="14">
        <f t="shared" si="35"/>
        <v>-1.8332347723240685E-2</v>
      </c>
    </row>
    <row r="530" spans="1:9" ht="30" x14ac:dyDescent="0.2">
      <c r="B530" s="5" t="s">
        <v>158</v>
      </c>
      <c r="C530" s="36">
        <v>19</v>
      </c>
      <c r="D530" s="36">
        <v>127</v>
      </c>
      <c r="E530" s="11">
        <f t="shared" si="32"/>
        <v>1.1235955056179775E-2</v>
      </c>
      <c r="F530" s="11">
        <f t="shared" si="33"/>
        <v>4.1790062520565975E-2</v>
      </c>
      <c r="G530" s="10">
        <f t="shared" si="34"/>
        <v>5.6842105263157894</v>
      </c>
      <c r="H530" s="14">
        <f t="shared" si="35"/>
        <v>6.3867534003548193E-2</v>
      </c>
    </row>
    <row r="531" spans="1:9" ht="15" x14ac:dyDescent="0.2">
      <c r="B531" s="5" t="s">
        <v>349</v>
      </c>
      <c r="C531" s="36">
        <v>91</v>
      </c>
      <c r="D531" s="36">
        <v>64</v>
      </c>
      <c r="E531" s="11">
        <f t="shared" si="32"/>
        <v>5.3814311058545242E-2</v>
      </c>
      <c r="F531" s="11">
        <f t="shared" si="33"/>
        <v>2.1059559065482066E-2</v>
      </c>
      <c r="G531" s="10">
        <f t="shared" si="34"/>
        <v>-0.2967032967032967</v>
      </c>
      <c r="H531" s="14">
        <f t="shared" si="35"/>
        <v>-1.5966883500887048E-2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8</v>
      </c>
      <c r="D538" s="36">
        <v>31</v>
      </c>
      <c r="E538" s="11">
        <f t="shared" si="36"/>
        <v>4.7309284447072742E-3</v>
      </c>
      <c r="F538" s="11">
        <f t="shared" si="37"/>
        <v>1.0200723922342876E-2</v>
      </c>
      <c r="G538" s="10">
        <f t="shared" si="38"/>
        <v>2.875</v>
      </c>
      <c r="H538" s="14">
        <f t="shared" si="39"/>
        <v>1.3601419278533413E-2</v>
      </c>
    </row>
    <row r="539" spans="1:9" ht="15" x14ac:dyDescent="0.2">
      <c r="B539" s="5" t="s">
        <v>561</v>
      </c>
      <c r="C539" s="36">
        <v>0</v>
      </c>
      <c r="D539" s="36">
        <v>9</v>
      </c>
      <c r="E539" s="11" t="str">
        <f t="shared" si="36"/>
        <v/>
      </c>
      <c r="F539" s="11">
        <f t="shared" si="37"/>
        <v>2.9615004935834156E-3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2</v>
      </c>
      <c r="D540" s="36">
        <v>1</v>
      </c>
      <c r="E540" s="11">
        <f t="shared" si="36"/>
        <v>1.1827321111768185E-3</v>
      </c>
      <c r="F540" s="11">
        <f t="shared" si="37"/>
        <v>3.2905561039815728E-4</v>
      </c>
      <c r="G540" s="10">
        <f t="shared" si="38"/>
        <v>-0.5</v>
      </c>
      <c r="H540" s="14">
        <f t="shared" si="39"/>
        <v>-5.9136605558840927E-4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1</v>
      </c>
      <c r="E544" s="11" t="str">
        <f t="shared" si="36"/>
        <v/>
      </c>
      <c r="F544" s="11">
        <f t="shared" si="37"/>
        <v>3.2905561039815728E-4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1410</v>
      </c>
      <c r="D552" s="32">
        <f>SUM(D553:D579)</f>
        <v>941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-0.33262411347517729</v>
      </c>
      <c r="H552" s="34">
        <f>+IF(OR(AND(E552=""),(G552="")),"",E552*G552)</f>
        <v>-0.33262411347517729</v>
      </c>
    </row>
    <row r="553" spans="1:8" ht="15" x14ac:dyDescent="0.2">
      <c r="B553" s="35" t="s">
        <v>357</v>
      </c>
      <c r="C553" s="36">
        <v>83</v>
      </c>
      <c r="D553" s="36">
        <v>0</v>
      </c>
      <c r="E553" s="38">
        <f>+IF(C553=0,"",C553/C$552)</f>
        <v>5.8865248226950356E-2</v>
      </c>
      <c r="F553" s="38" t="str">
        <f>+IF(D553=0,"",D553/D$552)</f>
        <v/>
      </c>
      <c r="G553" s="28" t="str">
        <f>+IF(OR(AND(D553=0),(C553=0)),"0",((D553-C553)/C553))</f>
        <v>0</v>
      </c>
      <c r="H553" s="29">
        <f>+IF(OR(AND(E553=""),(G553="")),"",E553*G553)</f>
        <v>0</v>
      </c>
    </row>
    <row r="554" spans="1:8" ht="15" x14ac:dyDescent="0.2">
      <c r="B554" s="5" t="s">
        <v>161</v>
      </c>
      <c r="C554" s="36">
        <v>41</v>
      </c>
      <c r="D554" s="36">
        <v>33</v>
      </c>
      <c r="E554" s="11">
        <f t="shared" ref="E554:E579" si="40">+IF(C554=0,"",C554/C$552)</f>
        <v>2.9078014184397163E-2</v>
      </c>
      <c r="F554" s="11">
        <f t="shared" ref="F554:F579" si="41">+IF(D554=0,"",D554/D$552)</f>
        <v>3.5069075451647183E-2</v>
      </c>
      <c r="G554" s="10">
        <f t="shared" ref="G554:G579" si="42">+IF(OR(AND(D554=0),(C554=0)),"0",((D554-C554)/C554))</f>
        <v>-0.1951219512195122</v>
      </c>
      <c r="H554" s="14">
        <f t="shared" ref="H554:H579" si="43">+IF(OR(AND(E554=""),(G554="")),"",E554*G554)</f>
        <v>-5.6737588652482273E-3</v>
      </c>
    </row>
    <row r="555" spans="1:8" ht="15" x14ac:dyDescent="0.2">
      <c r="B555" s="5" t="s">
        <v>358</v>
      </c>
      <c r="C555" s="36">
        <v>17</v>
      </c>
      <c r="D555" s="36">
        <v>35</v>
      </c>
      <c r="E555" s="11">
        <f t="shared" si="40"/>
        <v>1.2056737588652482E-2</v>
      </c>
      <c r="F555" s="11">
        <f t="shared" si="41"/>
        <v>3.7194473963868227E-2</v>
      </c>
      <c r="G555" s="10">
        <f t="shared" si="42"/>
        <v>1.0588235294117647</v>
      </c>
      <c r="H555" s="14">
        <f t="shared" si="43"/>
        <v>1.2765957446808512E-2</v>
      </c>
    </row>
    <row r="556" spans="1:8" ht="15" x14ac:dyDescent="0.2">
      <c r="B556" s="5" t="s">
        <v>359</v>
      </c>
      <c r="C556" s="36">
        <v>15</v>
      </c>
      <c r="D556" s="36">
        <v>124</v>
      </c>
      <c r="E556" s="11">
        <f t="shared" si="40"/>
        <v>1.0638297872340425E-2</v>
      </c>
      <c r="F556" s="11">
        <f t="shared" si="41"/>
        <v>0.13177470775770456</v>
      </c>
      <c r="G556" s="10">
        <f t="shared" si="42"/>
        <v>7.2666666666666666</v>
      </c>
      <c r="H556" s="14">
        <f t="shared" si="43"/>
        <v>7.7304964539007093E-2</v>
      </c>
    </row>
    <row r="557" spans="1:8" ht="15" x14ac:dyDescent="0.2">
      <c r="B557" s="5" t="s">
        <v>162</v>
      </c>
      <c r="C557" s="36">
        <v>0</v>
      </c>
      <c r="D557" s="36">
        <v>1</v>
      </c>
      <c r="E557" s="11" t="str">
        <f t="shared" si="40"/>
        <v/>
      </c>
      <c r="F557" s="11">
        <f t="shared" si="41"/>
        <v>1.0626992561105207E-3</v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4</v>
      </c>
      <c r="E560" s="80">
        <f t="shared" si="40"/>
        <v>7.0921985815602842E-4</v>
      </c>
      <c r="F560" s="80">
        <f t="shared" si="41"/>
        <v>4.2507970244420826E-3</v>
      </c>
      <c r="G560" s="78">
        <f t="shared" si="42"/>
        <v>3</v>
      </c>
      <c r="H560" s="24">
        <f t="shared" si="43"/>
        <v>2.1276595744680851E-3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1</v>
      </c>
      <c r="E562" s="80" t="str">
        <f t="shared" si="40"/>
        <v/>
      </c>
      <c r="F562" s="80">
        <f t="shared" si="41"/>
        <v>1.0626992561105207E-3</v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8</v>
      </c>
      <c r="D563" s="76">
        <v>31</v>
      </c>
      <c r="E563" s="80">
        <f t="shared" si="40"/>
        <v>5.6737588652482273E-3</v>
      </c>
      <c r="F563" s="80">
        <f t="shared" si="41"/>
        <v>3.2943676939426139E-2</v>
      </c>
      <c r="G563" s="78">
        <f t="shared" si="42"/>
        <v>2.875</v>
      </c>
      <c r="H563" s="24">
        <f t="shared" si="43"/>
        <v>1.6312056737588655E-2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66</v>
      </c>
      <c r="D566" s="76">
        <v>50</v>
      </c>
      <c r="E566" s="80">
        <f t="shared" si="40"/>
        <v>4.6808510638297871E-2</v>
      </c>
      <c r="F566" s="80">
        <f t="shared" si="41"/>
        <v>5.3134962805526036E-2</v>
      </c>
      <c r="G566" s="78">
        <f t="shared" si="42"/>
        <v>-0.24242424242424243</v>
      </c>
      <c r="H566" s="24">
        <f t="shared" si="43"/>
        <v>-1.1347517730496453E-2</v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2</v>
      </c>
      <c r="D568" s="76">
        <v>4</v>
      </c>
      <c r="E568" s="80">
        <f t="shared" si="40"/>
        <v>1.4184397163120568E-3</v>
      </c>
      <c r="F568" s="80">
        <f t="shared" si="41"/>
        <v>4.2507970244420826E-3</v>
      </c>
      <c r="G568" s="78">
        <f t="shared" si="42"/>
        <v>1</v>
      </c>
      <c r="H568" s="24">
        <f t="shared" si="43"/>
        <v>1.4184397163120568E-3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1095</v>
      </c>
      <c r="D570" s="76">
        <v>578</v>
      </c>
      <c r="E570" s="80">
        <f t="shared" si="40"/>
        <v>0.77659574468085102</v>
      </c>
      <c r="F570" s="80">
        <f t="shared" si="41"/>
        <v>0.61424017003188103</v>
      </c>
      <c r="G570" s="78">
        <f t="shared" si="42"/>
        <v>-0.47214611872146117</v>
      </c>
      <c r="H570" s="24">
        <f t="shared" si="43"/>
        <v>-0.36666666666666664</v>
      </c>
    </row>
    <row r="571" spans="1:8" s="79" customFormat="1" ht="25.5" customHeight="1" x14ac:dyDescent="0.2">
      <c r="B571" s="75" t="s">
        <v>167</v>
      </c>
      <c r="C571" s="76">
        <v>13</v>
      </c>
      <c r="D571" s="76">
        <v>19</v>
      </c>
      <c r="E571" s="80">
        <f t="shared" si="40"/>
        <v>9.2198581560283682E-3</v>
      </c>
      <c r="F571" s="80">
        <f t="shared" si="41"/>
        <v>2.0191285866099893E-2</v>
      </c>
      <c r="G571" s="78">
        <f t="shared" si="42"/>
        <v>0.46153846153846156</v>
      </c>
      <c r="H571" s="24">
        <f t="shared" si="43"/>
        <v>4.2553191489361703E-3</v>
      </c>
    </row>
    <row r="572" spans="1:8" s="79" customFormat="1" ht="13.5" customHeight="1" x14ac:dyDescent="0.2">
      <c r="B572" s="75" t="s">
        <v>365</v>
      </c>
      <c r="C572" s="76">
        <v>5</v>
      </c>
      <c r="D572" s="76">
        <v>2</v>
      </c>
      <c r="E572" s="80">
        <f t="shared" si="40"/>
        <v>3.5460992907801418E-3</v>
      </c>
      <c r="F572" s="80">
        <f t="shared" si="41"/>
        <v>2.1253985122210413E-3</v>
      </c>
      <c r="G572" s="78">
        <f t="shared" si="42"/>
        <v>-0.6</v>
      </c>
      <c r="H572" s="24">
        <f t="shared" si="43"/>
        <v>-2.1276595744680851E-3</v>
      </c>
    </row>
    <row r="573" spans="1:8" s="79" customFormat="1" ht="12" customHeight="1" x14ac:dyDescent="0.2">
      <c r="B573" s="75" t="s">
        <v>168</v>
      </c>
      <c r="C573" s="76">
        <v>43</v>
      </c>
      <c r="D573" s="76">
        <v>17</v>
      </c>
      <c r="E573" s="80">
        <f t="shared" si="40"/>
        <v>3.0496453900709219E-2</v>
      </c>
      <c r="F573" s="80">
        <f t="shared" si="41"/>
        <v>1.8065887353878853E-2</v>
      </c>
      <c r="G573" s="78">
        <f t="shared" si="42"/>
        <v>-0.60465116279069764</v>
      </c>
      <c r="H573" s="24">
        <f t="shared" si="43"/>
        <v>-1.8439716312056736E-2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7</v>
      </c>
      <c r="D575" s="76">
        <v>0</v>
      </c>
      <c r="E575" s="80">
        <f t="shared" si="40"/>
        <v>4.9645390070921988E-3</v>
      </c>
      <c r="F575" s="80" t="str">
        <f t="shared" si="41"/>
        <v/>
      </c>
      <c r="G575" s="78" t="str">
        <f t="shared" si="42"/>
        <v>0</v>
      </c>
      <c r="H575" s="24">
        <f t="shared" si="43"/>
        <v>0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4</v>
      </c>
      <c r="D578" s="76">
        <v>10</v>
      </c>
      <c r="E578" s="80">
        <f t="shared" si="40"/>
        <v>2.8368794326241137E-3</v>
      </c>
      <c r="F578" s="80">
        <f t="shared" si="41"/>
        <v>1.0626992561105207E-2</v>
      </c>
      <c r="G578" s="78">
        <f t="shared" si="42"/>
        <v>1.5</v>
      </c>
      <c r="H578" s="24">
        <f t="shared" si="43"/>
        <v>4.2553191489361703E-3</v>
      </c>
    </row>
    <row r="579" spans="2:8" ht="15" x14ac:dyDescent="0.2">
      <c r="B579" s="5" t="s">
        <v>565</v>
      </c>
      <c r="C579" s="36">
        <v>10</v>
      </c>
      <c r="D579" s="36">
        <v>32</v>
      </c>
      <c r="E579" s="11">
        <f t="shared" si="40"/>
        <v>7.0921985815602835E-3</v>
      </c>
      <c r="F579" s="11">
        <f t="shared" si="41"/>
        <v>3.4006376195536661E-2</v>
      </c>
      <c r="G579" s="10">
        <f t="shared" si="42"/>
        <v>2.2000000000000002</v>
      </c>
      <c r="H579" s="14">
        <f t="shared" si="43"/>
        <v>1.5602836879432626E-2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437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398</v>
      </c>
      <c r="C8" s="31">
        <f>+C18+C71+C161+C329+C552</f>
        <v>14465</v>
      </c>
      <c r="D8" s="32">
        <f>+D18+D71+D161+D329+D552</f>
        <v>12977</v>
      </c>
      <c r="E8" s="33">
        <f>SUM(E9:E13)</f>
        <v>1</v>
      </c>
      <c r="F8" s="33">
        <f>SUM(F9:F13)</f>
        <v>1</v>
      </c>
      <c r="G8" s="33">
        <f>+(D8-C8)/C8</f>
        <v>-0.10286899412374698</v>
      </c>
      <c r="H8" s="34">
        <f>+E8*G8</f>
        <v>-0.10286899412374698</v>
      </c>
    </row>
    <row r="9" spans="2:8" x14ac:dyDescent="0.2">
      <c r="B9" s="39" t="str">
        <f>+B18</f>
        <v>Total Vacantes en ocupaciones de nivel Directivo</v>
      </c>
      <c r="C9" s="40">
        <f>+C18</f>
        <v>169</v>
      </c>
      <c r="D9" s="40">
        <f>+D18</f>
        <v>209</v>
      </c>
      <c r="E9" s="41">
        <f>C9/$C$8</f>
        <v>1.1683373660559972E-2</v>
      </c>
      <c r="F9" s="41">
        <f>D9/$D$8</f>
        <v>1.6105417276720352E-2</v>
      </c>
      <c r="G9" s="42">
        <f>+IF(OR(AND(D9=0),(C9=0)),"0",((D9-C9)/C9))</f>
        <v>0.23668639053254437</v>
      </c>
      <c r="H9" s="43">
        <f>+IF(OR(AND(E9=""),(G9="")),"",E9*G9)</f>
        <v>2.7652955409609398E-3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950</v>
      </c>
      <c r="D10" s="23">
        <f>+D71</f>
        <v>2006</v>
      </c>
      <c r="E10" s="24">
        <f>C10/$C$8</f>
        <v>6.5675769097822329E-2</v>
      </c>
      <c r="F10" s="24">
        <f>D10/$D$8</f>
        <v>0.15458118209139246</v>
      </c>
      <c r="G10" s="10">
        <f>+IF(OR(AND(D10=0),(C10=0)),"0",((D10-C10)/C10))</f>
        <v>1.111578947368421</v>
      </c>
      <c r="H10" s="45">
        <f>+IF(OR(AND(E10=""),(G10="")),"",E10*G10)</f>
        <v>7.300380228136881E-2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1917</v>
      </c>
      <c r="D11" s="23">
        <f>+D161</f>
        <v>2430</v>
      </c>
      <c r="E11" s="24">
        <f>C11/$C$8</f>
        <v>0.13252678880055305</v>
      </c>
      <c r="F11" s="24">
        <f>D11/$D$8</f>
        <v>0.18725437312167681</v>
      </c>
      <c r="G11" s="10">
        <f>+IF(OR(AND(D11=0),(C11=0)),"0",((D11-C11)/C11))</f>
        <v>0.26760563380281688</v>
      </c>
      <c r="H11" s="45">
        <f>+IF(OR(AND(E11=""),(G11="")),"",E11*G11)</f>
        <v>3.5464915312824051E-2</v>
      </c>
    </row>
    <row r="12" spans="2:8" x14ac:dyDescent="0.2">
      <c r="B12" s="44" t="str">
        <f>+B329</f>
        <v>Total Vacantes  en ocupaciones de nivel Calificados</v>
      </c>
      <c r="C12" s="23">
        <f>+C329</f>
        <v>9255</v>
      </c>
      <c r="D12" s="23">
        <f>+D329</f>
        <v>6625</v>
      </c>
      <c r="E12" s="24">
        <f>C12/$C$8</f>
        <v>0.63982025578983759</v>
      </c>
      <c r="F12" s="24">
        <f>D12/$D$8</f>
        <v>0.51051860984819297</v>
      </c>
      <c r="G12" s="10">
        <f>+IF(OR(AND(D12=0),(C12=0)),"0",((D12-C12)/C12))</f>
        <v>-0.28417071853052406</v>
      </c>
      <c r="H12" s="45">
        <f>+IF(OR(AND(E12=""),(G12="")),"",E12*G12)</f>
        <v>-0.18181818181818185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2174</v>
      </c>
      <c r="D13" s="47">
        <f>+D552</f>
        <v>1707</v>
      </c>
      <c r="E13" s="48">
        <f>C13/$C$8</f>
        <v>0.1502938126512271</v>
      </c>
      <c r="F13" s="48">
        <f>D13/$D$8</f>
        <v>0.13154041766201741</v>
      </c>
      <c r="G13" s="49">
        <f>+IF(OR(AND(D13=0),(C13=0)),"0",((D13-C13)/C13))</f>
        <v>-0.21481140754369826</v>
      </c>
      <c r="H13" s="50">
        <f>+IF(OR(AND(E13=""),(G13="")),"",E13*G13)</f>
        <v>-3.2284825440718978E-2</v>
      </c>
    </row>
    <row r="15" spans="2:8" ht="18.75" customHeight="1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169</v>
      </c>
      <c r="D18" s="32">
        <f>SUM(D19:D65)</f>
        <v>209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0.23668639053254437</v>
      </c>
      <c r="H18" s="34">
        <f>+IF(OR(AND(E18=""),(G18="")),"",E18*G18)</f>
        <v>0.23668639053254437</v>
      </c>
    </row>
    <row r="19" spans="1:8" ht="20.100000000000001" customHeight="1" x14ac:dyDescent="0.2">
      <c r="B19" s="35" t="s">
        <v>0</v>
      </c>
      <c r="C19" s="36">
        <v>5</v>
      </c>
      <c r="D19" s="36">
        <v>4</v>
      </c>
      <c r="E19" s="37">
        <f>+IF(C19=0,"",C19/C$18)</f>
        <v>2.9585798816568046E-2</v>
      </c>
      <c r="F19" s="37">
        <f>+IF(D19=0,"",D19/D$18)</f>
        <v>1.9138755980861243E-2</v>
      </c>
      <c r="G19" s="28">
        <f>+IF(OR(AND(D19=0),(C19=0)),"0",((D19-C19)/C19))</f>
        <v>-0.2</v>
      </c>
      <c r="H19" s="29">
        <f>+IF(OR(AND(E19=""),(G19="")),"",E19*G19)</f>
        <v>-5.9171597633136093E-3</v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1</v>
      </c>
      <c r="D23" s="36">
        <v>81</v>
      </c>
      <c r="E23" s="9">
        <f t="shared" si="0"/>
        <v>5.9171597633136093E-3</v>
      </c>
      <c r="F23" s="9">
        <f t="shared" si="1"/>
        <v>0.38755980861244022</v>
      </c>
      <c r="G23" s="10">
        <f t="shared" si="2"/>
        <v>80</v>
      </c>
      <c r="H23" s="14">
        <f t="shared" si="3"/>
        <v>0.47337278106508873</v>
      </c>
    </row>
    <row r="24" spans="1:8" ht="20.100000000000001" customHeight="1" x14ac:dyDescent="0.2">
      <c r="B24" s="5" t="s">
        <v>172</v>
      </c>
      <c r="C24" s="36">
        <v>2</v>
      </c>
      <c r="D24" s="36">
        <v>1</v>
      </c>
      <c r="E24" s="9">
        <f t="shared" si="0"/>
        <v>1.1834319526627219E-2</v>
      </c>
      <c r="F24" s="9">
        <f t="shared" si="1"/>
        <v>4.7846889952153108E-3</v>
      </c>
      <c r="G24" s="10">
        <f t="shared" si="2"/>
        <v>-0.5</v>
      </c>
      <c r="H24" s="14">
        <f t="shared" si="3"/>
        <v>-5.9171597633136093E-3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9</v>
      </c>
      <c r="D26" s="36">
        <v>4</v>
      </c>
      <c r="E26" s="9">
        <f t="shared" si="0"/>
        <v>5.3254437869822487E-2</v>
      </c>
      <c r="F26" s="9">
        <f t="shared" si="1"/>
        <v>1.9138755980861243E-2</v>
      </c>
      <c r="G26" s="10">
        <f t="shared" si="2"/>
        <v>-0.55555555555555558</v>
      </c>
      <c r="H26" s="14">
        <f t="shared" si="3"/>
        <v>-2.9585798816568049E-2</v>
      </c>
    </row>
    <row r="27" spans="1:8" ht="20.100000000000001" customHeight="1" x14ac:dyDescent="0.2">
      <c r="B27" s="5" t="s">
        <v>6</v>
      </c>
      <c r="C27" s="36">
        <v>10</v>
      </c>
      <c r="D27" s="36">
        <v>13</v>
      </c>
      <c r="E27" s="9">
        <f t="shared" si="0"/>
        <v>5.9171597633136092E-2</v>
      </c>
      <c r="F27" s="9">
        <f t="shared" si="1"/>
        <v>6.2200956937799042E-2</v>
      </c>
      <c r="G27" s="10">
        <f t="shared" si="2"/>
        <v>0.3</v>
      </c>
      <c r="H27" s="14">
        <f t="shared" si="3"/>
        <v>1.7751479289940825E-2</v>
      </c>
    </row>
    <row r="28" spans="1:8" ht="20.100000000000001" customHeight="1" x14ac:dyDescent="0.2">
      <c r="B28" s="5" t="s">
        <v>3</v>
      </c>
      <c r="C28" s="36">
        <v>6</v>
      </c>
      <c r="D28" s="36">
        <v>3</v>
      </c>
      <c r="E28" s="9">
        <f t="shared" si="0"/>
        <v>3.5502958579881658E-2</v>
      </c>
      <c r="F28" s="9">
        <f t="shared" si="1"/>
        <v>1.4354066985645933E-2</v>
      </c>
      <c r="G28" s="10">
        <f t="shared" si="2"/>
        <v>-0.5</v>
      </c>
      <c r="H28" s="14">
        <f t="shared" si="3"/>
        <v>-1.7751479289940829E-2</v>
      </c>
    </row>
    <row r="29" spans="1:8" ht="20.100000000000001" customHeight="1" x14ac:dyDescent="0.2">
      <c r="B29" s="5" t="s">
        <v>5</v>
      </c>
      <c r="C29" s="36">
        <v>21</v>
      </c>
      <c r="D29" s="36">
        <v>9</v>
      </c>
      <c r="E29" s="9">
        <f t="shared" si="0"/>
        <v>0.1242603550295858</v>
      </c>
      <c r="F29" s="9">
        <f t="shared" si="1"/>
        <v>4.3062200956937802E-2</v>
      </c>
      <c r="G29" s="10">
        <f t="shared" si="2"/>
        <v>-0.5714285714285714</v>
      </c>
      <c r="H29" s="14">
        <f t="shared" si="3"/>
        <v>-7.1005917159763302E-2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4</v>
      </c>
      <c r="D31" s="36">
        <v>0</v>
      </c>
      <c r="E31" s="9">
        <f t="shared" si="0"/>
        <v>2.3668639053254437E-2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6</v>
      </c>
      <c r="D35" s="36">
        <v>2</v>
      </c>
      <c r="E35" s="9">
        <f t="shared" si="0"/>
        <v>3.5502958579881658E-2</v>
      </c>
      <c r="F35" s="9">
        <f t="shared" si="1"/>
        <v>9.5693779904306216E-3</v>
      </c>
      <c r="G35" s="10">
        <f t="shared" si="2"/>
        <v>-0.66666666666666663</v>
      </c>
      <c r="H35" s="14">
        <f t="shared" si="3"/>
        <v>-2.3668639053254437E-2</v>
      </c>
    </row>
    <row r="36" spans="2:8" ht="20.100000000000001" customHeight="1" x14ac:dyDescent="0.2">
      <c r="B36" s="5" t="s">
        <v>177</v>
      </c>
      <c r="C36" s="36">
        <v>1</v>
      </c>
      <c r="D36" s="36">
        <v>0</v>
      </c>
      <c r="E36" s="9">
        <f t="shared" si="0"/>
        <v>5.9171597633136093E-3</v>
      </c>
      <c r="F36" s="9" t="str">
        <f t="shared" si="1"/>
        <v/>
      </c>
      <c r="G36" s="10" t="str">
        <f t="shared" si="2"/>
        <v>0</v>
      </c>
      <c r="H36" s="14">
        <f t="shared" si="3"/>
        <v>0</v>
      </c>
    </row>
    <row r="37" spans="2:8" ht="20.100000000000001" customHeight="1" x14ac:dyDescent="0.2">
      <c r="B37" s="5" t="s">
        <v>178</v>
      </c>
      <c r="C37" s="36">
        <v>3</v>
      </c>
      <c r="D37" s="36">
        <v>1</v>
      </c>
      <c r="E37" s="9">
        <f t="shared" si="0"/>
        <v>1.7751479289940829E-2</v>
      </c>
      <c r="F37" s="9">
        <f t="shared" si="1"/>
        <v>4.7846889952153108E-3</v>
      </c>
      <c r="G37" s="10">
        <f t="shared" si="2"/>
        <v>-0.66666666666666663</v>
      </c>
      <c r="H37" s="14">
        <f t="shared" si="3"/>
        <v>-1.1834319526627219E-2</v>
      </c>
    </row>
    <row r="38" spans="2:8" ht="20.100000000000001" customHeight="1" x14ac:dyDescent="0.2">
      <c r="B38" s="5" t="s">
        <v>8</v>
      </c>
      <c r="C38" s="36">
        <v>1</v>
      </c>
      <c r="D38" s="36">
        <v>1</v>
      </c>
      <c r="E38" s="9">
        <f t="shared" si="0"/>
        <v>5.9171597633136093E-3</v>
      </c>
      <c r="F38" s="9">
        <f t="shared" si="1"/>
        <v>4.7846889952153108E-3</v>
      </c>
      <c r="G38" s="10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4</v>
      </c>
      <c r="D41" s="36">
        <v>5</v>
      </c>
      <c r="E41" s="9">
        <f t="shared" si="0"/>
        <v>2.3668639053254437E-2</v>
      </c>
      <c r="F41" s="9">
        <f t="shared" si="1"/>
        <v>2.3923444976076555E-2</v>
      </c>
      <c r="G41" s="10">
        <f t="shared" si="2"/>
        <v>0.25</v>
      </c>
      <c r="H41" s="14">
        <f t="shared" si="3"/>
        <v>5.9171597633136093E-3</v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3</v>
      </c>
      <c r="D43" s="36">
        <v>2</v>
      </c>
      <c r="E43" s="9">
        <f t="shared" si="0"/>
        <v>1.7751479289940829E-2</v>
      </c>
      <c r="F43" s="9">
        <f t="shared" si="1"/>
        <v>9.5693779904306216E-3</v>
      </c>
      <c r="G43" s="10">
        <f t="shared" si="2"/>
        <v>-0.33333333333333331</v>
      </c>
      <c r="H43" s="14">
        <f t="shared" si="3"/>
        <v>-5.9171597633136093E-3</v>
      </c>
    </row>
    <row r="44" spans="2:8" ht="20.100000000000001" customHeight="1" x14ac:dyDescent="0.2">
      <c r="B44" s="5" t="s">
        <v>184</v>
      </c>
      <c r="C44" s="36">
        <v>7</v>
      </c>
      <c r="D44" s="36">
        <v>0</v>
      </c>
      <c r="E44" s="9">
        <f t="shared" si="0"/>
        <v>4.142011834319527E-2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2</v>
      </c>
      <c r="D48" s="36">
        <v>0</v>
      </c>
      <c r="E48" s="9">
        <f t="shared" si="0"/>
        <v>1.1834319526627219E-2</v>
      </c>
      <c r="F48" s="9" t="str">
        <f t="shared" si="1"/>
        <v/>
      </c>
      <c r="G48" s="10" t="str">
        <f t="shared" si="2"/>
        <v>0</v>
      </c>
      <c r="H48" s="14">
        <f t="shared" si="3"/>
        <v>0</v>
      </c>
    </row>
    <row r="49" spans="2:8" ht="20.100000000000001" customHeight="1" x14ac:dyDescent="0.2">
      <c r="B49" s="5" t="s">
        <v>11</v>
      </c>
      <c r="C49" s="36">
        <v>27</v>
      </c>
      <c r="D49" s="36">
        <v>10</v>
      </c>
      <c r="E49" s="9">
        <f t="shared" si="0"/>
        <v>0.15976331360946747</v>
      </c>
      <c r="F49" s="9">
        <f t="shared" si="1"/>
        <v>4.784688995215311E-2</v>
      </c>
      <c r="G49" s="10">
        <f t="shared" si="2"/>
        <v>-0.62962962962962965</v>
      </c>
      <c r="H49" s="14">
        <f t="shared" si="3"/>
        <v>-0.10059171597633138</v>
      </c>
    </row>
    <row r="50" spans="2:8" ht="20.100000000000001" customHeight="1" x14ac:dyDescent="0.2">
      <c r="B50" s="5" t="s">
        <v>15</v>
      </c>
      <c r="C50" s="36">
        <v>1</v>
      </c>
      <c r="D50" s="36">
        <v>1</v>
      </c>
      <c r="E50" s="9">
        <f t="shared" si="0"/>
        <v>5.9171597633136093E-3</v>
      </c>
      <c r="F50" s="9">
        <f t="shared" si="1"/>
        <v>4.7846889952153108E-3</v>
      </c>
      <c r="G50" s="10">
        <f t="shared" si="2"/>
        <v>0</v>
      </c>
      <c r="H50" s="14">
        <f t="shared" si="3"/>
        <v>0</v>
      </c>
    </row>
    <row r="51" spans="2:8" ht="20.100000000000001" customHeight="1" x14ac:dyDescent="0.2">
      <c r="B51" s="5" t="s">
        <v>14</v>
      </c>
      <c r="C51" s="36">
        <v>2</v>
      </c>
      <c r="D51" s="36">
        <v>0</v>
      </c>
      <c r="E51" s="9">
        <f t="shared" si="0"/>
        <v>1.1834319526627219E-2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2</v>
      </c>
      <c r="D52" s="36">
        <v>0</v>
      </c>
      <c r="E52" s="9">
        <f t="shared" si="0"/>
        <v>1.1834319526627219E-2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7</v>
      </c>
      <c r="D53" s="36">
        <v>2</v>
      </c>
      <c r="E53" s="9">
        <f t="shared" si="0"/>
        <v>4.142011834319527E-2</v>
      </c>
      <c r="F53" s="9">
        <f t="shared" si="1"/>
        <v>9.5693779904306216E-3</v>
      </c>
      <c r="G53" s="10">
        <f t="shared" si="2"/>
        <v>-0.7142857142857143</v>
      </c>
      <c r="H53" s="14">
        <f t="shared" si="3"/>
        <v>-2.9585798816568049E-2</v>
      </c>
    </row>
    <row r="54" spans="2:8" ht="20.100000000000001" customHeight="1" x14ac:dyDescent="0.2">
      <c r="B54" s="5" t="s">
        <v>12</v>
      </c>
      <c r="C54" s="36">
        <v>1</v>
      </c>
      <c r="D54" s="36">
        <v>0</v>
      </c>
      <c r="E54" s="9">
        <f t="shared" si="0"/>
        <v>5.9171597633136093E-3</v>
      </c>
      <c r="F54" s="9" t="str">
        <f t="shared" si="1"/>
        <v/>
      </c>
      <c r="G54" s="10" t="str">
        <f t="shared" si="2"/>
        <v>0</v>
      </c>
      <c r="H54" s="14">
        <f t="shared" si="3"/>
        <v>0</v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47</v>
      </c>
      <c r="E56" s="9" t="str">
        <f t="shared" si="0"/>
        <v/>
      </c>
      <c r="F56" s="9">
        <f t="shared" si="1"/>
        <v>0.22488038277511962</v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8</v>
      </c>
      <c r="D59" s="36">
        <v>3</v>
      </c>
      <c r="E59" s="9">
        <f t="shared" si="0"/>
        <v>4.7337278106508875E-2</v>
      </c>
      <c r="F59" s="9">
        <f t="shared" si="1"/>
        <v>1.4354066985645933E-2</v>
      </c>
      <c r="G59" s="10">
        <f t="shared" si="2"/>
        <v>-0.625</v>
      </c>
      <c r="H59" s="14">
        <f t="shared" si="3"/>
        <v>-2.9585798816568046E-2</v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21</v>
      </c>
      <c r="D61" s="36">
        <v>14</v>
      </c>
      <c r="E61" s="9">
        <f t="shared" si="0"/>
        <v>0.1242603550295858</v>
      </c>
      <c r="F61" s="9">
        <f t="shared" si="1"/>
        <v>6.6985645933014357E-2</v>
      </c>
      <c r="G61" s="10">
        <f t="shared" si="2"/>
        <v>-0.33333333333333331</v>
      </c>
      <c r="H61" s="14">
        <f t="shared" si="3"/>
        <v>-4.1420118343195263E-2</v>
      </c>
    </row>
    <row r="62" spans="2:8" ht="20.100000000000001" customHeight="1" x14ac:dyDescent="0.2">
      <c r="B62" s="5" t="s">
        <v>190</v>
      </c>
      <c r="C62" s="36">
        <v>0</v>
      </c>
      <c r="D62" s="36">
        <v>1</v>
      </c>
      <c r="E62" s="9" t="str">
        <f t="shared" si="0"/>
        <v/>
      </c>
      <c r="F62" s="9">
        <f t="shared" si="1"/>
        <v>4.7846889952153108E-3</v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5</v>
      </c>
      <c r="D63" s="36">
        <v>4</v>
      </c>
      <c r="E63" s="9">
        <f t="shared" si="0"/>
        <v>2.9585798816568046E-2</v>
      </c>
      <c r="F63" s="9">
        <f t="shared" si="1"/>
        <v>1.9138755980861243E-2</v>
      </c>
      <c r="G63" s="10">
        <f t="shared" si="2"/>
        <v>-0.2</v>
      </c>
      <c r="H63" s="14">
        <f t="shared" si="3"/>
        <v>-5.9171597633136093E-3</v>
      </c>
    </row>
    <row r="64" spans="2:8" ht="20.100000000000001" customHeight="1" x14ac:dyDescent="0.2">
      <c r="B64" s="5" t="s">
        <v>191</v>
      </c>
      <c r="C64" s="36">
        <v>8</v>
      </c>
      <c r="D64" s="36">
        <v>1</v>
      </c>
      <c r="E64" s="9">
        <f t="shared" si="0"/>
        <v>4.7337278106508875E-2</v>
      </c>
      <c r="F64" s="9">
        <f t="shared" si="1"/>
        <v>4.7846889952153108E-3</v>
      </c>
      <c r="G64" s="10">
        <f t="shared" si="2"/>
        <v>-0.875</v>
      </c>
      <c r="H64" s="14">
        <f t="shared" si="3"/>
        <v>-4.1420118343195263E-2</v>
      </c>
    </row>
    <row r="65" spans="1:8" ht="20.100000000000001" customHeight="1" x14ac:dyDescent="0.2">
      <c r="B65" s="5" t="s">
        <v>192</v>
      </c>
      <c r="C65" s="36">
        <v>2</v>
      </c>
      <c r="D65" s="36">
        <v>0</v>
      </c>
      <c r="E65" s="9">
        <f t="shared" si="0"/>
        <v>1.1834319526627219E-2</v>
      </c>
      <c r="F65" s="9" t="str">
        <f t="shared" si="1"/>
        <v/>
      </c>
      <c r="G65" s="10" t="str">
        <f t="shared" si="2"/>
        <v>0</v>
      </c>
      <c r="H65" s="14">
        <f t="shared" si="3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950</v>
      </c>
      <c r="D71" s="32">
        <f>SUM(D72:D155)</f>
        <v>2006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1.111578947368421</v>
      </c>
      <c r="H71" s="34">
        <f>+IF(OR(AND(E71=""),(G71="")),"",E71*G71)</f>
        <v>1.111578947368421</v>
      </c>
    </row>
    <row r="72" spans="1:8" ht="15" x14ac:dyDescent="0.2">
      <c r="B72" s="35" t="s">
        <v>463</v>
      </c>
      <c r="C72" s="36">
        <v>33</v>
      </c>
      <c r="D72" s="36">
        <v>26</v>
      </c>
      <c r="E72" s="38">
        <f>+IF(C72=0,"",C72/C$71)</f>
        <v>3.4736842105263156E-2</v>
      </c>
      <c r="F72" s="38">
        <f>+IF(D72=0,"",D72/D$71)</f>
        <v>1.2961116650049851E-2</v>
      </c>
      <c r="G72" s="28">
        <f>+IF(OR(AND(D72=0),(C72=0)),"0",((D72-C72)/C72))</f>
        <v>-0.21212121212121213</v>
      </c>
      <c r="H72" s="29">
        <f>+IF(OR(AND(E72=""),(G72="")),"",E72*G72)</f>
        <v>-7.3684210526315788E-3</v>
      </c>
    </row>
    <row r="73" spans="1:8" ht="15" x14ac:dyDescent="0.2">
      <c r="B73" s="5" t="s">
        <v>19</v>
      </c>
      <c r="C73" s="36">
        <v>18</v>
      </c>
      <c r="D73" s="36">
        <v>5</v>
      </c>
      <c r="E73" s="11">
        <f t="shared" ref="E73:E142" si="4">+IF(C73=0,"",C73/C$71)</f>
        <v>1.8947368421052633E-2</v>
      </c>
      <c r="F73" s="11">
        <f t="shared" ref="F73:F142" si="5">+IF(D73=0,"",D73/D$71)</f>
        <v>2.4925224327018943E-3</v>
      </c>
      <c r="G73" s="10">
        <f t="shared" ref="G73:G142" si="6">+IF(OR(AND(D73=0),(C73=0)),"0",((D73-C73)/C73))</f>
        <v>-0.72222222222222221</v>
      </c>
      <c r="H73" s="14">
        <f t="shared" ref="H73:H142" si="7">+IF(OR(AND(E73=""),(G73="")),"",E73*G73)</f>
        <v>-1.368421052631579E-2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6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70</v>
      </c>
      <c r="D75" s="76">
        <v>132</v>
      </c>
      <c r="E75" s="80">
        <f t="shared" si="4"/>
        <v>7.3684210526315783E-2</v>
      </c>
      <c r="F75" s="80">
        <f t="shared" si="5"/>
        <v>6.5802592223330014E-2</v>
      </c>
      <c r="G75" s="78">
        <f t="shared" si="6"/>
        <v>0.88571428571428568</v>
      </c>
      <c r="H75" s="24">
        <f t="shared" si="7"/>
        <v>6.5263157894736828E-2</v>
      </c>
    </row>
    <row r="76" spans="1:8" s="79" customFormat="1" ht="15" x14ac:dyDescent="0.2">
      <c r="B76" s="75" t="s">
        <v>193</v>
      </c>
      <c r="C76" s="76">
        <v>41</v>
      </c>
      <c r="D76" s="76">
        <v>27</v>
      </c>
      <c r="E76" s="80">
        <f t="shared" si="4"/>
        <v>4.3157894736842103E-2</v>
      </c>
      <c r="F76" s="80">
        <f t="shared" si="5"/>
        <v>1.3459621136590228E-2</v>
      </c>
      <c r="G76" s="78">
        <f t="shared" si="6"/>
        <v>-0.34146341463414637</v>
      </c>
      <c r="H76" s="24">
        <f t="shared" si="7"/>
        <v>-1.4736842105263158E-2</v>
      </c>
    </row>
    <row r="77" spans="1:8" s="79" customFormat="1" ht="15" x14ac:dyDescent="0.2">
      <c r="B77" s="75" t="s">
        <v>21</v>
      </c>
      <c r="C77" s="76">
        <v>1</v>
      </c>
      <c r="D77" s="76">
        <v>9</v>
      </c>
      <c r="E77" s="80">
        <f t="shared" si="4"/>
        <v>1.0526315789473684E-3</v>
      </c>
      <c r="F77" s="80">
        <f t="shared" si="5"/>
        <v>4.4865403788634101E-3</v>
      </c>
      <c r="G77" s="78">
        <f t="shared" si="6"/>
        <v>8</v>
      </c>
      <c r="H77" s="24">
        <f t="shared" si="7"/>
        <v>8.4210526315789472E-3</v>
      </c>
    </row>
    <row r="78" spans="1:8" s="79" customFormat="1" ht="15" x14ac:dyDescent="0.2">
      <c r="A78" s="74" t="s">
        <v>614</v>
      </c>
      <c r="B78" s="75" t="s">
        <v>40</v>
      </c>
      <c r="C78" s="76">
        <v>2</v>
      </c>
      <c r="D78" s="76">
        <v>4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3</v>
      </c>
      <c r="E79" s="80" t="str">
        <f t="shared" si="4"/>
        <v/>
      </c>
      <c r="F79" s="80">
        <f t="shared" si="5"/>
        <v>1.4955134596211367E-3</v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2</v>
      </c>
      <c r="D80" s="76">
        <v>2</v>
      </c>
      <c r="E80" s="80">
        <f t="shared" si="4"/>
        <v>2.1052631578947368E-3</v>
      </c>
      <c r="F80" s="80">
        <f t="shared" si="5"/>
        <v>9.9700897308075765E-4</v>
      </c>
      <c r="G80" s="78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7</v>
      </c>
      <c r="D83" s="76">
        <v>4</v>
      </c>
      <c r="E83" s="80">
        <f t="shared" si="4"/>
        <v>7.3684210526315788E-3</v>
      </c>
      <c r="F83" s="80">
        <f t="shared" si="5"/>
        <v>1.9940179461615153E-3</v>
      </c>
      <c r="G83" s="78">
        <f t="shared" si="6"/>
        <v>-0.42857142857142855</v>
      </c>
      <c r="H83" s="24">
        <f t="shared" si="7"/>
        <v>-3.1578947368421052E-3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27</v>
      </c>
      <c r="D85" s="76">
        <v>22</v>
      </c>
      <c r="E85" s="80">
        <f t="shared" si="4"/>
        <v>2.8421052631578948E-2</v>
      </c>
      <c r="F85" s="80">
        <f t="shared" si="5"/>
        <v>1.0967098703888335E-2</v>
      </c>
      <c r="G85" s="78">
        <f t="shared" si="6"/>
        <v>-0.18518518518518517</v>
      </c>
      <c r="H85" s="24">
        <f t="shared" si="7"/>
        <v>-5.263157894736842E-3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12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27</v>
      </c>
      <c r="D87" s="76">
        <v>58</v>
      </c>
      <c r="E87" s="80">
        <f t="shared" si="4"/>
        <v>2.8421052631578948E-2</v>
      </c>
      <c r="F87" s="80">
        <f t="shared" si="5"/>
        <v>2.8913260219341975E-2</v>
      </c>
      <c r="G87" s="78">
        <f t="shared" si="6"/>
        <v>1.1481481481481481</v>
      </c>
      <c r="H87" s="24">
        <f t="shared" si="7"/>
        <v>3.2631578947368421E-2</v>
      </c>
    </row>
    <row r="88" spans="1:8" s="79" customFormat="1" ht="15" x14ac:dyDescent="0.2">
      <c r="B88" s="75" t="s">
        <v>200</v>
      </c>
      <c r="C88" s="76">
        <v>13</v>
      </c>
      <c r="D88" s="76">
        <v>40</v>
      </c>
      <c r="E88" s="80">
        <f t="shared" si="4"/>
        <v>1.368421052631579E-2</v>
      </c>
      <c r="F88" s="80">
        <f t="shared" si="5"/>
        <v>1.9940179461615155E-2</v>
      </c>
      <c r="G88" s="78">
        <f t="shared" si="6"/>
        <v>2.0769230769230771</v>
      </c>
      <c r="H88" s="24">
        <f t="shared" si="7"/>
        <v>2.8421052631578951E-2</v>
      </c>
    </row>
    <row r="89" spans="1:8" s="79" customFormat="1" ht="15" x14ac:dyDescent="0.2">
      <c r="B89" s="75" t="s">
        <v>26</v>
      </c>
      <c r="C89" s="76">
        <v>10</v>
      </c>
      <c r="D89" s="76">
        <v>14</v>
      </c>
      <c r="E89" s="80">
        <f t="shared" si="4"/>
        <v>1.0526315789473684E-2</v>
      </c>
      <c r="F89" s="80">
        <f t="shared" si="5"/>
        <v>6.979062811565304E-3</v>
      </c>
      <c r="G89" s="78">
        <f t="shared" si="6"/>
        <v>0.4</v>
      </c>
      <c r="H89" s="24">
        <f t="shared" si="7"/>
        <v>4.2105263157894736E-3</v>
      </c>
    </row>
    <row r="90" spans="1:8" s="79" customFormat="1" ht="15" x14ac:dyDescent="0.2">
      <c r="B90" s="75" t="s">
        <v>465</v>
      </c>
      <c r="C90" s="76">
        <v>3</v>
      </c>
      <c r="D90" s="76">
        <v>15</v>
      </c>
      <c r="E90" s="80">
        <f t="shared" si="4"/>
        <v>3.1578947368421052E-3</v>
      </c>
      <c r="F90" s="80">
        <f t="shared" si="5"/>
        <v>7.4775672981056826E-3</v>
      </c>
      <c r="G90" s="78">
        <f t="shared" si="6"/>
        <v>4</v>
      </c>
      <c r="H90" s="24">
        <f t="shared" si="7"/>
        <v>1.2631578947368421E-2</v>
      </c>
    </row>
    <row r="91" spans="1:8" s="79" customFormat="1" ht="15" x14ac:dyDescent="0.2">
      <c r="B91" s="75" t="s">
        <v>201</v>
      </c>
      <c r="C91" s="76">
        <v>4</v>
      </c>
      <c r="D91" s="76">
        <v>4</v>
      </c>
      <c r="E91" s="80">
        <f t="shared" si="4"/>
        <v>4.2105263157894736E-3</v>
      </c>
      <c r="F91" s="80">
        <f t="shared" si="5"/>
        <v>1.9940179461615153E-3</v>
      </c>
      <c r="G91" s="78">
        <f t="shared" si="6"/>
        <v>0</v>
      </c>
      <c r="H91" s="24">
        <f t="shared" si="7"/>
        <v>0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13</v>
      </c>
      <c r="D94" s="76">
        <v>18</v>
      </c>
      <c r="E94" s="80">
        <f t="shared" si="4"/>
        <v>1.368421052631579E-2</v>
      </c>
      <c r="F94" s="80">
        <f t="shared" si="5"/>
        <v>8.9730807577268201E-3</v>
      </c>
      <c r="G94" s="78">
        <f t="shared" si="6"/>
        <v>0.38461538461538464</v>
      </c>
      <c r="H94" s="24">
        <f t="shared" si="7"/>
        <v>5.2631578947368429E-3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2</v>
      </c>
      <c r="D96" s="76">
        <v>2</v>
      </c>
      <c r="E96" s="80">
        <f t="shared" si="4"/>
        <v>2.1052631578947368E-3</v>
      </c>
      <c r="F96" s="80">
        <f t="shared" si="5"/>
        <v>9.9700897308075765E-4</v>
      </c>
      <c r="G96" s="78">
        <f t="shared" si="6"/>
        <v>0</v>
      </c>
      <c r="H96" s="24">
        <f t="shared" si="7"/>
        <v>0</v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18</v>
      </c>
      <c r="D98" s="76">
        <v>23</v>
      </c>
      <c r="E98" s="80">
        <f t="shared" si="4"/>
        <v>1.8947368421052633E-2</v>
      </c>
      <c r="F98" s="80">
        <f t="shared" si="5"/>
        <v>1.1465603190428714E-2</v>
      </c>
      <c r="G98" s="78">
        <f t="shared" si="6"/>
        <v>0.27777777777777779</v>
      </c>
      <c r="H98" s="24">
        <f t="shared" si="7"/>
        <v>5.2631578947368429E-3</v>
      </c>
    </row>
    <row r="99" spans="1:8" s="79" customFormat="1" ht="15" x14ac:dyDescent="0.2">
      <c r="B99" s="75" t="s">
        <v>466</v>
      </c>
      <c r="C99" s="76">
        <v>22</v>
      </c>
      <c r="D99" s="76">
        <v>18</v>
      </c>
      <c r="E99" s="80">
        <f t="shared" si="4"/>
        <v>2.3157894736842106E-2</v>
      </c>
      <c r="F99" s="80">
        <f t="shared" si="5"/>
        <v>8.9730807577268201E-3</v>
      </c>
      <c r="G99" s="78">
        <f t="shared" si="6"/>
        <v>-0.18181818181818182</v>
      </c>
      <c r="H99" s="24">
        <f t="shared" si="7"/>
        <v>-4.2105263157894736E-3</v>
      </c>
    </row>
    <row r="100" spans="1:8" s="79" customFormat="1" ht="15" x14ac:dyDescent="0.2">
      <c r="B100" s="75" t="s">
        <v>23</v>
      </c>
      <c r="C100" s="76">
        <v>5</v>
      </c>
      <c r="D100" s="76">
        <v>2</v>
      </c>
      <c r="E100" s="80">
        <f t="shared" si="4"/>
        <v>5.263157894736842E-3</v>
      </c>
      <c r="F100" s="80">
        <f t="shared" si="5"/>
        <v>9.9700897308075765E-4</v>
      </c>
      <c r="G100" s="78">
        <f t="shared" si="6"/>
        <v>-0.6</v>
      </c>
      <c r="H100" s="24">
        <f t="shared" si="7"/>
        <v>-3.1578947368421052E-3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2</v>
      </c>
      <c r="D104" s="76">
        <v>0</v>
      </c>
      <c r="E104" s="80">
        <f t="shared" si="4"/>
        <v>2.1052631578947368E-3</v>
      </c>
      <c r="F104" s="80" t="str">
        <f t="shared" si="5"/>
        <v/>
      </c>
      <c r="G104" s="78" t="str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47</v>
      </c>
      <c r="D105" s="76">
        <v>24</v>
      </c>
      <c r="E105" s="80">
        <f t="shared" si="4"/>
        <v>4.9473684210526316E-2</v>
      </c>
      <c r="F105" s="80">
        <f t="shared" si="5"/>
        <v>1.1964107676969093E-2</v>
      </c>
      <c r="G105" s="78">
        <f t="shared" si="6"/>
        <v>-0.48936170212765956</v>
      </c>
      <c r="H105" s="24">
        <f t="shared" si="7"/>
        <v>-2.4210526315789474E-2</v>
      </c>
    </row>
    <row r="106" spans="1:8" s="79" customFormat="1" ht="15" x14ac:dyDescent="0.2">
      <c r="B106" s="75" t="s">
        <v>208</v>
      </c>
      <c r="C106" s="76">
        <v>8</v>
      </c>
      <c r="D106" s="76">
        <v>3</v>
      </c>
      <c r="E106" s="80">
        <f t="shared" si="4"/>
        <v>8.4210526315789472E-3</v>
      </c>
      <c r="F106" s="80">
        <f t="shared" si="5"/>
        <v>1.4955134596211367E-3</v>
      </c>
      <c r="G106" s="78">
        <f t="shared" si="6"/>
        <v>-0.625</v>
      </c>
      <c r="H106" s="24">
        <f t="shared" si="7"/>
        <v>-5.263157894736842E-3</v>
      </c>
    </row>
    <row r="107" spans="1:8" s="79" customFormat="1" ht="15" x14ac:dyDescent="0.2">
      <c r="B107" s="75" t="s">
        <v>209</v>
      </c>
      <c r="C107" s="76">
        <v>17</v>
      </c>
      <c r="D107" s="76">
        <v>10</v>
      </c>
      <c r="E107" s="80">
        <f t="shared" si="4"/>
        <v>1.7894736842105262E-2</v>
      </c>
      <c r="F107" s="80">
        <f t="shared" si="5"/>
        <v>4.9850448654037887E-3</v>
      </c>
      <c r="G107" s="78">
        <f t="shared" si="6"/>
        <v>-0.41176470588235292</v>
      </c>
      <c r="H107" s="24">
        <f t="shared" si="7"/>
        <v>-7.3684210526315779E-3</v>
      </c>
    </row>
    <row r="108" spans="1:8" s="79" customFormat="1" ht="15" x14ac:dyDescent="0.2">
      <c r="B108" s="75" t="s">
        <v>210</v>
      </c>
      <c r="C108" s="76">
        <v>1</v>
      </c>
      <c r="D108" s="76">
        <v>3</v>
      </c>
      <c r="E108" s="80">
        <f t="shared" si="4"/>
        <v>1.0526315789473684E-3</v>
      </c>
      <c r="F108" s="80">
        <f t="shared" si="5"/>
        <v>1.4955134596211367E-3</v>
      </c>
      <c r="G108" s="78">
        <f t="shared" si="6"/>
        <v>2</v>
      </c>
      <c r="H108" s="24">
        <f t="shared" si="7"/>
        <v>2.1052631578947368E-3</v>
      </c>
    </row>
    <row r="109" spans="1:8" s="79" customFormat="1" ht="15" x14ac:dyDescent="0.2">
      <c r="B109" s="75" t="s">
        <v>211</v>
      </c>
      <c r="C109" s="76">
        <v>10</v>
      </c>
      <c r="D109" s="76">
        <v>13</v>
      </c>
      <c r="E109" s="80">
        <f t="shared" si="4"/>
        <v>1.0526315789473684E-2</v>
      </c>
      <c r="F109" s="80">
        <f t="shared" si="5"/>
        <v>6.4805583250249254E-3</v>
      </c>
      <c r="G109" s="78">
        <f t="shared" si="6"/>
        <v>0.3</v>
      </c>
      <c r="H109" s="24">
        <f t="shared" si="7"/>
        <v>3.1578947368421052E-3</v>
      </c>
    </row>
    <row r="110" spans="1:8" s="79" customFormat="1" ht="15" x14ac:dyDescent="0.2">
      <c r="B110" s="75" t="s">
        <v>212</v>
      </c>
      <c r="C110" s="76">
        <v>1</v>
      </c>
      <c r="D110" s="76">
        <v>5</v>
      </c>
      <c r="E110" s="80">
        <f t="shared" si="4"/>
        <v>1.0526315789473684E-3</v>
      </c>
      <c r="F110" s="80">
        <f t="shared" si="5"/>
        <v>2.4925224327018943E-3</v>
      </c>
      <c r="G110" s="78">
        <f t="shared" si="6"/>
        <v>4</v>
      </c>
      <c r="H110" s="24">
        <f t="shared" si="7"/>
        <v>4.2105263157894736E-3</v>
      </c>
    </row>
    <row r="111" spans="1:8" s="79" customFormat="1" ht="15" x14ac:dyDescent="0.2">
      <c r="B111" s="75" t="s">
        <v>32</v>
      </c>
      <c r="C111" s="76">
        <v>14</v>
      </c>
      <c r="D111" s="76">
        <v>3</v>
      </c>
      <c r="E111" s="80">
        <f t="shared" si="4"/>
        <v>1.4736842105263158E-2</v>
      </c>
      <c r="F111" s="80">
        <f t="shared" si="5"/>
        <v>1.4955134596211367E-3</v>
      </c>
      <c r="G111" s="78">
        <f t="shared" si="6"/>
        <v>-0.7857142857142857</v>
      </c>
      <c r="H111" s="24">
        <f t="shared" si="7"/>
        <v>-1.1578947368421052E-2</v>
      </c>
    </row>
    <row r="112" spans="1:8" s="79" customFormat="1" ht="15" x14ac:dyDescent="0.2">
      <c r="B112" s="75" t="s">
        <v>213</v>
      </c>
      <c r="C112" s="76">
        <v>3</v>
      </c>
      <c r="D112" s="76">
        <v>0</v>
      </c>
      <c r="E112" s="80">
        <f t="shared" si="4"/>
        <v>3.1578947368421052E-3</v>
      </c>
      <c r="F112" s="80" t="str">
        <f t="shared" si="5"/>
        <v/>
      </c>
      <c r="G112" s="78" t="str">
        <f t="shared" si="6"/>
        <v>0</v>
      </c>
      <c r="H112" s="24">
        <f t="shared" si="7"/>
        <v>0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17</v>
      </c>
      <c r="D114" s="76">
        <v>8</v>
      </c>
      <c r="E114" s="80">
        <f t="shared" si="4"/>
        <v>1.7894736842105262E-2</v>
      </c>
      <c r="F114" s="80">
        <f t="shared" si="5"/>
        <v>3.9880358923230306E-3</v>
      </c>
      <c r="G114" s="78">
        <f t="shared" si="6"/>
        <v>-0.52941176470588236</v>
      </c>
      <c r="H114" s="24">
        <f t="shared" si="7"/>
        <v>-9.4736842105263147E-3</v>
      </c>
    </row>
    <row r="115" spans="2:8" s="79" customFormat="1" ht="15" x14ac:dyDescent="0.2">
      <c r="B115" s="75" t="s">
        <v>29</v>
      </c>
      <c r="C115" s="76">
        <v>5</v>
      </c>
      <c r="D115" s="76">
        <v>11</v>
      </c>
      <c r="E115" s="80">
        <f t="shared" si="4"/>
        <v>5.263157894736842E-3</v>
      </c>
      <c r="F115" s="80">
        <f t="shared" si="5"/>
        <v>5.4835493519441673E-3</v>
      </c>
      <c r="G115" s="78">
        <f t="shared" si="6"/>
        <v>1.2</v>
      </c>
      <c r="H115" s="24">
        <f t="shared" si="7"/>
        <v>6.3157894736842104E-3</v>
      </c>
    </row>
    <row r="116" spans="2:8" s="79" customFormat="1" ht="15" x14ac:dyDescent="0.2">
      <c r="B116" s="75" t="s">
        <v>215</v>
      </c>
      <c r="C116" s="76">
        <v>5</v>
      </c>
      <c r="D116" s="76">
        <v>2</v>
      </c>
      <c r="E116" s="80">
        <f t="shared" si="4"/>
        <v>5.263157894736842E-3</v>
      </c>
      <c r="F116" s="80">
        <f t="shared" si="5"/>
        <v>9.9700897308075765E-4</v>
      </c>
      <c r="G116" s="78">
        <f t="shared" si="6"/>
        <v>-0.6</v>
      </c>
      <c r="H116" s="24">
        <f t="shared" si="7"/>
        <v>-3.1578947368421052E-3</v>
      </c>
    </row>
    <row r="117" spans="2:8" s="79" customFormat="1" ht="15" x14ac:dyDescent="0.2">
      <c r="B117" s="75" t="s">
        <v>30</v>
      </c>
      <c r="C117" s="76">
        <v>16</v>
      </c>
      <c r="D117" s="76">
        <v>5</v>
      </c>
      <c r="E117" s="80">
        <f t="shared" si="4"/>
        <v>1.6842105263157894E-2</v>
      </c>
      <c r="F117" s="80">
        <f t="shared" si="5"/>
        <v>2.4925224327018943E-3</v>
      </c>
      <c r="G117" s="78">
        <f t="shared" si="6"/>
        <v>-0.6875</v>
      </c>
      <c r="H117" s="24">
        <f t="shared" si="7"/>
        <v>-1.1578947368421053E-2</v>
      </c>
    </row>
    <row r="118" spans="2:8" s="79" customFormat="1" ht="15" x14ac:dyDescent="0.2">
      <c r="B118" s="75" t="s">
        <v>28</v>
      </c>
      <c r="C118" s="76">
        <v>8</v>
      </c>
      <c r="D118" s="76">
        <v>4</v>
      </c>
      <c r="E118" s="80">
        <f t="shared" si="4"/>
        <v>8.4210526315789472E-3</v>
      </c>
      <c r="F118" s="80">
        <f t="shared" si="5"/>
        <v>1.9940179461615153E-3</v>
      </c>
      <c r="G118" s="78">
        <f t="shared" si="6"/>
        <v>-0.5</v>
      </c>
      <c r="H118" s="24">
        <f t="shared" si="7"/>
        <v>-4.2105263157894736E-3</v>
      </c>
    </row>
    <row r="119" spans="2:8" s="79" customFormat="1" ht="15" x14ac:dyDescent="0.2">
      <c r="B119" s="75" t="s">
        <v>31</v>
      </c>
      <c r="C119" s="76">
        <v>17</v>
      </c>
      <c r="D119" s="76">
        <v>14</v>
      </c>
      <c r="E119" s="80">
        <f t="shared" si="4"/>
        <v>1.7894736842105262E-2</v>
      </c>
      <c r="F119" s="80">
        <f t="shared" si="5"/>
        <v>6.979062811565304E-3</v>
      </c>
      <c r="G119" s="78">
        <f t="shared" si="6"/>
        <v>-0.17647058823529413</v>
      </c>
      <c r="H119" s="24">
        <f t="shared" si="7"/>
        <v>-3.1578947368421052E-3</v>
      </c>
    </row>
    <row r="120" spans="2:8" s="79" customFormat="1" ht="15" x14ac:dyDescent="0.2">
      <c r="B120" s="75" t="s">
        <v>216</v>
      </c>
      <c r="C120" s="76">
        <v>16</v>
      </c>
      <c r="D120" s="76">
        <v>6</v>
      </c>
      <c r="E120" s="80">
        <f t="shared" si="4"/>
        <v>1.6842105263157894E-2</v>
      </c>
      <c r="F120" s="80">
        <f t="shared" si="5"/>
        <v>2.9910269192422734E-3</v>
      </c>
      <c r="G120" s="78">
        <f t="shared" si="6"/>
        <v>-0.625</v>
      </c>
      <c r="H120" s="24">
        <f t="shared" si="7"/>
        <v>-1.0526315789473684E-2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2</v>
      </c>
      <c r="D122" s="76">
        <v>7</v>
      </c>
      <c r="E122" s="80">
        <f t="shared" si="4"/>
        <v>2.1052631578947368E-3</v>
      </c>
      <c r="F122" s="80">
        <f t="shared" si="5"/>
        <v>3.489531405782652E-3</v>
      </c>
      <c r="G122" s="78">
        <f t="shared" si="6"/>
        <v>2.5</v>
      </c>
      <c r="H122" s="24">
        <f t="shared" si="7"/>
        <v>5.263157894736842E-3</v>
      </c>
    </row>
    <row r="123" spans="2:8" s="79" customFormat="1" ht="15" x14ac:dyDescent="0.2">
      <c r="B123" s="75" t="s">
        <v>217</v>
      </c>
      <c r="C123" s="76">
        <v>37</v>
      </c>
      <c r="D123" s="76">
        <v>52</v>
      </c>
      <c r="E123" s="80">
        <f t="shared" si="4"/>
        <v>3.8947368421052633E-2</v>
      </c>
      <c r="F123" s="80">
        <f t="shared" si="5"/>
        <v>2.5922233300099701E-2</v>
      </c>
      <c r="G123" s="78">
        <f t="shared" si="6"/>
        <v>0.40540540540540543</v>
      </c>
      <c r="H123" s="24">
        <f t="shared" si="7"/>
        <v>1.5789473684210527E-2</v>
      </c>
    </row>
    <row r="124" spans="2:8" s="79" customFormat="1" ht="15" x14ac:dyDescent="0.2">
      <c r="B124" s="75" t="s">
        <v>468</v>
      </c>
      <c r="C124" s="76">
        <v>0</v>
      </c>
      <c r="D124" s="76">
        <v>1</v>
      </c>
      <c r="E124" s="80" t="str">
        <f t="shared" si="4"/>
        <v/>
      </c>
      <c r="F124" s="80">
        <f t="shared" si="5"/>
        <v>4.9850448654037882E-4</v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276</v>
      </c>
      <c r="D125" s="76">
        <v>1247</v>
      </c>
      <c r="E125" s="80">
        <f t="shared" si="4"/>
        <v>0.29052631578947369</v>
      </c>
      <c r="F125" s="80">
        <f t="shared" si="5"/>
        <v>0.62163509471585243</v>
      </c>
      <c r="G125" s="78">
        <f t="shared" si="6"/>
        <v>3.5181159420289854</v>
      </c>
      <c r="H125" s="24">
        <f t="shared" si="7"/>
        <v>1.0221052631578946</v>
      </c>
    </row>
    <row r="126" spans="2:8" s="79" customFormat="1" ht="15" x14ac:dyDescent="0.2">
      <c r="B126" s="75" t="s">
        <v>218</v>
      </c>
      <c r="C126" s="76">
        <v>21</v>
      </c>
      <c r="D126" s="76">
        <v>14</v>
      </c>
      <c r="E126" s="80">
        <f t="shared" si="4"/>
        <v>2.2105263157894735E-2</v>
      </c>
      <c r="F126" s="80">
        <f t="shared" si="5"/>
        <v>6.979062811565304E-3</v>
      </c>
      <c r="G126" s="78">
        <f t="shared" si="6"/>
        <v>-0.33333333333333331</v>
      </c>
      <c r="H126" s="24">
        <f t="shared" si="7"/>
        <v>-7.3684210526315779E-3</v>
      </c>
    </row>
    <row r="127" spans="2:8" s="79" customFormat="1" ht="15" x14ac:dyDescent="0.2">
      <c r="B127" s="75" t="s">
        <v>219</v>
      </c>
      <c r="C127" s="76">
        <v>24</v>
      </c>
      <c r="D127" s="76">
        <v>28</v>
      </c>
      <c r="E127" s="80">
        <f t="shared" si="4"/>
        <v>2.5263157894736842E-2</v>
      </c>
      <c r="F127" s="80">
        <f t="shared" si="5"/>
        <v>1.3958125623130608E-2</v>
      </c>
      <c r="G127" s="78">
        <f t="shared" si="6"/>
        <v>0.16666666666666666</v>
      </c>
      <c r="H127" s="24">
        <f t="shared" si="7"/>
        <v>4.2105263157894736E-3</v>
      </c>
    </row>
    <row r="128" spans="2:8" s="79" customFormat="1" ht="15" x14ac:dyDescent="0.2">
      <c r="B128" s="75" t="s">
        <v>33</v>
      </c>
      <c r="C128" s="76">
        <v>11</v>
      </c>
      <c r="D128" s="76">
        <v>6</v>
      </c>
      <c r="E128" s="80">
        <f t="shared" si="4"/>
        <v>1.1578947368421053E-2</v>
      </c>
      <c r="F128" s="80">
        <f t="shared" si="5"/>
        <v>2.9910269192422734E-3</v>
      </c>
      <c r="G128" s="78">
        <f t="shared" si="6"/>
        <v>-0.45454545454545453</v>
      </c>
      <c r="H128" s="24">
        <f t="shared" si="7"/>
        <v>-5.263157894736842E-3</v>
      </c>
    </row>
    <row r="129" spans="1:8" s="79" customFormat="1" ht="15" x14ac:dyDescent="0.2">
      <c r="B129" s="75" t="s">
        <v>37</v>
      </c>
      <c r="C129" s="76">
        <v>3</v>
      </c>
      <c r="D129" s="76">
        <v>12</v>
      </c>
      <c r="E129" s="80">
        <f t="shared" si="4"/>
        <v>3.1578947368421052E-3</v>
      </c>
      <c r="F129" s="80">
        <f t="shared" si="5"/>
        <v>5.9820538384845467E-3</v>
      </c>
      <c r="G129" s="78">
        <f t="shared" si="6"/>
        <v>3</v>
      </c>
      <c r="H129" s="24">
        <f t="shared" si="7"/>
        <v>9.4736842105263147E-3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4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8</v>
      </c>
      <c r="D131" s="76">
        <v>6</v>
      </c>
      <c r="E131" s="80">
        <f t="shared" si="4"/>
        <v>8.4210526315789472E-3</v>
      </c>
      <c r="F131" s="80">
        <f t="shared" si="5"/>
        <v>2.9910269192422734E-3</v>
      </c>
      <c r="G131" s="78">
        <f t="shared" si="6"/>
        <v>-0.25</v>
      </c>
      <c r="H131" s="24">
        <f t="shared" si="7"/>
        <v>-2.1052631578947368E-3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17</v>
      </c>
      <c r="D133" s="76">
        <v>0</v>
      </c>
      <c r="E133" s="80">
        <f t="shared" si="4"/>
        <v>1.7894736842105262E-2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2</v>
      </c>
      <c r="D135" s="76">
        <v>5</v>
      </c>
      <c r="E135" s="80">
        <f t="shared" si="4"/>
        <v>2.1052631578947368E-3</v>
      </c>
      <c r="F135" s="80">
        <f t="shared" si="5"/>
        <v>2.4925224327018943E-3</v>
      </c>
      <c r="G135" s="78">
        <f t="shared" si="6"/>
        <v>1.5</v>
      </c>
      <c r="H135" s="24">
        <f t="shared" si="7"/>
        <v>3.1578947368421052E-3</v>
      </c>
    </row>
    <row r="136" spans="1:8" s="79" customFormat="1" ht="15" x14ac:dyDescent="0.2">
      <c r="B136" s="75" t="s">
        <v>223</v>
      </c>
      <c r="C136" s="76">
        <v>4</v>
      </c>
      <c r="D136" s="76">
        <v>1</v>
      </c>
      <c r="E136" s="80">
        <f t="shared" si="4"/>
        <v>4.2105263157894736E-3</v>
      </c>
      <c r="F136" s="80">
        <f t="shared" si="5"/>
        <v>4.9850448654037882E-4</v>
      </c>
      <c r="G136" s="78">
        <f t="shared" si="6"/>
        <v>-0.75</v>
      </c>
      <c r="H136" s="24">
        <f t="shared" si="7"/>
        <v>-3.1578947368421052E-3</v>
      </c>
    </row>
    <row r="137" spans="1:8" s="79" customFormat="1" ht="30" x14ac:dyDescent="0.2">
      <c r="B137" s="75" t="s">
        <v>470</v>
      </c>
      <c r="C137" s="76">
        <v>2</v>
      </c>
      <c r="D137" s="76">
        <v>9</v>
      </c>
      <c r="E137" s="80">
        <f t="shared" si="4"/>
        <v>2.1052631578947368E-3</v>
      </c>
      <c r="F137" s="80">
        <f t="shared" si="5"/>
        <v>4.4865403788634101E-3</v>
      </c>
      <c r="G137" s="78">
        <f t="shared" si="6"/>
        <v>3.5</v>
      </c>
      <c r="H137" s="24">
        <f t="shared" si="7"/>
        <v>7.3684210526315788E-3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19</v>
      </c>
      <c r="D139" s="76">
        <v>0</v>
      </c>
      <c r="E139" s="80">
        <f t="shared" si="4"/>
        <v>0.02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8</v>
      </c>
      <c r="E140" s="80" t="str">
        <f t="shared" si="4"/>
        <v/>
      </c>
      <c r="F140" s="80">
        <f t="shared" si="5"/>
        <v>3.9880358923230306E-3</v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2</v>
      </c>
      <c r="D144" s="76">
        <v>6</v>
      </c>
      <c r="E144" s="80">
        <f t="shared" si="8"/>
        <v>2.1052631578947368E-3</v>
      </c>
      <c r="F144" s="80">
        <f t="shared" si="9"/>
        <v>2.9910269192422734E-3</v>
      </c>
      <c r="G144" s="78">
        <f t="shared" si="10"/>
        <v>2</v>
      </c>
      <c r="H144" s="24">
        <f t="shared" si="11"/>
        <v>4.2105263157894736E-3</v>
      </c>
    </row>
    <row r="145" spans="1:8" s="79" customFormat="1" ht="15" x14ac:dyDescent="0.2">
      <c r="B145" s="75" t="s">
        <v>226</v>
      </c>
      <c r="C145" s="76">
        <v>2</v>
      </c>
      <c r="D145" s="76">
        <v>1</v>
      </c>
      <c r="E145" s="80">
        <f t="shared" si="8"/>
        <v>2.1052631578947368E-3</v>
      </c>
      <c r="F145" s="80">
        <f t="shared" si="9"/>
        <v>4.9850448654037882E-4</v>
      </c>
      <c r="G145" s="78">
        <f t="shared" si="10"/>
        <v>-0.5</v>
      </c>
      <c r="H145" s="24">
        <f t="shared" si="11"/>
        <v>-1.0526315789473684E-3</v>
      </c>
    </row>
    <row r="146" spans="1:8" s="79" customFormat="1" ht="15" x14ac:dyDescent="0.2">
      <c r="B146" s="75" t="s">
        <v>227</v>
      </c>
      <c r="C146" s="76">
        <v>4</v>
      </c>
      <c r="D146" s="76">
        <v>2</v>
      </c>
      <c r="E146" s="80">
        <f t="shared" si="8"/>
        <v>4.2105263157894736E-3</v>
      </c>
      <c r="F146" s="80">
        <f t="shared" si="9"/>
        <v>9.9700897308075765E-4</v>
      </c>
      <c r="G146" s="78">
        <f t="shared" si="10"/>
        <v>-0.5</v>
      </c>
      <c r="H146" s="24">
        <f t="shared" si="11"/>
        <v>-2.1052631578947368E-3</v>
      </c>
    </row>
    <row r="147" spans="1:8" s="79" customFormat="1" ht="30" x14ac:dyDescent="0.2">
      <c r="B147" s="75" t="s">
        <v>228</v>
      </c>
      <c r="C147" s="76">
        <v>2</v>
      </c>
      <c r="D147" s="76">
        <v>0</v>
      </c>
      <c r="E147" s="80">
        <f t="shared" si="8"/>
        <v>2.1052631578947368E-3</v>
      </c>
      <c r="F147" s="80" t="str">
        <f t="shared" si="9"/>
        <v/>
      </c>
      <c r="G147" s="78" t="str">
        <f t="shared" si="10"/>
        <v>0</v>
      </c>
      <c r="H147" s="24">
        <f t="shared" si="11"/>
        <v>0</v>
      </c>
    </row>
    <row r="148" spans="1:8" s="79" customFormat="1" ht="15" x14ac:dyDescent="0.2">
      <c r="B148" s="75" t="s">
        <v>472</v>
      </c>
      <c r="C148" s="76">
        <v>8</v>
      </c>
      <c r="D148" s="76">
        <v>0</v>
      </c>
      <c r="E148" s="80">
        <f t="shared" si="8"/>
        <v>8.4210526315789472E-3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10</v>
      </c>
      <c r="E149" s="80" t="str">
        <f t="shared" si="8"/>
        <v/>
      </c>
      <c r="F149" s="80">
        <f t="shared" si="9"/>
        <v>4.9850448654037887E-3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1</v>
      </c>
      <c r="D150" s="76">
        <v>3</v>
      </c>
      <c r="E150" s="80">
        <f t="shared" si="8"/>
        <v>1.0526315789473684E-3</v>
      </c>
      <c r="F150" s="80">
        <f t="shared" si="9"/>
        <v>1.4955134596211367E-3</v>
      </c>
      <c r="G150" s="78">
        <f t="shared" si="10"/>
        <v>2</v>
      </c>
      <c r="H150" s="24">
        <f t="shared" si="11"/>
        <v>2.1052631578947368E-3</v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27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1917</v>
      </c>
      <c r="D161" s="32">
        <f>SUM(D162:D323)</f>
        <v>2430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0.26760563380281688</v>
      </c>
      <c r="H161" s="34">
        <f>+IF(OR(AND(E161=""),(G161="")),"",E161*G161)</f>
        <v>0.26760563380281688</v>
      </c>
    </row>
    <row r="162" spans="1:8" s="79" customFormat="1" ht="15" x14ac:dyDescent="0.2">
      <c r="B162" s="82" t="s">
        <v>473</v>
      </c>
      <c r="C162" s="76">
        <v>14</v>
      </c>
      <c r="D162" s="76">
        <v>5</v>
      </c>
      <c r="E162" s="83">
        <f>+IF(C162=0,"",C162/C$161)</f>
        <v>7.3030777256129368E-3</v>
      </c>
      <c r="F162" s="83">
        <f>+IF(D162=0,"",D162/D$161)</f>
        <v>2.05761316872428E-3</v>
      </c>
      <c r="G162" s="84">
        <f>+IF(OR(AND(D162=0),(C162=0)),"0",((D162-C162)/C162))</f>
        <v>-0.6428571428571429</v>
      </c>
      <c r="H162" s="85">
        <f>+IF(OR(AND(E162=""),(G162="")),"",E162*G162)</f>
        <v>-4.6948356807511738E-3</v>
      </c>
    </row>
    <row r="163" spans="1:8" s="79" customFormat="1" ht="15" x14ac:dyDescent="0.2">
      <c r="B163" s="86" t="s">
        <v>474</v>
      </c>
      <c r="C163" s="76">
        <v>3</v>
      </c>
      <c r="D163" s="76">
        <v>0</v>
      </c>
      <c r="E163" s="80">
        <f t="shared" ref="E163:E232" si="12">+IF(C163=0,"",C163/C$161)</f>
        <v>1.5649452269170579E-3</v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4</v>
      </c>
      <c r="D164" s="76">
        <v>119</v>
      </c>
      <c r="E164" s="80">
        <f t="shared" si="12"/>
        <v>2.0865936358894104E-3</v>
      </c>
      <c r="F164" s="80">
        <f t="shared" si="13"/>
        <v>4.8971193415637861E-2</v>
      </c>
      <c r="G164" s="78">
        <f t="shared" si="14"/>
        <v>28.75</v>
      </c>
      <c r="H164" s="24">
        <f t="shared" si="15"/>
        <v>5.9989567031820547E-2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31</v>
      </c>
      <c r="D166" s="76">
        <v>18</v>
      </c>
      <c r="E166" s="80">
        <f t="shared" si="12"/>
        <v>1.6171100678142931E-2</v>
      </c>
      <c r="F166" s="80">
        <f t="shared" si="13"/>
        <v>7.4074074074074077E-3</v>
      </c>
      <c r="G166" s="78">
        <f t="shared" si="14"/>
        <v>-0.41935483870967744</v>
      </c>
      <c r="H166" s="24">
        <f t="shared" si="15"/>
        <v>-6.7814293166405847E-3</v>
      </c>
    </row>
    <row r="167" spans="1:8" s="79" customFormat="1" ht="15" x14ac:dyDescent="0.2">
      <c r="B167" s="86" t="s">
        <v>49</v>
      </c>
      <c r="C167" s="76">
        <v>273</v>
      </c>
      <c r="D167" s="76">
        <v>224</v>
      </c>
      <c r="E167" s="80">
        <f t="shared" si="12"/>
        <v>0.14241001564945227</v>
      </c>
      <c r="F167" s="80">
        <f t="shared" si="13"/>
        <v>9.2181069958847742E-2</v>
      </c>
      <c r="G167" s="78">
        <f t="shared" si="14"/>
        <v>-0.17948717948717949</v>
      </c>
      <c r="H167" s="24">
        <f t="shared" si="15"/>
        <v>-2.5560772039645279E-2</v>
      </c>
    </row>
    <row r="168" spans="1:8" s="79" customFormat="1" ht="15" x14ac:dyDescent="0.2">
      <c r="B168" s="86" t="s">
        <v>52</v>
      </c>
      <c r="C168" s="76">
        <v>13</v>
      </c>
      <c r="D168" s="76">
        <v>16</v>
      </c>
      <c r="E168" s="80">
        <f t="shared" si="12"/>
        <v>6.7814293166405838E-3</v>
      </c>
      <c r="F168" s="80">
        <f t="shared" si="13"/>
        <v>6.5843621399176953E-3</v>
      </c>
      <c r="G168" s="78">
        <f t="shared" si="14"/>
        <v>0.23076923076923078</v>
      </c>
      <c r="H168" s="24">
        <f t="shared" si="15"/>
        <v>1.5649452269170579E-3</v>
      </c>
    </row>
    <row r="169" spans="1:8" s="79" customFormat="1" ht="15" x14ac:dyDescent="0.2">
      <c r="B169" s="86" t="s">
        <v>229</v>
      </c>
      <c r="C169" s="76">
        <v>51</v>
      </c>
      <c r="D169" s="76">
        <v>46</v>
      </c>
      <c r="E169" s="80">
        <f t="shared" si="12"/>
        <v>2.6604068857589983E-2</v>
      </c>
      <c r="F169" s="80">
        <f t="shared" si="13"/>
        <v>1.8930041152263374E-2</v>
      </c>
      <c r="G169" s="78">
        <f t="shared" si="14"/>
        <v>-9.8039215686274508E-2</v>
      </c>
      <c r="H169" s="24">
        <f t="shared" si="15"/>
        <v>-2.6082420448617629E-3</v>
      </c>
    </row>
    <row r="170" spans="1:8" s="79" customFormat="1" ht="15" x14ac:dyDescent="0.2">
      <c r="B170" s="86" t="s">
        <v>50</v>
      </c>
      <c r="C170" s="76">
        <v>15</v>
      </c>
      <c r="D170" s="76">
        <v>8</v>
      </c>
      <c r="E170" s="80">
        <f t="shared" si="12"/>
        <v>7.8247261345852897E-3</v>
      </c>
      <c r="F170" s="80">
        <f t="shared" si="13"/>
        <v>3.2921810699588477E-3</v>
      </c>
      <c r="G170" s="78">
        <f t="shared" si="14"/>
        <v>-0.46666666666666667</v>
      </c>
      <c r="H170" s="24">
        <f t="shared" si="15"/>
        <v>-3.6515388628064684E-3</v>
      </c>
    </row>
    <row r="171" spans="1:8" s="79" customFormat="1" ht="15" x14ac:dyDescent="0.2">
      <c r="B171" s="86" t="s">
        <v>47</v>
      </c>
      <c r="C171" s="76">
        <v>1</v>
      </c>
      <c r="D171" s="76">
        <v>0</v>
      </c>
      <c r="E171" s="80">
        <f t="shared" si="12"/>
        <v>5.2164840897235261E-4</v>
      </c>
      <c r="F171" s="80" t="str">
        <f t="shared" si="13"/>
        <v/>
      </c>
      <c r="G171" s="78" t="str">
        <f t="shared" si="14"/>
        <v>0</v>
      </c>
      <c r="H171" s="24">
        <f t="shared" si="15"/>
        <v>0</v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31</v>
      </c>
      <c r="D173" s="76">
        <v>5</v>
      </c>
      <c r="E173" s="80">
        <f t="shared" si="12"/>
        <v>1.6171100678142931E-2</v>
      </c>
      <c r="F173" s="80">
        <f t="shared" si="13"/>
        <v>2.05761316872428E-3</v>
      </c>
      <c r="G173" s="78">
        <f t="shared" si="14"/>
        <v>-0.83870967741935487</v>
      </c>
      <c r="H173" s="24">
        <f t="shared" si="15"/>
        <v>-1.3562858633281169E-2</v>
      </c>
    </row>
    <row r="174" spans="1:8" s="79" customFormat="1" ht="15" x14ac:dyDescent="0.2">
      <c r="B174" s="86" t="s">
        <v>51</v>
      </c>
      <c r="C174" s="76">
        <v>9</v>
      </c>
      <c r="D174" s="76">
        <v>1</v>
      </c>
      <c r="E174" s="80">
        <f t="shared" si="12"/>
        <v>4.6948356807511738E-3</v>
      </c>
      <c r="F174" s="80">
        <f t="shared" si="13"/>
        <v>4.1152263374485596E-4</v>
      </c>
      <c r="G174" s="78">
        <f t="shared" si="14"/>
        <v>-0.88888888888888884</v>
      </c>
      <c r="H174" s="24">
        <f t="shared" si="15"/>
        <v>-4.1731872717788209E-3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11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93</v>
      </c>
      <c r="D176" s="76">
        <v>57</v>
      </c>
      <c r="E176" s="80">
        <f t="shared" si="12"/>
        <v>4.8513302034428794E-2</v>
      </c>
      <c r="F176" s="80">
        <f t="shared" si="13"/>
        <v>2.3456790123456792E-2</v>
      </c>
      <c r="G176" s="78">
        <f t="shared" si="14"/>
        <v>-0.38709677419354838</v>
      </c>
      <c r="H176" s="24">
        <f t="shared" si="15"/>
        <v>-1.8779342723004695E-2</v>
      </c>
    </row>
    <row r="177" spans="1:8" s="79" customFormat="1" ht="15" x14ac:dyDescent="0.2">
      <c r="B177" s="86" t="s">
        <v>231</v>
      </c>
      <c r="C177" s="76">
        <v>11</v>
      </c>
      <c r="D177" s="76">
        <v>57</v>
      </c>
      <c r="E177" s="80">
        <f t="shared" si="12"/>
        <v>5.7381324986958788E-3</v>
      </c>
      <c r="F177" s="80">
        <f t="shared" si="13"/>
        <v>2.3456790123456792E-2</v>
      </c>
      <c r="G177" s="78">
        <f t="shared" si="14"/>
        <v>4.1818181818181817</v>
      </c>
      <c r="H177" s="24">
        <f t="shared" si="15"/>
        <v>2.3995826812728219E-2</v>
      </c>
    </row>
    <row r="178" spans="1:8" s="79" customFormat="1" ht="15" x14ac:dyDescent="0.2">
      <c r="B178" s="86" t="s">
        <v>48</v>
      </c>
      <c r="C178" s="76">
        <v>3</v>
      </c>
      <c r="D178" s="76">
        <v>3</v>
      </c>
      <c r="E178" s="80">
        <f t="shared" si="12"/>
        <v>1.5649452269170579E-3</v>
      </c>
      <c r="F178" s="80">
        <f t="shared" si="13"/>
        <v>1.2345679012345679E-3</v>
      </c>
      <c r="G178" s="78">
        <f t="shared" si="14"/>
        <v>0</v>
      </c>
      <c r="H178" s="24">
        <f t="shared" si="15"/>
        <v>0</v>
      </c>
    </row>
    <row r="179" spans="1:8" s="79" customFormat="1" ht="15" x14ac:dyDescent="0.2">
      <c r="B179" s="86" t="s">
        <v>53</v>
      </c>
      <c r="C179" s="76">
        <v>2</v>
      </c>
      <c r="D179" s="76">
        <v>0</v>
      </c>
      <c r="E179" s="80">
        <f t="shared" si="12"/>
        <v>1.0432968179447052E-3</v>
      </c>
      <c r="F179" s="80" t="str">
        <f t="shared" si="13"/>
        <v/>
      </c>
      <c r="G179" s="78" t="str">
        <f t="shared" si="14"/>
        <v>0</v>
      </c>
      <c r="H179" s="24">
        <f t="shared" si="15"/>
        <v>0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4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60</v>
      </c>
      <c r="D182" s="76">
        <v>36</v>
      </c>
      <c r="E182" s="80">
        <f t="shared" si="12"/>
        <v>3.1298904538341159E-2</v>
      </c>
      <c r="F182" s="80">
        <f t="shared" si="13"/>
        <v>1.4814814814814815E-2</v>
      </c>
      <c r="G182" s="78">
        <f t="shared" si="14"/>
        <v>-0.4</v>
      </c>
      <c r="H182" s="24">
        <f t="shared" si="15"/>
        <v>-1.2519561815336464E-2</v>
      </c>
    </row>
    <row r="183" spans="1:8" s="79" customFormat="1" ht="15" x14ac:dyDescent="0.2">
      <c r="B183" s="86" t="s">
        <v>233</v>
      </c>
      <c r="C183" s="76">
        <v>0</v>
      </c>
      <c r="D183" s="76">
        <v>13</v>
      </c>
      <c r="E183" s="80" t="str">
        <f t="shared" si="12"/>
        <v/>
      </c>
      <c r="F183" s="80">
        <f t="shared" si="13"/>
        <v>5.3497942386831277E-3</v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2</v>
      </c>
      <c r="D185" s="76">
        <v>0</v>
      </c>
      <c r="E185" s="80">
        <f t="shared" si="12"/>
        <v>1.0432968179447052E-3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22</v>
      </c>
      <c r="D186" s="76">
        <v>7</v>
      </c>
      <c r="E186" s="80">
        <f t="shared" si="12"/>
        <v>1.1476264997391758E-2</v>
      </c>
      <c r="F186" s="80">
        <f t="shared" si="13"/>
        <v>2.8806584362139919E-3</v>
      </c>
      <c r="G186" s="78">
        <f t="shared" si="14"/>
        <v>-0.68181818181818177</v>
      </c>
      <c r="H186" s="24">
        <f t="shared" si="15"/>
        <v>-7.824726134585288E-3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9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78</v>
      </c>
      <c r="D188" s="76">
        <v>16</v>
      </c>
      <c r="E188" s="80">
        <f t="shared" si="12"/>
        <v>4.0688575899843503E-2</v>
      </c>
      <c r="F188" s="80">
        <f t="shared" si="13"/>
        <v>6.5843621399176953E-3</v>
      </c>
      <c r="G188" s="78">
        <f t="shared" si="14"/>
        <v>-0.79487179487179482</v>
      </c>
      <c r="H188" s="24">
        <f t="shared" si="15"/>
        <v>-3.2342201356285856E-2</v>
      </c>
    </row>
    <row r="189" spans="1:8" s="79" customFormat="1" ht="15" x14ac:dyDescent="0.2">
      <c r="B189" s="86" t="s">
        <v>237</v>
      </c>
      <c r="C189" s="76">
        <v>17</v>
      </c>
      <c r="D189" s="76">
        <v>63</v>
      </c>
      <c r="E189" s="80">
        <f t="shared" si="12"/>
        <v>8.8680229525299956E-3</v>
      </c>
      <c r="F189" s="80">
        <f t="shared" si="13"/>
        <v>2.5925925925925925E-2</v>
      </c>
      <c r="G189" s="78">
        <f t="shared" si="14"/>
        <v>2.7058823529411766</v>
      </c>
      <c r="H189" s="24">
        <f t="shared" si="15"/>
        <v>2.3995826812728226E-2</v>
      </c>
    </row>
    <row r="190" spans="1:8" s="79" customFormat="1" ht="15" x14ac:dyDescent="0.2">
      <c r="B190" s="86" t="s">
        <v>238</v>
      </c>
      <c r="C190" s="76">
        <v>81</v>
      </c>
      <c r="D190" s="76">
        <v>148</v>
      </c>
      <c r="E190" s="80">
        <f t="shared" si="12"/>
        <v>4.2253521126760563E-2</v>
      </c>
      <c r="F190" s="80">
        <f t="shared" si="13"/>
        <v>6.0905349794238686E-2</v>
      </c>
      <c r="G190" s="78">
        <f t="shared" si="14"/>
        <v>0.8271604938271605</v>
      </c>
      <c r="H190" s="24">
        <f t="shared" si="15"/>
        <v>3.4950443401147627E-2</v>
      </c>
    </row>
    <row r="191" spans="1:8" s="79" customFormat="1" ht="15" x14ac:dyDescent="0.2">
      <c r="B191" s="86" t="s">
        <v>239</v>
      </c>
      <c r="C191" s="76">
        <v>79</v>
      </c>
      <c r="D191" s="76">
        <v>112</v>
      </c>
      <c r="E191" s="80">
        <f t="shared" si="12"/>
        <v>4.1210224308815858E-2</v>
      </c>
      <c r="F191" s="80">
        <f t="shared" si="13"/>
        <v>4.6090534979423871E-2</v>
      </c>
      <c r="G191" s="78">
        <f t="shared" si="14"/>
        <v>0.41772151898734178</v>
      </c>
      <c r="H191" s="24">
        <f t="shared" si="15"/>
        <v>1.7214397496087636E-2</v>
      </c>
    </row>
    <row r="192" spans="1:8" s="79" customFormat="1" ht="15" x14ac:dyDescent="0.2">
      <c r="B192" s="86" t="s">
        <v>480</v>
      </c>
      <c r="C192" s="76">
        <v>48</v>
      </c>
      <c r="D192" s="76">
        <v>13</v>
      </c>
      <c r="E192" s="80">
        <f t="shared" si="12"/>
        <v>2.5039123630672927E-2</v>
      </c>
      <c r="F192" s="80">
        <f t="shared" si="13"/>
        <v>5.3497942386831277E-3</v>
      </c>
      <c r="G192" s="78">
        <f t="shared" si="14"/>
        <v>-0.72916666666666663</v>
      </c>
      <c r="H192" s="24">
        <f t="shared" si="15"/>
        <v>-1.8257694314032343E-2</v>
      </c>
    </row>
    <row r="193" spans="1:8" s="79" customFormat="1" ht="15" x14ac:dyDescent="0.2">
      <c r="B193" s="86" t="s">
        <v>481</v>
      </c>
      <c r="C193" s="76">
        <v>5</v>
      </c>
      <c r="D193" s="76">
        <v>5</v>
      </c>
      <c r="E193" s="80">
        <f t="shared" si="12"/>
        <v>2.6082420448617634E-3</v>
      </c>
      <c r="F193" s="80">
        <f t="shared" si="13"/>
        <v>2.05761316872428E-3</v>
      </c>
      <c r="G193" s="78">
        <f t="shared" si="14"/>
        <v>0</v>
      </c>
      <c r="H193" s="24">
        <f t="shared" si="15"/>
        <v>0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45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3</v>
      </c>
      <c r="D196" s="76"/>
      <c r="E196" s="80">
        <f t="shared" si="12"/>
        <v>1.5649452269170579E-3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7</v>
      </c>
      <c r="D197" s="76">
        <v>4</v>
      </c>
      <c r="E197" s="80">
        <f t="shared" si="12"/>
        <v>3.6515388628064684E-3</v>
      </c>
      <c r="F197" s="80">
        <f t="shared" si="13"/>
        <v>1.6460905349794238E-3</v>
      </c>
      <c r="G197" s="78">
        <f t="shared" si="14"/>
        <v>-0.42857142857142855</v>
      </c>
      <c r="H197" s="24">
        <f t="shared" si="15"/>
        <v>-1.5649452269170577E-3</v>
      </c>
    </row>
    <row r="198" spans="1:8" s="79" customFormat="1" ht="15" x14ac:dyDescent="0.2">
      <c r="B198" s="86" t="s">
        <v>242</v>
      </c>
      <c r="C198" s="76">
        <v>9</v>
      </c>
      <c r="D198" s="76">
        <v>18</v>
      </c>
      <c r="E198" s="80">
        <f t="shared" si="12"/>
        <v>4.6948356807511738E-3</v>
      </c>
      <c r="F198" s="80">
        <f t="shared" si="13"/>
        <v>7.4074074074074077E-3</v>
      </c>
      <c r="G198" s="78">
        <f t="shared" si="14"/>
        <v>1</v>
      </c>
      <c r="H198" s="24">
        <f t="shared" si="15"/>
        <v>4.6948356807511738E-3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1</v>
      </c>
      <c r="D200" s="76">
        <v>1</v>
      </c>
      <c r="E200" s="80">
        <f t="shared" si="12"/>
        <v>5.2164840897235261E-4</v>
      </c>
      <c r="F200" s="80">
        <f t="shared" si="13"/>
        <v>4.1152263374485596E-4</v>
      </c>
      <c r="G200" s="78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148</v>
      </c>
      <c r="D201" s="76">
        <v>562</v>
      </c>
      <c r="E201" s="80">
        <f t="shared" si="12"/>
        <v>7.7203964527908189E-2</v>
      </c>
      <c r="F201" s="80">
        <f t="shared" si="13"/>
        <v>0.23127572016460907</v>
      </c>
      <c r="G201" s="78">
        <f t="shared" si="14"/>
        <v>2.7972972972972974</v>
      </c>
      <c r="H201" s="24">
        <f t="shared" si="15"/>
        <v>0.215962441314554</v>
      </c>
    </row>
    <row r="202" spans="1:8" s="79" customFormat="1" ht="15" x14ac:dyDescent="0.2">
      <c r="B202" s="86" t="s">
        <v>244</v>
      </c>
      <c r="C202" s="76">
        <v>11</v>
      </c>
      <c r="D202" s="76">
        <v>13</v>
      </c>
      <c r="E202" s="80">
        <f t="shared" si="12"/>
        <v>5.7381324986958788E-3</v>
      </c>
      <c r="F202" s="80">
        <f t="shared" si="13"/>
        <v>5.3497942386831277E-3</v>
      </c>
      <c r="G202" s="78">
        <f t="shared" si="14"/>
        <v>0.18181818181818182</v>
      </c>
      <c r="H202" s="24">
        <f t="shared" si="15"/>
        <v>1.0432968179447052E-3</v>
      </c>
    </row>
    <row r="203" spans="1:8" s="79" customFormat="1" ht="15" x14ac:dyDescent="0.2">
      <c r="B203" s="86" t="s">
        <v>245</v>
      </c>
      <c r="C203" s="76">
        <v>1</v>
      </c>
      <c r="D203" s="76">
        <v>3</v>
      </c>
      <c r="E203" s="80">
        <f t="shared" si="12"/>
        <v>5.2164840897235261E-4</v>
      </c>
      <c r="F203" s="80">
        <f t="shared" si="13"/>
        <v>1.2345679012345679E-3</v>
      </c>
      <c r="G203" s="78">
        <f t="shared" si="14"/>
        <v>2</v>
      </c>
      <c r="H203" s="24">
        <f t="shared" si="15"/>
        <v>1.0432968179447052E-3</v>
      </c>
    </row>
    <row r="204" spans="1:8" s="79" customFormat="1" ht="15" x14ac:dyDescent="0.2">
      <c r="B204" s="86" t="s">
        <v>482</v>
      </c>
      <c r="C204" s="76">
        <v>1</v>
      </c>
      <c r="D204" s="76">
        <v>1</v>
      </c>
      <c r="E204" s="80">
        <f t="shared" si="12"/>
        <v>5.2164840897235261E-4</v>
      </c>
      <c r="F204" s="80">
        <f t="shared" si="13"/>
        <v>4.1152263374485596E-4</v>
      </c>
      <c r="G204" s="78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1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1</v>
      </c>
      <c r="E208" s="80" t="str">
        <f t="shared" si="12"/>
        <v/>
      </c>
      <c r="F208" s="80">
        <f t="shared" si="13"/>
        <v>4.1152263374485596E-4</v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3</v>
      </c>
      <c r="D211" s="76">
        <v>0</v>
      </c>
      <c r="E211" s="80">
        <f t="shared" si="12"/>
        <v>1.5649452269170579E-3</v>
      </c>
      <c r="F211" s="80" t="str">
        <f t="shared" si="13"/>
        <v/>
      </c>
      <c r="G211" s="78" t="str">
        <f t="shared" si="14"/>
        <v>0</v>
      </c>
      <c r="H211" s="24">
        <f t="shared" si="15"/>
        <v>0</v>
      </c>
    </row>
    <row r="212" spans="2:8" s="79" customFormat="1" ht="15" x14ac:dyDescent="0.2">
      <c r="B212" s="86" t="s">
        <v>249</v>
      </c>
      <c r="C212" s="76">
        <v>150</v>
      </c>
      <c r="D212" s="76">
        <v>135</v>
      </c>
      <c r="E212" s="80">
        <f t="shared" si="12"/>
        <v>7.82472613458529E-2</v>
      </c>
      <c r="F212" s="80">
        <f t="shared" si="13"/>
        <v>5.5555555555555552E-2</v>
      </c>
      <c r="G212" s="78">
        <f t="shared" si="14"/>
        <v>-0.1</v>
      </c>
      <c r="H212" s="24">
        <f t="shared" si="15"/>
        <v>-7.8247261345852897E-3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1</v>
      </c>
      <c r="D214" s="76">
        <v>3</v>
      </c>
      <c r="E214" s="80">
        <f t="shared" si="12"/>
        <v>5.2164840897235261E-4</v>
      </c>
      <c r="F214" s="80">
        <f t="shared" si="13"/>
        <v>1.2345679012345679E-3</v>
      </c>
      <c r="G214" s="78">
        <f t="shared" si="14"/>
        <v>2</v>
      </c>
      <c r="H214" s="24">
        <f t="shared" si="15"/>
        <v>1.0432968179447052E-3</v>
      </c>
    </row>
    <row r="215" spans="2:8" s="79" customFormat="1" ht="15" x14ac:dyDescent="0.2">
      <c r="B215" s="86" t="s">
        <v>252</v>
      </c>
      <c r="C215" s="76">
        <v>0</v>
      </c>
      <c r="D215" s="76">
        <v>1</v>
      </c>
      <c r="E215" s="80" t="str">
        <f t="shared" si="12"/>
        <v/>
      </c>
      <c r="F215" s="80">
        <f t="shared" si="13"/>
        <v>4.1152263374485596E-4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2</v>
      </c>
      <c r="D216" s="76">
        <v>4</v>
      </c>
      <c r="E216" s="80">
        <f t="shared" si="12"/>
        <v>1.0432968179447052E-3</v>
      </c>
      <c r="F216" s="80">
        <f t="shared" si="13"/>
        <v>1.6460905349794238E-3</v>
      </c>
      <c r="G216" s="78">
        <f t="shared" si="14"/>
        <v>1</v>
      </c>
      <c r="H216" s="24">
        <f t="shared" si="15"/>
        <v>1.0432968179447052E-3</v>
      </c>
    </row>
    <row r="217" spans="2:8" s="79" customFormat="1" ht="15" x14ac:dyDescent="0.2">
      <c r="B217" s="86" t="s">
        <v>484</v>
      </c>
      <c r="C217" s="76">
        <v>0</v>
      </c>
      <c r="D217" s="76">
        <v>4</v>
      </c>
      <c r="E217" s="80" t="str">
        <f t="shared" si="12"/>
        <v/>
      </c>
      <c r="F217" s="80">
        <f t="shared" si="13"/>
        <v>1.6460905349794238E-3</v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4</v>
      </c>
      <c r="E219" s="80" t="str">
        <f t="shared" si="12"/>
        <v/>
      </c>
      <c r="F219" s="80">
        <f t="shared" si="13"/>
        <v>1.6460905349794238E-3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14</v>
      </c>
      <c r="D222" s="76">
        <v>0</v>
      </c>
      <c r="E222" s="80">
        <f t="shared" si="12"/>
        <v>7.3030777256129368E-3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1</v>
      </c>
      <c r="D223" s="76">
        <v>0</v>
      </c>
      <c r="E223" s="80">
        <f t="shared" si="12"/>
        <v>5.2164840897235261E-4</v>
      </c>
      <c r="F223" s="80" t="str">
        <f t="shared" si="13"/>
        <v/>
      </c>
      <c r="G223" s="78" t="str">
        <f t="shared" si="14"/>
        <v>0</v>
      </c>
      <c r="H223" s="24">
        <f t="shared" si="15"/>
        <v>0</v>
      </c>
    </row>
    <row r="224" spans="2:8" s="79" customFormat="1" ht="15" x14ac:dyDescent="0.2">
      <c r="B224" s="86" t="s">
        <v>65</v>
      </c>
      <c r="C224" s="76">
        <v>16</v>
      </c>
      <c r="D224" s="76">
        <v>15</v>
      </c>
      <c r="E224" s="80">
        <f t="shared" si="12"/>
        <v>8.3463745435576418E-3</v>
      </c>
      <c r="F224" s="80">
        <f t="shared" si="13"/>
        <v>6.1728395061728392E-3</v>
      </c>
      <c r="G224" s="78">
        <f t="shared" si="14"/>
        <v>-6.25E-2</v>
      </c>
      <c r="H224" s="24">
        <f t="shared" si="15"/>
        <v>-5.2164840897235261E-4</v>
      </c>
    </row>
    <row r="225" spans="2:8" s="79" customFormat="1" ht="15" x14ac:dyDescent="0.2">
      <c r="B225" s="86" t="s">
        <v>64</v>
      </c>
      <c r="C225" s="76">
        <v>0</v>
      </c>
      <c r="D225" s="76">
        <v>2</v>
      </c>
      <c r="E225" s="80" t="str">
        <f t="shared" si="12"/>
        <v/>
      </c>
      <c r="F225" s="80">
        <f t="shared" si="13"/>
        <v>8.2304526748971192E-4</v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1</v>
      </c>
      <c r="E226" s="80" t="str">
        <f t="shared" si="12"/>
        <v/>
      </c>
      <c r="F226" s="80">
        <f t="shared" si="13"/>
        <v>4.1152263374485596E-4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1</v>
      </c>
      <c r="D227" s="76">
        <v>0</v>
      </c>
      <c r="E227" s="80">
        <f t="shared" si="12"/>
        <v>5.2164840897235261E-4</v>
      </c>
      <c r="F227" s="80" t="str">
        <f t="shared" si="13"/>
        <v/>
      </c>
      <c r="G227" s="78" t="str">
        <f t="shared" si="14"/>
        <v>0</v>
      </c>
      <c r="H227" s="24">
        <f t="shared" si="15"/>
        <v>0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7</v>
      </c>
      <c r="D229" s="76">
        <v>0</v>
      </c>
      <c r="E229" s="80">
        <f t="shared" si="12"/>
        <v>3.6515388628064684E-3</v>
      </c>
      <c r="F229" s="80" t="str">
        <f t="shared" si="13"/>
        <v/>
      </c>
      <c r="G229" s="78" t="str">
        <f t="shared" si="14"/>
        <v>0</v>
      </c>
      <c r="H229" s="24">
        <f t="shared" si="15"/>
        <v>0</v>
      </c>
    </row>
    <row r="230" spans="2:8" s="79" customFormat="1" ht="15" x14ac:dyDescent="0.2">
      <c r="B230" s="86" t="s">
        <v>63</v>
      </c>
      <c r="C230" s="76">
        <v>0</v>
      </c>
      <c r="D230" s="76">
        <v>3</v>
      </c>
      <c r="E230" s="80" t="str">
        <f t="shared" si="12"/>
        <v/>
      </c>
      <c r="F230" s="80">
        <f t="shared" si="13"/>
        <v>1.2345679012345679E-3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1</v>
      </c>
      <c r="D231" s="76">
        <v>0</v>
      </c>
      <c r="E231" s="80">
        <f t="shared" si="12"/>
        <v>5.2164840897235261E-4</v>
      </c>
      <c r="F231" s="80" t="str">
        <f t="shared" si="13"/>
        <v/>
      </c>
      <c r="G231" s="78" t="str">
        <f t="shared" si="14"/>
        <v>0</v>
      </c>
      <c r="H231" s="24">
        <f t="shared" si="15"/>
        <v>0</v>
      </c>
    </row>
    <row r="232" spans="2:8" s="79" customFormat="1" ht="15" x14ac:dyDescent="0.2">
      <c r="B232" s="86" t="s">
        <v>487</v>
      </c>
      <c r="C232" s="76">
        <v>3</v>
      </c>
      <c r="D232" s="76">
        <v>1</v>
      </c>
      <c r="E232" s="80">
        <f t="shared" si="12"/>
        <v>1.5649452269170579E-3</v>
      </c>
      <c r="F232" s="80">
        <f t="shared" si="13"/>
        <v>4.1152263374485596E-4</v>
      </c>
      <c r="G232" s="78">
        <f t="shared" si="14"/>
        <v>-0.66666666666666663</v>
      </c>
      <c r="H232" s="24">
        <f t="shared" si="15"/>
        <v>-1.0432968179447052E-3</v>
      </c>
    </row>
    <row r="233" spans="2:8" s="79" customFormat="1" ht="15" x14ac:dyDescent="0.2">
      <c r="B233" s="86" t="s">
        <v>370</v>
      </c>
      <c r="C233" s="76">
        <v>0</v>
      </c>
      <c r="D233" s="76">
        <v>3</v>
      </c>
      <c r="E233" s="80" t="str">
        <f t="shared" ref="E233:E312" si="16">+IF(C233=0,"",C233/C$161)</f>
        <v/>
      </c>
      <c r="F233" s="80">
        <f t="shared" ref="F233:F312" si="17">+IF(D233=0,"",D233/D$161)</f>
        <v>1.2345679012345679E-3</v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1</v>
      </c>
      <c r="D234" s="76">
        <v>0</v>
      </c>
      <c r="E234" s="80">
        <f t="shared" si="16"/>
        <v>5.2164840897235261E-4</v>
      </c>
      <c r="F234" s="80" t="str">
        <f t="shared" si="17"/>
        <v/>
      </c>
      <c r="G234" s="78" t="str">
        <f t="shared" si="18"/>
        <v>0</v>
      </c>
      <c r="H234" s="24">
        <f t="shared" si="19"/>
        <v>0</v>
      </c>
    </row>
    <row r="235" spans="2:8" s="79" customFormat="1" ht="15" x14ac:dyDescent="0.2">
      <c r="B235" s="86" t="s">
        <v>260</v>
      </c>
      <c r="C235" s="76">
        <v>2</v>
      </c>
      <c r="D235" s="76">
        <v>1</v>
      </c>
      <c r="E235" s="80">
        <f t="shared" si="16"/>
        <v>1.0432968179447052E-3</v>
      </c>
      <c r="F235" s="80">
        <f t="shared" si="17"/>
        <v>4.1152263374485596E-4</v>
      </c>
      <c r="G235" s="78">
        <f t="shared" si="18"/>
        <v>-0.5</v>
      </c>
      <c r="H235" s="24">
        <f t="shared" si="19"/>
        <v>-5.2164840897235261E-4</v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11</v>
      </c>
      <c r="D238" s="76">
        <v>1</v>
      </c>
      <c r="E238" s="80">
        <f t="shared" si="16"/>
        <v>5.7381324986958788E-3</v>
      </c>
      <c r="F238" s="80">
        <f t="shared" si="17"/>
        <v>4.1152263374485596E-4</v>
      </c>
      <c r="G238" s="78">
        <f t="shared" si="18"/>
        <v>-0.90909090909090906</v>
      </c>
      <c r="H238" s="24">
        <f t="shared" si="19"/>
        <v>-5.2164840897235259E-3</v>
      </c>
    </row>
    <row r="239" spans="2:8" s="79" customFormat="1" ht="15" x14ac:dyDescent="0.2">
      <c r="B239" s="86" t="s">
        <v>490</v>
      </c>
      <c r="C239" s="76">
        <v>1</v>
      </c>
      <c r="D239" s="76">
        <v>0</v>
      </c>
      <c r="E239" s="80">
        <f t="shared" si="16"/>
        <v>5.2164840897235261E-4</v>
      </c>
      <c r="F239" s="80" t="str">
        <f t="shared" si="17"/>
        <v/>
      </c>
      <c r="G239" s="78" t="str">
        <f t="shared" si="18"/>
        <v>0</v>
      </c>
      <c r="H239" s="24">
        <f t="shared" si="19"/>
        <v>0</v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2</v>
      </c>
      <c r="D242" s="76">
        <v>0</v>
      </c>
      <c r="E242" s="80">
        <f t="shared" si="16"/>
        <v>1.0432968179447052E-3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31</v>
      </c>
      <c r="D245" s="76"/>
      <c r="E245" s="80">
        <f t="shared" si="16"/>
        <v>1.6171100678142931E-2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1</v>
      </c>
      <c r="D246" s="76">
        <v>0</v>
      </c>
      <c r="E246" s="80">
        <f t="shared" si="16"/>
        <v>5.2164840897235261E-4</v>
      </c>
      <c r="F246" s="80" t="str">
        <f t="shared" si="17"/>
        <v/>
      </c>
      <c r="G246" s="78" t="str">
        <f t="shared" si="18"/>
        <v>0</v>
      </c>
      <c r="H246" s="24">
        <f t="shared" si="19"/>
        <v>0</v>
      </c>
    </row>
    <row r="247" spans="1:8" s="79" customFormat="1" ht="15" x14ac:dyDescent="0.2">
      <c r="B247" s="86" t="s">
        <v>496</v>
      </c>
      <c r="C247" s="76">
        <v>1</v>
      </c>
      <c r="D247" s="76">
        <v>0</v>
      </c>
      <c r="E247" s="80">
        <f t="shared" si="16"/>
        <v>5.2164840897235261E-4</v>
      </c>
      <c r="F247" s="80" t="str">
        <f t="shared" si="17"/>
        <v/>
      </c>
      <c r="G247" s="78" t="str">
        <f t="shared" si="18"/>
        <v>0</v>
      </c>
      <c r="H247" s="24">
        <f t="shared" si="19"/>
        <v>0</v>
      </c>
    </row>
    <row r="248" spans="1:8" s="79" customFormat="1" ht="15" x14ac:dyDescent="0.2">
      <c r="B248" s="86" t="s">
        <v>67</v>
      </c>
      <c r="C248" s="76">
        <v>4</v>
      </c>
      <c r="D248" s="76"/>
      <c r="E248" s="80">
        <f t="shared" si="16"/>
        <v>2.0865936358894104E-3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1</v>
      </c>
      <c r="D249" s="76">
        <v>4</v>
      </c>
      <c r="E249" s="80">
        <f t="shared" si="16"/>
        <v>5.2164840897235261E-4</v>
      </c>
      <c r="F249" s="80">
        <f t="shared" si="17"/>
        <v>1.6460905349794238E-3</v>
      </c>
      <c r="G249" s="78">
        <f t="shared" si="18"/>
        <v>3</v>
      </c>
      <c r="H249" s="24">
        <f t="shared" si="19"/>
        <v>1.5649452269170579E-3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12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1</v>
      </c>
      <c r="D252" s="76">
        <v>0</v>
      </c>
      <c r="E252" s="80">
        <f t="shared" si="16"/>
        <v>5.2164840897235261E-4</v>
      </c>
      <c r="F252" s="80" t="str">
        <f t="shared" si="17"/>
        <v/>
      </c>
      <c r="G252" s="78" t="str">
        <f t="shared" si="18"/>
        <v>0</v>
      </c>
      <c r="H252" s="24">
        <f t="shared" si="19"/>
        <v>0</v>
      </c>
    </row>
    <row r="253" spans="1:8" s="79" customFormat="1" ht="15" x14ac:dyDescent="0.2">
      <c r="B253" s="86" t="s">
        <v>264</v>
      </c>
      <c r="C253" s="76">
        <v>55</v>
      </c>
      <c r="D253" s="76">
        <v>38</v>
      </c>
      <c r="E253" s="80">
        <f t="shared" si="16"/>
        <v>2.8690662493479395E-2</v>
      </c>
      <c r="F253" s="80">
        <f t="shared" si="17"/>
        <v>1.5637860082304528E-2</v>
      </c>
      <c r="G253" s="78">
        <f t="shared" si="18"/>
        <v>-0.30909090909090908</v>
      </c>
      <c r="H253" s="24">
        <f t="shared" si="19"/>
        <v>-8.8680229525299938E-3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1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17</v>
      </c>
      <c r="D261" s="76">
        <v>7</v>
      </c>
      <c r="E261" s="80">
        <f t="shared" si="16"/>
        <v>8.8680229525299956E-3</v>
      </c>
      <c r="F261" s="80">
        <f t="shared" si="17"/>
        <v>2.8806584362139919E-3</v>
      </c>
      <c r="G261" s="78">
        <f t="shared" si="18"/>
        <v>-0.58823529411764708</v>
      </c>
      <c r="H261" s="24">
        <f t="shared" si="19"/>
        <v>-5.2164840897235268E-3</v>
      </c>
    </row>
    <row r="262" spans="1:8" s="79" customFormat="1" ht="15" x14ac:dyDescent="0.2">
      <c r="B262" s="86" t="s">
        <v>75</v>
      </c>
      <c r="C262" s="76">
        <v>49</v>
      </c>
      <c r="D262" s="76">
        <v>55</v>
      </c>
      <c r="E262" s="80">
        <f t="shared" si="16"/>
        <v>2.5560772039645279E-2</v>
      </c>
      <c r="F262" s="80">
        <f t="shared" si="17"/>
        <v>2.2633744855967079E-2</v>
      </c>
      <c r="G262" s="78">
        <f t="shared" si="18"/>
        <v>0.12244897959183673</v>
      </c>
      <c r="H262" s="24">
        <f t="shared" si="19"/>
        <v>3.1298904538341159E-3</v>
      </c>
    </row>
    <row r="263" spans="1:8" s="79" customFormat="1" ht="15" x14ac:dyDescent="0.2">
      <c r="B263" s="86" t="s">
        <v>71</v>
      </c>
      <c r="C263" s="76">
        <v>7</v>
      </c>
      <c r="D263" s="76">
        <v>12</v>
      </c>
      <c r="E263" s="80">
        <f t="shared" si="16"/>
        <v>3.6515388628064684E-3</v>
      </c>
      <c r="F263" s="80">
        <f t="shared" si="17"/>
        <v>4.9382716049382715E-3</v>
      </c>
      <c r="G263" s="78">
        <f t="shared" si="18"/>
        <v>0.7142857142857143</v>
      </c>
      <c r="H263" s="24">
        <f t="shared" si="19"/>
        <v>2.6082420448617634E-3</v>
      </c>
    </row>
    <row r="264" spans="1:8" s="79" customFormat="1" ht="15" x14ac:dyDescent="0.2">
      <c r="B264" s="86" t="s">
        <v>266</v>
      </c>
      <c r="C264" s="76">
        <v>3</v>
      </c>
      <c r="D264" s="76">
        <v>6</v>
      </c>
      <c r="E264" s="80">
        <f t="shared" si="16"/>
        <v>1.5649452269170579E-3</v>
      </c>
      <c r="F264" s="80">
        <f t="shared" si="17"/>
        <v>2.4691358024691358E-3</v>
      </c>
      <c r="G264" s="78">
        <f t="shared" si="18"/>
        <v>1</v>
      </c>
      <c r="H264" s="24">
        <f t="shared" si="19"/>
        <v>1.5649452269170579E-3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2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6</v>
      </c>
      <c r="D267" s="76">
        <v>0</v>
      </c>
      <c r="E267" s="80">
        <f t="shared" si="16"/>
        <v>3.1298904538341159E-3</v>
      </c>
      <c r="F267" s="80" t="str">
        <f t="shared" si="17"/>
        <v/>
      </c>
      <c r="G267" s="78" t="str">
        <f t="shared" si="18"/>
        <v>0</v>
      </c>
      <c r="H267" s="24">
        <f t="shared" si="19"/>
        <v>0</v>
      </c>
    </row>
    <row r="268" spans="1:8" s="79" customFormat="1" ht="15" x14ac:dyDescent="0.2">
      <c r="B268" s="86" t="s">
        <v>498</v>
      </c>
      <c r="C268" s="76">
        <v>4</v>
      </c>
      <c r="D268" s="76">
        <v>0</v>
      </c>
      <c r="E268" s="80">
        <f t="shared" si="16"/>
        <v>2.0865936358894104E-3</v>
      </c>
      <c r="F268" s="80" t="str">
        <f t="shared" si="17"/>
        <v/>
      </c>
      <c r="G268" s="78" t="str">
        <f t="shared" si="18"/>
        <v>0</v>
      </c>
      <c r="H268" s="24">
        <f t="shared" si="19"/>
        <v>0</v>
      </c>
    </row>
    <row r="269" spans="1:8" s="79" customFormat="1" ht="15" x14ac:dyDescent="0.2">
      <c r="B269" s="86" t="s">
        <v>69</v>
      </c>
      <c r="C269" s="76">
        <v>6</v>
      </c>
      <c r="D269" s="76">
        <v>6</v>
      </c>
      <c r="E269" s="80">
        <f t="shared" si="16"/>
        <v>3.1298904538341159E-3</v>
      </c>
      <c r="F269" s="80">
        <f t="shared" si="17"/>
        <v>2.4691358024691358E-3</v>
      </c>
      <c r="G269" s="78">
        <f t="shared" si="18"/>
        <v>0</v>
      </c>
      <c r="H269" s="24">
        <f t="shared" si="19"/>
        <v>0</v>
      </c>
    </row>
    <row r="270" spans="1:8" s="79" customFormat="1" ht="15" x14ac:dyDescent="0.2">
      <c r="B270" s="86" t="s">
        <v>74</v>
      </c>
      <c r="C270" s="76">
        <v>1</v>
      </c>
      <c r="D270" s="76">
        <v>2</v>
      </c>
      <c r="E270" s="80">
        <f t="shared" si="16"/>
        <v>5.2164840897235261E-4</v>
      </c>
      <c r="F270" s="80">
        <f t="shared" si="17"/>
        <v>8.2304526748971192E-4</v>
      </c>
      <c r="G270" s="78">
        <f t="shared" si="18"/>
        <v>1</v>
      </c>
      <c r="H270" s="24">
        <f t="shared" si="19"/>
        <v>5.2164840897235261E-4</v>
      </c>
    </row>
    <row r="271" spans="1:8" s="79" customFormat="1" ht="15" x14ac:dyDescent="0.2">
      <c r="B271" s="86" t="s">
        <v>267</v>
      </c>
      <c r="C271" s="76">
        <v>4</v>
      </c>
      <c r="D271" s="76">
        <v>10</v>
      </c>
      <c r="E271" s="80">
        <f t="shared" si="16"/>
        <v>2.0865936358894104E-3</v>
      </c>
      <c r="F271" s="80">
        <f t="shared" si="17"/>
        <v>4.11522633744856E-3</v>
      </c>
      <c r="G271" s="78">
        <f t="shared" si="18"/>
        <v>1.5</v>
      </c>
      <c r="H271" s="24">
        <f t="shared" si="19"/>
        <v>3.1298904538341159E-3</v>
      </c>
    </row>
    <row r="272" spans="1:8" s="79" customFormat="1" ht="15" x14ac:dyDescent="0.2">
      <c r="B272" s="86" t="s">
        <v>499</v>
      </c>
      <c r="C272" s="76">
        <v>37</v>
      </c>
      <c r="D272" s="76">
        <v>28</v>
      </c>
      <c r="E272" s="80">
        <f t="shared" si="16"/>
        <v>1.9300991131977047E-2</v>
      </c>
      <c r="F272" s="80">
        <f t="shared" si="17"/>
        <v>1.1522633744855968E-2</v>
      </c>
      <c r="G272" s="78">
        <f t="shared" si="18"/>
        <v>-0.24324324324324326</v>
      </c>
      <c r="H272" s="24">
        <f t="shared" si="19"/>
        <v>-4.6948356807511738E-3</v>
      </c>
    </row>
    <row r="273" spans="1:8" s="79" customFormat="1" ht="15" x14ac:dyDescent="0.2">
      <c r="B273" s="86" t="s">
        <v>76</v>
      </c>
      <c r="C273" s="76">
        <v>10</v>
      </c>
      <c r="D273" s="76">
        <v>6</v>
      </c>
      <c r="E273" s="80">
        <f t="shared" si="16"/>
        <v>5.2164840897235268E-3</v>
      </c>
      <c r="F273" s="80">
        <f t="shared" si="17"/>
        <v>2.4691358024691358E-3</v>
      </c>
      <c r="G273" s="78">
        <f t="shared" si="18"/>
        <v>-0.4</v>
      </c>
      <c r="H273" s="24">
        <f t="shared" si="19"/>
        <v>-2.0865936358894109E-3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5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1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30</v>
      </c>
      <c r="D276" s="76">
        <v>34</v>
      </c>
      <c r="E276" s="80">
        <f t="shared" si="16"/>
        <v>1.5649452269170579E-2</v>
      </c>
      <c r="F276" s="80">
        <f t="shared" si="17"/>
        <v>1.3991769547325103E-2</v>
      </c>
      <c r="G276" s="78">
        <f t="shared" si="18"/>
        <v>0.13333333333333333</v>
      </c>
      <c r="H276" s="24">
        <f t="shared" si="19"/>
        <v>2.0865936358894104E-3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2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2</v>
      </c>
      <c r="E281" s="80" t="str">
        <f t="shared" si="16"/>
        <v/>
      </c>
      <c r="F281" s="80">
        <f t="shared" si="17"/>
        <v>8.2304526748971192E-4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29</v>
      </c>
      <c r="D282" s="76">
        <v>19</v>
      </c>
      <c r="E282" s="80">
        <f t="shared" si="16"/>
        <v>1.5127803860198226E-2</v>
      </c>
      <c r="F282" s="80">
        <f t="shared" si="17"/>
        <v>7.8189300411522639E-3</v>
      </c>
      <c r="G282" s="78">
        <f t="shared" si="18"/>
        <v>-0.34482758620689657</v>
      </c>
      <c r="H282" s="24">
        <f t="shared" si="19"/>
        <v>-5.2164840897235268E-3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2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31</v>
      </c>
      <c r="D284" s="76">
        <v>7</v>
      </c>
      <c r="E284" s="80">
        <f t="shared" si="16"/>
        <v>1.6171100678142931E-2</v>
      </c>
      <c r="F284" s="80">
        <f t="shared" si="17"/>
        <v>2.8806584362139919E-3</v>
      </c>
      <c r="G284" s="78">
        <f t="shared" si="18"/>
        <v>-0.77419354838709675</v>
      </c>
      <c r="H284" s="24">
        <f t="shared" si="19"/>
        <v>-1.2519561815336464E-2</v>
      </c>
    </row>
    <row r="285" spans="1:8" s="79" customFormat="1" ht="15" x14ac:dyDescent="0.2">
      <c r="B285" s="86" t="s">
        <v>503</v>
      </c>
      <c r="C285" s="76">
        <v>7</v>
      </c>
      <c r="D285" s="76">
        <v>1</v>
      </c>
      <c r="E285" s="80">
        <f t="shared" si="16"/>
        <v>3.6515388628064684E-3</v>
      </c>
      <c r="F285" s="80">
        <f t="shared" si="17"/>
        <v>4.1152263374485596E-4</v>
      </c>
      <c r="G285" s="78">
        <f t="shared" si="18"/>
        <v>-0.8571428571428571</v>
      </c>
      <c r="H285" s="24">
        <f t="shared" si="19"/>
        <v>-3.1298904538341154E-3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35</v>
      </c>
      <c r="D287" s="76">
        <v>16</v>
      </c>
      <c r="E287" s="80">
        <f t="shared" si="16"/>
        <v>1.8257694314032343E-2</v>
      </c>
      <c r="F287" s="80">
        <f t="shared" si="17"/>
        <v>6.5843621399176953E-3</v>
      </c>
      <c r="G287" s="78">
        <f t="shared" si="18"/>
        <v>-0.54285714285714282</v>
      </c>
      <c r="H287" s="24">
        <f t="shared" si="19"/>
        <v>-9.9113197704746997E-3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105</v>
      </c>
      <c r="D289" s="76">
        <v>94</v>
      </c>
      <c r="E289" s="80">
        <f t="shared" si="16"/>
        <v>5.4773082942097026E-2</v>
      </c>
      <c r="F289" s="80">
        <f t="shared" si="17"/>
        <v>3.868312757201646E-2</v>
      </c>
      <c r="G289" s="78">
        <f t="shared" si="18"/>
        <v>-0.10476190476190476</v>
      </c>
      <c r="H289" s="24">
        <f t="shared" si="19"/>
        <v>-5.7381324986958788E-3</v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2</v>
      </c>
      <c r="D292" s="76">
        <v>1</v>
      </c>
      <c r="E292" s="80">
        <f t="shared" si="16"/>
        <v>1.0432968179447052E-3</v>
      </c>
      <c r="F292" s="80">
        <f t="shared" si="17"/>
        <v>4.1152263374485596E-4</v>
      </c>
      <c r="G292" s="78">
        <f t="shared" si="18"/>
        <v>-0.5</v>
      </c>
      <c r="H292" s="24">
        <f t="shared" si="19"/>
        <v>-5.2164840897235261E-4</v>
      </c>
    </row>
    <row r="293" spans="2:8" s="79" customFormat="1" ht="15" x14ac:dyDescent="0.2">
      <c r="B293" s="86" t="s">
        <v>506</v>
      </c>
      <c r="C293" s="76">
        <v>2</v>
      </c>
      <c r="D293" s="76">
        <v>11</v>
      </c>
      <c r="E293" s="80">
        <f t="shared" si="16"/>
        <v>1.0432968179447052E-3</v>
      </c>
      <c r="F293" s="80">
        <f t="shared" si="17"/>
        <v>4.5267489711934153E-3</v>
      </c>
      <c r="G293" s="78">
        <f t="shared" si="18"/>
        <v>4.5</v>
      </c>
      <c r="H293" s="24">
        <f t="shared" si="19"/>
        <v>4.6948356807511738E-3</v>
      </c>
    </row>
    <row r="294" spans="2:8" s="79" customFormat="1" ht="15" x14ac:dyDescent="0.2">
      <c r="B294" s="86" t="s">
        <v>507</v>
      </c>
      <c r="C294" s="76">
        <v>0</v>
      </c>
      <c r="D294" s="76">
        <v>2</v>
      </c>
      <c r="E294" s="80" t="str">
        <f t="shared" si="16"/>
        <v/>
      </c>
      <c r="F294" s="80">
        <f t="shared" si="17"/>
        <v>8.2304526748971192E-4</v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1</v>
      </c>
      <c r="D295" s="76">
        <v>0</v>
      </c>
      <c r="E295" s="80">
        <f t="shared" si="16"/>
        <v>5.2164840897235261E-4</v>
      </c>
      <c r="F295" s="80" t="str">
        <f t="shared" si="17"/>
        <v/>
      </c>
      <c r="G295" s="78" t="str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5</v>
      </c>
      <c r="D297" s="76">
        <v>5</v>
      </c>
      <c r="E297" s="80">
        <f t="shared" si="16"/>
        <v>2.6082420448617634E-3</v>
      </c>
      <c r="F297" s="80">
        <f t="shared" si="17"/>
        <v>2.05761316872428E-3</v>
      </c>
      <c r="G297" s="78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35</v>
      </c>
      <c r="D299" s="76">
        <v>16</v>
      </c>
      <c r="E299" s="80">
        <f t="shared" si="16"/>
        <v>1.8257694314032343E-2</v>
      </c>
      <c r="F299" s="80">
        <f t="shared" si="17"/>
        <v>6.5843621399176953E-3</v>
      </c>
      <c r="G299" s="78">
        <f t="shared" si="18"/>
        <v>-0.54285714285714282</v>
      </c>
      <c r="H299" s="24">
        <f t="shared" si="19"/>
        <v>-9.9113197704746997E-3</v>
      </c>
    </row>
    <row r="300" spans="2:8" s="79" customFormat="1" ht="15" x14ac:dyDescent="0.2">
      <c r="B300" s="86" t="s">
        <v>271</v>
      </c>
      <c r="C300" s="76">
        <v>0</v>
      </c>
      <c r="D300" s="76">
        <v>4</v>
      </c>
      <c r="E300" s="80" t="str">
        <f t="shared" si="16"/>
        <v/>
      </c>
      <c r="F300" s="80">
        <f t="shared" si="17"/>
        <v>1.6460905349794238E-3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3</v>
      </c>
      <c r="D301" s="76">
        <v>6</v>
      </c>
      <c r="E301" s="80">
        <f t="shared" si="16"/>
        <v>1.5649452269170579E-3</v>
      </c>
      <c r="F301" s="80">
        <f t="shared" si="17"/>
        <v>2.4691358024691358E-3</v>
      </c>
      <c r="G301" s="78">
        <f t="shared" si="18"/>
        <v>1</v>
      </c>
      <c r="H301" s="24">
        <f t="shared" si="19"/>
        <v>1.5649452269170579E-3</v>
      </c>
    </row>
    <row r="302" spans="2:8" s="79" customFormat="1" ht="15" x14ac:dyDescent="0.2">
      <c r="B302" s="86" t="s">
        <v>513</v>
      </c>
      <c r="C302" s="76">
        <v>0</v>
      </c>
      <c r="D302" s="76">
        <v>1</v>
      </c>
      <c r="E302" s="80" t="str">
        <f t="shared" si="16"/>
        <v/>
      </c>
      <c r="F302" s="80">
        <f t="shared" si="17"/>
        <v>4.1152263374485596E-4</v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4</v>
      </c>
      <c r="D303" s="76">
        <v>1</v>
      </c>
      <c r="E303" s="80">
        <f t="shared" si="16"/>
        <v>2.0865936358894104E-3</v>
      </c>
      <c r="F303" s="80">
        <f t="shared" si="17"/>
        <v>4.1152263374485596E-4</v>
      </c>
      <c r="G303" s="78">
        <f t="shared" si="18"/>
        <v>-0.75</v>
      </c>
      <c r="H303" s="24">
        <f t="shared" si="19"/>
        <v>-1.5649452269170579E-3</v>
      </c>
    </row>
    <row r="304" spans="2:8" s="79" customFormat="1" ht="15" x14ac:dyDescent="0.2">
      <c r="B304" s="86" t="s">
        <v>515</v>
      </c>
      <c r="C304" s="76">
        <v>16</v>
      </c>
      <c r="D304" s="76">
        <v>5</v>
      </c>
      <c r="E304" s="80">
        <f t="shared" si="16"/>
        <v>8.3463745435576418E-3</v>
      </c>
      <c r="F304" s="80">
        <f t="shared" si="17"/>
        <v>2.05761316872428E-3</v>
      </c>
      <c r="G304" s="78">
        <f t="shared" si="18"/>
        <v>-0.6875</v>
      </c>
      <c r="H304" s="24">
        <f t="shared" si="19"/>
        <v>-5.7381324986958788E-3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4</v>
      </c>
      <c r="D306" s="76">
        <v>0</v>
      </c>
      <c r="E306" s="80">
        <f t="shared" si="16"/>
        <v>2.0865936358894104E-3</v>
      </c>
      <c r="F306" s="80" t="str">
        <f t="shared" si="17"/>
        <v/>
      </c>
      <c r="G306" s="78" t="str">
        <f t="shared" si="18"/>
        <v>0</v>
      </c>
      <c r="H306" s="24">
        <f t="shared" si="19"/>
        <v>0</v>
      </c>
    </row>
    <row r="307" spans="1:8" s="79" customFormat="1" ht="15" x14ac:dyDescent="0.2">
      <c r="B307" s="86" t="s">
        <v>518</v>
      </c>
      <c r="C307" s="76">
        <v>1</v>
      </c>
      <c r="D307" s="76">
        <v>2</v>
      </c>
      <c r="E307" s="80">
        <f t="shared" si="16"/>
        <v>5.2164840897235261E-4</v>
      </c>
      <c r="F307" s="80">
        <f t="shared" si="17"/>
        <v>8.2304526748971192E-4</v>
      </c>
      <c r="G307" s="78">
        <f t="shared" si="18"/>
        <v>1</v>
      </c>
      <c r="H307" s="24">
        <f t="shared" si="19"/>
        <v>5.2164840897235261E-4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144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3</v>
      </c>
      <c r="E309" s="80" t="str">
        <f t="shared" si="16"/>
        <v/>
      </c>
      <c r="F309" s="80">
        <f t="shared" si="17"/>
        <v>1.2345679012345679E-3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2</v>
      </c>
      <c r="D310" s="76">
        <v>0</v>
      </c>
      <c r="E310" s="80">
        <f t="shared" si="16"/>
        <v>1.0432968179447052E-3</v>
      </c>
      <c r="F310" s="80" t="str">
        <f t="shared" si="17"/>
        <v/>
      </c>
      <c r="G310" s="78" t="str">
        <f t="shared" si="18"/>
        <v>0</v>
      </c>
      <c r="H310" s="24">
        <f t="shared" si="19"/>
        <v>0</v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1</v>
      </c>
      <c r="E313" s="80" t="str">
        <f t="shared" ref="E313:E320" si="20">+IF(C313=0,"",C313/C$161)</f>
        <v/>
      </c>
      <c r="F313" s="80">
        <f t="shared" ref="F313:F320" si="21">+IF(D313=0,"",D313/D$161)</f>
        <v>4.1152263374485596E-4</v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1</v>
      </c>
      <c r="D314" s="76">
        <v>1</v>
      </c>
      <c r="E314" s="80">
        <f t="shared" si="20"/>
        <v>5.2164840897235261E-4</v>
      </c>
      <c r="F314" s="80">
        <f t="shared" si="21"/>
        <v>4.1152263374485596E-4</v>
      </c>
      <c r="G314" s="78">
        <f t="shared" si="22"/>
        <v>0</v>
      </c>
      <c r="H314" s="24">
        <f t="shared" si="23"/>
        <v>0</v>
      </c>
    </row>
    <row r="315" spans="1:8" s="79" customFormat="1" ht="15" x14ac:dyDescent="0.2">
      <c r="B315" s="86" t="s">
        <v>525</v>
      </c>
      <c r="C315" s="76">
        <v>3</v>
      </c>
      <c r="D315" s="76">
        <v>1</v>
      </c>
      <c r="E315" s="80">
        <f t="shared" si="20"/>
        <v>1.5649452269170579E-3</v>
      </c>
      <c r="F315" s="80">
        <f t="shared" si="21"/>
        <v>4.1152263374485596E-4</v>
      </c>
      <c r="G315" s="78">
        <f t="shared" si="22"/>
        <v>-0.66666666666666663</v>
      </c>
      <c r="H315" s="24">
        <f t="shared" si="23"/>
        <v>-1.0432968179447052E-3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20</v>
      </c>
      <c r="D318" s="76">
        <v>3</v>
      </c>
      <c r="E318" s="80">
        <f t="shared" si="20"/>
        <v>1.0432968179447054E-2</v>
      </c>
      <c r="F318" s="80">
        <f t="shared" si="21"/>
        <v>1.2345679012345679E-3</v>
      </c>
      <c r="G318" s="78">
        <f t="shared" si="22"/>
        <v>-0.85</v>
      </c>
      <c r="H318" s="24">
        <f t="shared" si="23"/>
        <v>-8.8680229525299956E-3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4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2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9255</v>
      </c>
      <c r="D329" s="32">
        <f>SUM(D330:D546)</f>
        <v>6625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-0.28417071853052406</v>
      </c>
      <c r="H329" s="34">
        <f>+IF(OR(AND(E329=""),(G329="")),"",E329*G329)</f>
        <v>-0.28417071853052406</v>
      </c>
    </row>
    <row r="330" spans="1:8" ht="15" x14ac:dyDescent="0.2">
      <c r="B330" s="35" t="s">
        <v>86</v>
      </c>
      <c r="C330" s="36">
        <v>102</v>
      </c>
      <c r="D330" s="36">
        <v>57</v>
      </c>
      <c r="E330" s="38">
        <f>+IF(C330=0,"",C330/C$329)</f>
        <v>1.1021069692058346E-2</v>
      </c>
      <c r="F330" s="38">
        <f>+IF(D330=0,"",D330/D$329)</f>
        <v>8.6037735849056607E-3</v>
      </c>
      <c r="G330" s="28">
        <f>+IF(OR(AND(D330=0),(C330=0)),"0",((D330-C330)/C330))</f>
        <v>-0.44117647058823528</v>
      </c>
      <c r="H330" s="29">
        <f>+IF(OR(AND(E330=""),(G330="")),"",E330*G330)</f>
        <v>-4.8622366288492702E-3</v>
      </c>
    </row>
    <row r="331" spans="1:8" ht="15" x14ac:dyDescent="0.2">
      <c r="B331" s="5" t="s">
        <v>98</v>
      </c>
      <c r="C331" s="36">
        <v>13</v>
      </c>
      <c r="D331" s="36">
        <v>6</v>
      </c>
      <c r="E331" s="11">
        <f t="shared" ref="E331:E395" si="24">+IF(C331=0,"",C331/C$329)</f>
        <v>1.4046461372231227E-3</v>
      </c>
      <c r="F331" s="11">
        <f t="shared" ref="F331:F395" si="25">+IF(D331=0,"",D331/D$329)</f>
        <v>9.0566037735849056E-4</v>
      </c>
      <c r="G331" s="10">
        <f t="shared" ref="G331:G395" si="26">+IF(OR(AND(D331=0),(C331=0)),"0",((D331-C331)/C331))</f>
        <v>-0.53846153846153844</v>
      </c>
      <c r="H331" s="14">
        <f t="shared" ref="H331:H395" si="27">+IF(OR(AND(E331=""),(G331="")),"",E331*G331)</f>
        <v>-7.5634792004321987E-4</v>
      </c>
    </row>
    <row r="332" spans="1:8" ht="15" x14ac:dyDescent="0.2">
      <c r="B332" s="5" t="s">
        <v>90</v>
      </c>
      <c r="C332" s="36">
        <v>30</v>
      </c>
      <c r="D332" s="36">
        <v>26</v>
      </c>
      <c r="E332" s="11">
        <f t="shared" si="24"/>
        <v>3.2414910858995136E-3</v>
      </c>
      <c r="F332" s="11">
        <f t="shared" si="25"/>
        <v>3.9245283018867925E-3</v>
      </c>
      <c r="G332" s="10">
        <f t="shared" si="26"/>
        <v>-0.13333333333333333</v>
      </c>
      <c r="H332" s="14">
        <f t="shared" si="27"/>
        <v>-4.3219881145326847E-4</v>
      </c>
    </row>
    <row r="333" spans="1:8" ht="15" x14ac:dyDescent="0.2">
      <c r="B333" s="5" t="s">
        <v>81</v>
      </c>
      <c r="C333" s="36">
        <v>27</v>
      </c>
      <c r="D333" s="36">
        <v>24</v>
      </c>
      <c r="E333" s="11">
        <f t="shared" si="24"/>
        <v>2.9173419773095622E-3</v>
      </c>
      <c r="F333" s="11">
        <f t="shared" si="25"/>
        <v>3.6226415094339623E-3</v>
      </c>
      <c r="G333" s="10">
        <f t="shared" si="26"/>
        <v>-0.1111111111111111</v>
      </c>
      <c r="H333" s="14">
        <f t="shared" si="27"/>
        <v>-3.2414910858995135E-4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1</v>
      </c>
      <c r="D335" s="36">
        <v>0</v>
      </c>
      <c r="E335" s="11">
        <f t="shared" si="24"/>
        <v>1.0804970286331713E-4</v>
      </c>
      <c r="F335" s="11" t="str">
        <f t="shared" si="25"/>
        <v/>
      </c>
      <c r="G335" s="10" t="str">
        <f t="shared" si="26"/>
        <v>0</v>
      </c>
      <c r="H335" s="14">
        <f t="shared" si="27"/>
        <v>0</v>
      </c>
    </row>
    <row r="336" spans="1:8" ht="15" x14ac:dyDescent="0.2">
      <c r="B336" s="5" t="s">
        <v>527</v>
      </c>
      <c r="C336" s="36">
        <v>342</v>
      </c>
      <c r="D336" s="36">
        <v>247</v>
      </c>
      <c r="E336" s="11">
        <f t="shared" si="24"/>
        <v>3.6952998379254455E-2</v>
      </c>
      <c r="F336" s="11">
        <f t="shared" si="25"/>
        <v>3.7283018867924525E-2</v>
      </c>
      <c r="G336" s="10">
        <f t="shared" si="26"/>
        <v>-0.27777777777777779</v>
      </c>
      <c r="H336" s="14">
        <f t="shared" si="27"/>
        <v>-1.0264721772015126E-2</v>
      </c>
    </row>
    <row r="337" spans="2:8" ht="15" x14ac:dyDescent="0.2">
      <c r="B337" s="5" t="s">
        <v>94</v>
      </c>
      <c r="C337" s="36">
        <v>23</v>
      </c>
      <c r="D337" s="36">
        <v>8</v>
      </c>
      <c r="E337" s="11">
        <f t="shared" si="24"/>
        <v>2.485143165856294E-3</v>
      </c>
      <c r="F337" s="11">
        <f t="shared" si="25"/>
        <v>1.2075471698113208E-3</v>
      </c>
      <c r="G337" s="10">
        <f t="shared" si="26"/>
        <v>-0.65217391304347827</v>
      </c>
      <c r="H337" s="14">
        <f t="shared" si="27"/>
        <v>-1.620745542949757E-3</v>
      </c>
    </row>
    <row r="338" spans="2:8" ht="15" x14ac:dyDescent="0.2">
      <c r="B338" s="5" t="s">
        <v>93</v>
      </c>
      <c r="C338" s="36">
        <v>7</v>
      </c>
      <c r="D338" s="36">
        <v>3</v>
      </c>
      <c r="E338" s="11">
        <f t="shared" si="24"/>
        <v>7.5634792004321987E-4</v>
      </c>
      <c r="F338" s="11">
        <f t="shared" si="25"/>
        <v>4.5283018867924528E-4</v>
      </c>
      <c r="G338" s="10">
        <f t="shared" si="26"/>
        <v>-0.5714285714285714</v>
      </c>
      <c r="H338" s="14">
        <f t="shared" si="27"/>
        <v>-4.3219881145326847E-4</v>
      </c>
    </row>
    <row r="339" spans="2:8" ht="15" x14ac:dyDescent="0.2">
      <c r="B339" s="5" t="s">
        <v>92</v>
      </c>
      <c r="C339" s="36">
        <v>41</v>
      </c>
      <c r="D339" s="36">
        <v>19</v>
      </c>
      <c r="E339" s="11">
        <f t="shared" si="24"/>
        <v>4.430037817396002E-3</v>
      </c>
      <c r="F339" s="11">
        <f t="shared" si="25"/>
        <v>2.8679245283018866E-3</v>
      </c>
      <c r="G339" s="10">
        <f t="shared" si="26"/>
        <v>-0.53658536585365857</v>
      </c>
      <c r="H339" s="14">
        <f t="shared" si="27"/>
        <v>-2.3770934629929767E-3</v>
      </c>
    </row>
    <row r="340" spans="2:8" ht="15" x14ac:dyDescent="0.2">
      <c r="B340" s="5" t="s">
        <v>276</v>
      </c>
      <c r="C340" s="36">
        <v>17</v>
      </c>
      <c r="D340" s="36">
        <v>15</v>
      </c>
      <c r="E340" s="11">
        <f t="shared" si="24"/>
        <v>1.8368449486763912E-3</v>
      </c>
      <c r="F340" s="11">
        <f t="shared" si="25"/>
        <v>2.2641509433962265E-3</v>
      </c>
      <c r="G340" s="10">
        <f t="shared" si="26"/>
        <v>-0.11764705882352941</v>
      </c>
      <c r="H340" s="14">
        <f t="shared" si="27"/>
        <v>-2.1609940572663426E-4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309</v>
      </c>
      <c r="D342" s="36">
        <v>564</v>
      </c>
      <c r="E342" s="11">
        <f t="shared" si="24"/>
        <v>3.3387358184764994E-2</v>
      </c>
      <c r="F342" s="11">
        <f t="shared" si="25"/>
        <v>8.5132075471698113E-2</v>
      </c>
      <c r="G342" s="10">
        <f t="shared" si="26"/>
        <v>0.82524271844660191</v>
      </c>
      <c r="H342" s="14">
        <f t="shared" si="27"/>
        <v>2.7552674230145867E-2</v>
      </c>
    </row>
    <row r="343" spans="2:8" ht="15" x14ac:dyDescent="0.2">
      <c r="B343" s="5" t="s">
        <v>85</v>
      </c>
      <c r="C343" s="36">
        <v>95</v>
      </c>
      <c r="D343" s="36">
        <v>72</v>
      </c>
      <c r="E343" s="11">
        <f t="shared" si="24"/>
        <v>1.0264721772015126E-2</v>
      </c>
      <c r="F343" s="11">
        <f t="shared" si="25"/>
        <v>1.0867924528301888E-2</v>
      </c>
      <c r="G343" s="10">
        <f t="shared" si="26"/>
        <v>-0.24210526315789474</v>
      </c>
      <c r="H343" s="14">
        <f t="shared" si="27"/>
        <v>-2.485143165856294E-3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53</v>
      </c>
      <c r="D345" s="36">
        <v>52</v>
      </c>
      <c r="E345" s="11">
        <f t="shared" si="24"/>
        <v>5.7266342517558076E-3</v>
      </c>
      <c r="F345" s="11">
        <f t="shared" si="25"/>
        <v>7.849056603773585E-3</v>
      </c>
      <c r="G345" s="10">
        <f t="shared" si="26"/>
        <v>-1.8867924528301886E-2</v>
      </c>
      <c r="H345" s="14">
        <f t="shared" si="27"/>
        <v>-1.0804970286331712E-4</v>
      </c>
    </row>
    <row r="346" spans="2:8" ht="15" x14ac:dyDescent="0.2">
      <c r="B346" s="5" t="s">
        <v>88</v>
      </c>
      <c r="C346" s="36">
        <v>41</v>
      </c>
      <c r="D346" s="36">
        <v>19</v>
      </c>
      <c r="E346" s="11">
        <f t="shared" si="24"/>
        <v>4.430037817396002E-3</v>
      </c>
      <c r="F346" s="11">
        <f t="shared" si="25"/>
        <v>2.8679245283018866E-3</v>
      </c>
      <c r="G346" s="10">
        <f t="shared" si="26"/>
        <v>-0.53658536585365857</v>
      </c>
      <c r="H346" s="14">
        <f t="shared" si="27"/>
        <v>-2.3770934629929767E-3</v>
      </c>
    </row>
    <row r="347" spans="2:8" ht="15" x14ac:dyDescent="0.2">
      <c r="B347" s="5" t="s">
        <v>83</v>
      </c>
      <c r="C347" s="36">
        <v>6</v>
      </c>
      <c r="D347" s="36">
        <v>2</v>
      </c>
      <c r="E347" s="11">
        <f t="shared" si="24"/>
        <v>6.482982171799027E-4</v>
      </c>
      <c r="F347" s="11">
        <f t="shared" si="25"/>
        <v>3.0188679245283021E-4</v>
      </c>
      <c r="G347" s="10">
        <f t="shared" si="26"/>
        <v>-0.66666666666666663</v>
      </c>
      <c r="H347" s="14">
        <f t="shared" si="27"/>
        <v>-4.3219881145326847E-4</v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817</v>
      </c>
      <c r="D349" s="36">
        <v>381</v>
      </c>
      <c r="E349" s="11">
        <f t="shared" si="24"/>
        <v>8.827660723933009E-2</v>
      </c>
      <c r="F349" s="11">
        <f t="shared" si="25"/>
        <v>5.7509433962264149E-2</v>
      </c>
      <c r="G349" s="10">
        <f t="shared" si="26"/>
        <v>-0.53365973072215422</v>
      </c>
      <c r="H349" s="14">
        <f t="shared" si="27"/>
        <v>-4.7109670448406263E-2</v>
      </c>
    </row>
    <row r="350" spans="2:8" ht="15" x14ac:dyDescent="0.2">
      <c r="B350" s="5" t="s">
        <v>279</v>
      </c>
      <c r="C350" s="36">
        <v>55</v>
      </c>
      <c r="D350" s="36">
        <v>2</v>
      </c>
      <c r="E350" s="11">
        <f t="shared" si="24"/>
        <v>5.9427336574824421E-3</v>
      </c>
      <c r="F350" s="11">
        <f t="shared" si="25"/>
        <v>3.0188679245283021E-4</v>
      </c>
      <c r="G350" s="10">
        <f t="shared" si="26"/>
        <v>-0.96363636363636362</v>
      </c>
      <c r="H350" s="14">
        <f t="shared" si="27"/>
        <v>-5.7266342517558076E-3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55</v>
      </c>
      <c r="D352" s="36">
        <v>35</v>
      </c>
      <c r="E352" s="11">
        <f t="shared" si="24"/>
        <v>5.9427336574824421E-3</v>
      </c>
      <c r="F352" s="11">
        <f t="shared" si="25"/>
        <v>5.2830188679245287E-3</v>
      </c>
      <c r="G352" s="10">
        <f t="shared" si="26"/>
        <v>-0.36363636363636365</v>
      </c>
      <c r="H352" s="14">
        <f t="shared" si="27"/>
        <v>-2.1609940572663426E-3</v>
      </c>
    </row>
    <row r="353" spans="2:8" ht="15" x14ac:dyDescent="0.2">
      <c r="B353" s="5" t="s">
        <v>280</v>
      </c>
      <c r="C353" s="36">
        <v>275</v>
      </c>
      <c r="D353" s="36">
        <v>397</v>
      </c>
      <c r="E353" s="11">
        <f t="shared" si="24"/>
        <v>2.9713668287412211E-2</v>
      </c>
      <c r="F353" s="11">
        <f t="shared" si="25"/>
        <v>5.9924528301886791E-2</v>
      </c>
      <c r="G353" s="10">
        <f t="shared" si="26"/>
        <v>0.44363636363636366</v>
      </c>
      <c r="H353" s="14">
        <f t="shared" si="27"/>
        <v>1.318206374932469E-2</v>
      </c>
    </row>
    <row r="354" spans="2:8" ht="15" x14ac:dyDescent="0.2">
      <c r="B354" s="5" t="s">
        <v>100</v>
      </c>
      <c r="C354" s="36">
        <v>29</v>
      </c>
      <c r="D354" s="36">
        <v>31</v>
      </c>
      <c r="E354" s="11">
        <f t="shared" si="24"/>
        <v>3.1334413830361968E-3</v>
      </c>
      <c r="F354" s="11">
        <f t="shared" si="25"/>
        <v>4.6792452830188682E-3</v>
      </c>
      <c r="G354" s="10">
        <f t="shared" si="26"/>
        <v>6.8965517241379309E-2</v>
      </c>
      <c r="H354" s="14">
        <f t="shared" si="27"/>
        <v>2.1609940572663426E-4</v>
      </c>
    </row>
    <row r="355" spans="2:8" ht="15" x14ac:dyDescent="0.2">
      <c r="B355" s="5" t="s">
        <v>99</v>
      </c>
      <c r="C355" s="36">
        <v>1</v>
      </c>
      <c r="D355" s="36">
        <v>1</v>
      </c>
      <c r="E355" s="11">
        <f t="shared" si="24"/>
        <v>1.0804970286331713E-4</v>
      </c>
      <c r="F355" s="11">
        <f t="shared" si="25"/>
        <v>1.509433962264151E-4</v>
      </c>
      <c r="G355" s="10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1</v>
      </c>
      <c r="D356" s="36">
        <v>8</v>
      </c>
      <c r="E356" s="11">
        <f t="shared" si="24"/>
        <v>1.0804970286331713E-4</v>
      </c>
      <c r="F356" s="11">
        <f t="shared" si="25"/>
        <v>1.2075471698113208E-3</v>
      </c>
      <c r="G356" s="10">
        <f t="shared" si="26"/>
        <v>7</v>
      </c>
      <c r="H356" s="14">
        <f t="shared" si="27"/>
        <v>7.5634792004321987E-4</v>
      </c>
    </row>
    <row r="357" spans="2:8" ht="15" x14ac:dyDescent="0.2">
      <c r="B357" s="5" t="s">
        <v>281</v>
      </c>
      <c r="C357" s="36">
        <v>1</v>
      </c>
      <c r="D357" s="36">
        <v>0</v>
      </c>
      <c r="E357" s="11">
        <f t="shared" si="24"/>
        <v>1.0804970286331713E-4</v>
      </c>
      <c r="F357" s="11" t="str">
        <f t="shared" si="25"/>
        <v/>
      </c>
      <c r="G357" s="10" t="str">
        <f t="shared" si="26"/>
        <v>0</v>
      </c>
      <c r="H357" s="14">
        <f t="shared" si="27"/>
        <v>0</v>
      </c>
    </row>
    <row r="358" spans="2:8" ht="15" x14ac:dyDescent="0.2">
      <c r="B358" s="5" t="s">
        <v>371</v>
      </c>
      <c r="C358" s="36">
        <v>52</v>
      </c>
      <c r="D358" s="36">
        <v>0</v>
      </c>
      <c r="E358" s="11">
        <f t="shared" si="24"/>
        <v>5.6185845488924907E-3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6</v>
      </c>
      <c r="D359" s="36">
        <v>13</v>
      </c>
      <c r="E359" s="11">
        <f t="shared" si="24"/>
        <v>6.482982171799027E-4</v>
      </c>
      <c r="F359" s="11">
        <f t="shared" si="25"/>
        <v>1.9622641509433963E-3</v>
      </c>
      <c r="G359" s="10">
        <f t="shared" si="26"/>
        <v>1.1666666666666667</v>
      </c>
      <c r="H359" s="14">
        <f t="shared" si="27"/>
        <v>7.5634792004321987E-4</v>
      </c>
    </row>
    <row r="360" spans="2:8" ht="15" x14ac:dyDescent="0.2">
      <c r="B360" s="5" t="s">
        <v>529</v>
      </c>
      <c r="C360" s="36">
        <v>4</v>
      </c>
      <c r="D360" s="36">
        <v>3</v>
      </c>
      <c r="E360" s="11">
        <f t="shared" si="24"/>
        <v>4.3219881145326852E-4</v>
      </c>
      <c r="F360" s="11">
        <f t="shared" si="25"/>
        <v>4.5283018867924528E-4</v>
      </c>
      <c r="G360" s="10">
        <f t="shared" si="26"/>
        <v>-0.25</v>
      </c>
      <c r="H360" s="14">
        <f t="shared" si="27"/>
        <v>-1.0804970286331713E-4</v>
      </c>
    </row>
    <row r="361" spans="2:8" ht="15" x14ac:dyDescent="0.2">
      <c r="B361" s="5" t="s">
        <v>530</v>
      </c>
      <c r="C361" s="36">
        <v>123</v>
      </c>
      <c r="D361" s="36">
        <v>73</v>
      </c>
      <c r="E361" s="11">
        <f t="shared" si="24"/>
        <v>1.3290113452188007E-2</v>
      </c>
      <c r="F361" s="11">
        <f t="shared" si="25"/>
        <v>1.1018867924528301E-2</v>
      </c>
      <c r="G361" s="10">
        <f t="shared" si="26"/>
        <v>-0.4065040650406504</v>
      </c>
      <c r="H361" s="14">
        <f t="shared" si="27"/>
        <v>-5.4024851431658562E-3</v>
      </c>
    </row>
    <row r="362" spans="2:8" ht="15" x14ac:dyDescent="0.2">
      <c r="B362" s="5" t="s">
        <v>531</v>
      </c>
      <c r="C362" s="36">
        <v>8</v>
      </c>
      <c r="D362" s="36">
        <v>7</v>
      </c>
      <c r="E362" s="11">
        <f t="shared" si="24"/>
        <v>8.6439762290653705E-4</v>
      </c>
      <c r="F362" s="11">
        <f t="shared" si="25"/>
        <v>1.0566037735849057E-3</v>
      </c>
      <c r="G362" s="10">
        <f t="shared" si="26"/>
        <v>-0.125</v>
      </c>
      <c r="H362" s="14">
        <f t="shared" si="27"/>
        <v>-1.0804970286331713E-4</v>
      </c>
    </row>
    <row r="363" spans="2:8" ht="15" x14ac:dyDescent="0.2">
      <c r="B363" s="5" t="s">
        <v>532</v>
      </c>
      <c r="C363" s="36">
        <v>6</v>
      </c>
      <c r="D363" s="36">
        <v>0</v>
      </c>
      <c r="E363" s="11">
        <f t="shared" si="24"/>
        <v>6.482982171799027E-4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59</v>
      </c>
      <c r="D365" s="36">
        <v>10</v>
      </c>
      <c r="E365" s="11">
        <f t="shared" si="24"/>
        <v>6.3749324689357104E-3</v>
      </c>
      <c r="F365" s="11">
        <f t="shared" si="25"/>
        <v>1.5094339622641509E-3</v>
      </c>
      <c r="G365" s="10">
        <f t="shared" si="26"/>
        <v>-0.83050847457627119</v>
      </c>
      <c r="H365" s="14">
        <f t="shared" si="27"/>
        <v>-5.2944354403025393E-3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1590</v>
      </c>
      <c r="D367" s="36">
        <v>975</v>
      </c>
      <c r="E367" s="11">
        <f t="shared" si="24"/>
        <v>0.17179902755267423</v>
      </c>
      <c r="F367" s="11">
        <f t="shared" si="25"/>
        <v>0.14716981132075471</v>
      </c>
      <c r="G367" s="10">
        <f t="shared" si="26"/>
        <v>-0.3867924528301887</v>
      </c>
      <c r="H367" s="14">
        <f t="shared" si="27"/>
        <v>-6.6450567260940036E-2</v>
      </c>
    </row>
    <row r="368" spans="2:8" ht="15" x14ac:dyDescent="0.2">
      <c r="B368" s="5" t="s">
        <v>109</v>
      </c>
      <c r="C368" s="36">
        <v>78</v>
      </c>
      <c r="D368" s="36">
        <v>254</v>
      </c>
      <c r="E368" s="11">
        <f t="shared" si="24"/>
        <v>8.4278768233387365E-3</v>
      </c>
      <c r="F368" s="11">
        <f t="shared" si="25"/>
        <v>3.8339622641509433E-2</v>
      </c>
      <c r="G368" s="10">
        <f t="shared" si="26"/>
        <v>2.2564102564102564</v>
      </c>
      <c r="H368" s="14">
        <f t="shared" si="27"/>
        <v>1.9016747703943817E-2</v>
      </c>
    </row>
    <row r="369" spans="1:8" ht="15" x14ac:dyDescent="0.2">
      <c r="B369" s="5" t="s">
        <v>102</v>
      </c>
      <c r="C369" s="36">
        <v>266</v>
      </c>
      <c r="D369" s="36">
        <v>99</v>
      </c>
      <c r="E369" s="11">
        <f t="shared" si="24"/>
        <v>2.8741220961642354E-2</v>
      </c>
      <c r="F369" s="11">
        <f t="shared" si="25"/>
        <v>1.4943396226415094E-2</v>
      </c>
      <c r="G369" s="10">
        <f t="shared" si="26"/>
        <v>-0.6278195488721805</v>
      </c>
      <c r="H369" s="14">
        <f t="shared" si="27"/>
        <v>-1.804430037817396E-2</v>
      </c>
    </row>
    <row r="370" spans="1:8" ht="15" x14ac:dyDescent="0.2">
      <c r="B370" s="5" t="s">
        <v>108</v>
      </c>
      <c r="C370" s="36">
        <v>111</v>
      </c>
      <c r="D370" s="36">
        <v>40</v>
      </c>
      <c r="E370" s="11">
        <f t="shared" si="24"/>
        <v>1.1993517017828201E-2</v>
      </c>
      <c r="F370" s="11">
        <f t="shared" si="25"/>
        <v>6.0377358490566035E-3</v>
      </c>
      <c r="G370" s="10">
        <f t="shared" si="26"/>
        <v>-0.63963963963963966</v>
      </c>
      <c r="H370" s="14">
        <f t="shared" si="27"/>
        <v>-7.671528903295516E-3</v>
      </c>
    </row>
    <row r="371" spans="1:8" ht="15" x14ac:dyDescent="0.2">
      <c r="B371" s="5" t="s">
        <v>111</v>
      </c>
      <c r="C371" s="36">
        <v>0</v>
      </c>
      <c r="D371" s="36">
        <v>2</v>
      </c>
      <c r="E371" s="11" t="str">
        <f t="shared" si="24"/>
        <v/>
      </c>
      <c r="F371" s="11">
        <f t="shared" si="25"/>
        <v>3.0188679245283021E-4</v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4</v>
      </c>
      <c r="D372" s="36">
        <v>0</v>
      </c>
      <c r="E372" s="11">
        <f t="shared" si="24"/>
        <v>4.3219881145326852E-4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0</v>
      </c>
      <c r="D373" s="36">
        <v>24</v>
      </c>
      <c r="E373" s="11" t="str">
        <f t="shared" si="24"/>
        <v/>
      </c>
      <c r="F373" s="11">
        <f t="shared" si="25"/>
        <v>3.6226415094339623E-3</v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6</v>
      </c>
      <c r="D374" s="36">
        <v>6</v>
      </c>
      <c r="E374" s="11">
        <f t="shared" si="24"/>
        <v>6.482982171799027E-4</v>
      </c>
      <c r="F374" s="11">
        <f t="shared" si="25"/>
        <v>9.0566037735849056E-4</v>
      </c>
      <c r="G374" s="10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6</v>
      </c>
      <c r="D375" s="36">
        <v>4</v>
      </c>
      <c r="E375" s="11">
        <f t="shared" si="24"/>
        <v>6.482982171799027E-4</v>
      </c>
      <c r="F375" s="11">
        <f t="shared" si="25"/>
        <v>6.0377358490566041E-4</v>
      </c>
      <c r="G375" s="10">
        <f t="shared" si="26"/>
        <v>-0.33333333333333331</v>
      </c>
      <c r="H375" s="14">
        <f t="shared" si="27"/>
        <v>-2.1609940572663423E-4</v>
      </c>
    </row>
    <row r="376" spans="1:8" ht="15" x14ac:dyDescent="0.2">
      <c r="B376" s="5" t="s">
        <v>101</v>
      </c>
      <c r="C376" s="36">
        <v>5</v>
      </c>
      <c r="D376" s="36">
        <v>4</v>
      </c>
      <c r="E376" s="11">
        <f t="shared" si="24"/>
        <v>5.4024851431658564E-4</v>
      </c>
      <c r="F376" s="11">
        <f t="shared" si="25"/>
        <v>6.0377358490566041E-4</v>
      </c>
      <c r="G376" s="10">
        <f t="shared" si="26"/>
        <v>-0.2</v>
      </c>
      <c r="H376" s="14">
        <f t="shared" si="27"/>
        <v>-1.0804970286331713E-4</v>
      </c>
    </row>
    <row r="377" spans="1:8" ht="15" x14ac:dyDescent="0.2">
      <c r="B377" s="5" t="s">
        <v>287</v>
      </c>
      <c r="C377" s="36">
        <v>1</v>
      </c>
      <c r="D377" s="36">
        <v>0</v>
      </c>
      <c r="E377" s="11">
        <f t="shared" si="24"/>
        <v>1.0804970286331713E-4</v>
      </c>
      <c r="F377" s="11" t="str">
        <f t="shared" si="25"/>
        <v/>
      </c>
      <c r="G377" s="10" t="str">
        <f t="shared" si="26"/>
        <v>0</v>
      </c>
      <c r="H377" s="14">
        <f t="shared" si="27"/>
        <v>0</v>
      </c>
    </row>
    <row r="378" spans="1:8" ht="15" x14ac:dyDescent="0.2">
      <c r="B378" s="5" t="s">
        <v>535</v>
      </c>
      <c r="C378" s="36">
        <v>27</v>
      </c>
      <c r="D378" s="36">
        <v>8</v>
      </c>
      <c r="E378" s="11">
        <f t="shared" si="24"/>
        <v>2.9173419773095622E-3</v>
      </c>
      <c r="F378" s="11">
        <f t="shared" si="25"/>
        <v>1.2075471698113208E-3</v>
      </c>
      <c r="G378" s="10">
        <f t="shared" si="26"/>
        <v>-0.70370370370370372</v>
      </c>
      <c r="H378" s="14">
        <f t="shared" si="27"/>
        <v>-2.0529443544030253E-3</v>
      </c>
    </row>
    <row r="379" spans="1:8" ht="15" x14ac:dyDescent="0.2">
      <c r="B379" s="5" t="s">
        <v>110</v>
      </c>
      <c r="C379" s="36">
        <v>31</v>
      </c>
      <c r="D379" s="36">
        <v>21</v>
      </c>
      <c r="E379" s="11">
        <f t="shared" si="24"/>
        <v>3.3495407887628309E-3</v>
      </c>
      <c r="F379" s="11">
        <f t="shared" si="25"/>
        <v>3.1698113207547169E-3</v>
      </c>
      <c r="G379" s="10">
        <f t="shared" si="26"/>
        <v>-0.32258064516129031</v>
      </c>
      <c r="H379" s="14">
        <f t="shared" si="27"/>
        <v>-1.0804970286331713E-3</v>
      </c>
    </row>
    <row r="380" spans="1:8" ht="15" x14ac:dyDescent="0.2">
      <c r="B380" s="5" t="s">
        <v>288</v>
      </c>
      <c r="C380" s="36">
        <v>96</v>
      </c>
      <c r="D380" s="36">
        <v>72</v>
      </c>
      <c r="E380" s="11">
        <f t="shared" si="24"/>
        <v>1.0372771474878443E-2</v>
      </c>
      <c r="F380" s="11">
        <f t="shared" si="25"/>
        <v>1.0867924528301888E-2</v>
      </c>
      <c r="G380" s="10">
        <f t="shared" si="26"/>
        <v>-0.25</v>
      </c>
      <c r="H380" s="14">
        <f t="shared" si="27"/>
        <v>-2.5931928687196108E-3</v>
      </c>
    </row>
    <row r="381" spans="1:8" ht="15" x14ac:dyDescent="0.2">
      <c r="B381" s="5" t="s">
        <v>536</v>
      </c>
      <c r="C381" s="36">
        <v>13</v>
      </c>
      <c r="D381" s="36">
        <v>7</v>
      </c>
      <c r="E381" s="11">
        <f t="shared" si="24"/>
        <v>1.4046461372231227E-3</v>
      </c>
      <c r="F381" s="11">
        <f t="shared" si="25"/>
        <v>1.0566037735849057E-3</v>
      </c>
      <c r="G381" s="10">
        <f t="shared" si="26"/>
        <v>-0.46153846153846156</v>
      </c>
      <c r="H381" s="14">
        <f t="shared" si="27"/>
        <v>-6.4829821717990281E-4</v>
      </c>
    </row>
    <row r="382" spans="1:8" ht="15" x14ac:dyDescent="0.2">
      <c r="B382" s="5" t="s">
        <v>104</v>
      </c>
      <c r="C382" s="36">
        <v>66</v>
      </c>
      <c r="D382" s="36">
        <v>42</v>
      </c>
      <c r="E382" s="11">
        <f t="shared" si="24"/>
        <v>7.1312803889789301E-3</v>
      </c>
      <c r="F382" s="11">
        <f t="shared" si="25"/>
        <v>6.3396226415094337E-3</v>
      </c>
      <c r="G382" s="10">
        <f t="shared" si="26"/>
        <v>-0.36363636363636365</v>
      </c>
      <c r="H382" s="14">
        <f t="shared" si="27"/>
        <v>-2.5931928687196108E-3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1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1</v>
      </c>
      <c r="D384" s="36">
        <v>0</v>
      </c>
      <c r="E384" s="11">
        <f t="shared" si="24"/>
        <v>1.0804970286331713E-4</v>
      </c>
      <c r="F384" s="11" t="str">
        <f t="shared" si="25"/>
        <v/>
      </c>
      <c r="G384" s="10" t="str">
        <f t="shared" si="26"/>
        <v>0</v>
      </c>
      <c r="H384" s="14">
        <f t="shared" si="27"/>
        <v>0</v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1</v>
      </c>
      <c r="D387" s="36">
        <v>1</v>
      </c>
      <c r="E387" s="11">
        <f t="shared" si="24"/>
        <v>1.0804970286331713E-4</v>
      </c>
      <c r="F387" s="11">
        <f t="shared" si="25"/>
        <v>1.509433962264151E-4</v>
      </c>
      <c r="G387" s="10">
        <f t="shared" si="26"/>
        <v>0</v>
      </c>
      <c r="H387" s="14">
        <f t="shared" si="27"/>
        <v>0</v>
      </c>
    </row>
    <row r="388" spans="1:8" ht="15" x14ac:dyDescent="0.2">
      <c r="B388" s="5" t="s">
        <v>291</v>
      </c>
      <c r="C388" s="36">
        <v>1</v>
      </c>
      <c r="D388" s="36">
        <v>0</v>
      </c>
      <c r="E388" s="11">
        <f t="shared" si="24"/>
        <v>1.0804970286331713E-4</v>
      </c>
      <c r="F388" s="11" t="str">
        <f t="shared" si="25"/>
        <v/>
      </c>
      <c r="G388" s="10" t="str">
        <f t="shared" si="26"/>
        <v>0</v>
      </c>
      <c r="H388" s="14">
        <f t="shared" si="27"/>
        <v>0</v>
      </c>
    </row>
    <row r="389" spans="1:8" ht="15" x14ac:dyDescent="0.2">
      <c r="B389" s="5" t="s">
        <v>107</v>
      </c>
      <c r="C389" s="36">
        <v>3</v>
      </c>
      <c r="D389" s="36">
        <v>2</v>
      </c>
      <c r="E389" s="11">
        <f t="shared" si="24"/>
        <v>3.2414910858995135E-4</v>
      </c>
      <c r="F389" s="11">
        <f t="shared" si="25"/>
        <v>3.0188679245283021E-4</v>
      </c>
      <c r="G389" s="10">
        <f t="shared" si="26"/>
        <v>-0.33333333333333331</v>
      </c>
      <c r="H389" s="14">
        <f t="shared" si="27"/>
        <v>-1.0804970286331712E-4</v>
      </c>
    </row>
    <row r="390" spans="1:8" ht="15" x14ac:dyDescent="0.2">
      <c r="B390" s="5" t="s">
        <v>106</v>
      </c>
      <c r="C390" s="36">
        <v>131</v>
      </c>
      <c r="D390" s="36">
        <v>94</v>
      </c>
      <c r="E390" s="11">
        <f t="shared" si="24"/>
        <v>1.4154511075094543E-2</v>
      </c>
      <c r="F390" s="11">
        <f t="shared" si="25"/>
        <v>1.4188679245283019E-2</v>
      </c>
      <c r="G390" s="10">
        <f t="shared" si="26"/>
        <v>-0.28244274809160308</v>
      </c>
      <c r="H390" s="14">
        <f t="shared" si="27"/>
        <v>-3.9978390059427337E-3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25</v>
      </c>
      <c r="D393" s="36">
        <v>57</v>
      </c>
      <c r="E393" s="11">
        <f t="shared" si="24"/>
        <v>2.7012425715829281E-3</v>
      </c>
      <c r="F393" s="11">
        <f t="shared" si="25"/>
        <v>8.6037735849056607E-3</v>
      </c>
      <c r="G393" s="10">
        <f t="shared" si="26"/>
        <v>1.28</v>
      </c>
      <c r="H393" s="14">
        <f t="shared" si="27"/>
        <v>3.4575904916261482E-3</v>
      </c>
    </row>
    <row r="394" spans="1:8" ht="15" x14ac:dyDescent="0.2">
      <c r="B394" s="5" t="s">
        <v>539</v>
      </c>
      <c r="C394" s="36">
        <v>33</v>
      </c>
      <c r="D394" s="36">
        <v>16</v>
      </c>
      <c r="E394" s="11">
        <f t="shared" si="24"/>
        <v>3.565640194489465E-3</v>
      </c>
      <c r="F394" s="11">
        <f t="shared" si="25"/>
        <v>2.4150943396226416E-3</v>
      </c>
      <c r="G394" s="10">
        <f t="shared" si="26"/>
        <v>-0.51515151515151514</v>
      </c>
      <c r="H394" s="14">
        <f t="shared" si="27"/>
        <v>-1.8368449486763909E-3</v>
      </c>
    </row>
    <row r="395" spans="1:8" ht="15" x14ac:dyDescent="0.2">
      <c r="B395" s="5" t="s">
        <v>105</v>
      </c>
      <c r="C395" s="36">
        <v>5</v>
      </c>
      <c r="D395" s="36">
        <v>4</v>
      </c>
      <c r="E395" s="11">
        <f t="shared" si="24"/>
        <v>5.4024851431658564E-4</v>
      </c>
      <c r="F395" s="11">
        <f t="shared" si="25"/>
        <v>6.0377358490566041E-4</v>
      </c>
      <c r="G395" s="10">
        <f t="shared" si="26"/>
        <v>-0.2</v>
      </c>
      <c r="H395" s="14">
        <f t="shared" si="27"/>
        <v>-1.0804970286331713E-4</v>
      </c>
    </row>
    <row r="396" spans="1:8" ht="15" x14ac:dyDescent="0.2">
      <c r="B396" s="5" t="s">
        <v>540</v>
      </c>
      <c r="C396" s="36">
        <v>1</v>
      </c>
      <c r="D396" s="36">
        <v>0</v>
      </c>
      <c r="E396" s="11">
        <f t="shared" ref="E396:E468" si="28">+IF(C396=0,"",C396/C$329)</f>
        <v>1.0804970286331713E-4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9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0</v>
      </c>
      <c r="E401" s="80">
        <f t="shared" si="28"/>
        <v>1.0804970286331713E-4</v>
      </c>
      <c r="F401" s="80" t="str">
        <f t="shared" si="29"/>
        <v/>
      </c>
      <c r="G401" s="78" t="str">
        <f t="shared" si="30"/>
        <v>0</v>
      </c>
      <c r="H401" s="24">
        <f t="shared" si="31"/>
        <v>0</v>
      </c>
    </row>
    <row r="402" spans="1:8" s="79" customFormat="1" ht="15" x14ac:dyDescent="0.2">
      <c r="B402" s="75" t="s">
        <v>296</v>
      </c>
      <c r="C402" s="76">
        <v>22</v>
      </c>
      <c r="D402" s="76">
        <v>23</v>
      </c>
      <c r="E402" s="80">
        <f t="shared" si="28"/>
        <v>2.3770934629929767E-3</v>
      </c>
      <c r="F402" s="80">
        <f t="shared" si="29"/>
        <v>3.4716981132075471E-3</v>
      </c>
      <c r="G402" s="78">
        <f t="shared" si="30"/>
        <v>4.5454545454545456E-2</v>
      </c>
      <c r="H402" s="24">
        <f t="shared" si="31"/>
        <v>1.0804970286331713E-4</v>
      </c>
    </row>
    <row r="403" spans="1:8" s="79" customFormat="1" ht="15" x14ac:dyDescent="0.2">
      <c r="B403" s="75" t="s">
        <v>541</v>
      </c>
      <c r="C403" s="76">
        <v>2</v>
      </c>
      <c r="D403" s="76">
        <v>1</v>
      </c>
      <c r="E403" s="80">
        <f t="shared" si="28"/>
        <v>2.1609940572663426E-4</v>
      </c>
      <c r="F403" s="80">
        <f t="shared" si="29"/>
        <v>1.509433962264151E-4</v>
      </c>
      <c r="G403" s="78">
        <f t="shared" si="30"/>
        <v>-0.5</v>
      </c>
      <c r="H403" s="24">
        <f t="shared" si="31"/>
        <v>-1.0804970286331713E-4</v>
      </c>
    </row>
    <row r="404" spans="1:8" s="79" customFormat="1" ht="15" x14ac:dyDescent="0.2">
      <c r="B404" s="75" t="s">
        <v>297</v>
      </c>
      <c r="C404" s="76">
        <v>0</v>
      </c>
      <c r="D404" s="76">
        <v>8</v>
      </c>
      <c r="E404" s="80" t="str">
        <f t="shared" si="28"/>
        <v/>
      </c>
      <c r="F404" s="80">
        <f t="shared" si="29"/>
        <v>1.2075471698113208E-3</v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1</v>
      </c>
      <c r="D405" s="76">
        <v>0</v>
      </c>
      <c r="E405" s="80">
        <f t="shared" si="28"/>
        <v>1.0804970286331713E-4</v>
      </c>
      <c r="F405" s="80" t="str">
        <f t="shared" si="29"/>
        <v/>
      </c>
      <c r="G405" s="78" t="str">
        <f t="shared" si="30"/>
        <v>0</v>
      </c>
      <c r="H405" s="24">
        <f t="shared" si="31"/>
        <v>0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1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1</v>
      </c>
      <c r="E407" s="11" t="str">
        <f t="shared" si="28"/>
        <v/>
      </c>
      <c r="F407" s="11">
        <f t="shared" si="29"/>
        <v>1.509433962264151E-4</v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11</v>
      </c>
      <c r="D408" s="36">
        <v>0</v>
      </c>
      <c r="E408" s="11">
        <f t="shared" si="28"/>
        <v>1.1885467314964883E-3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1752</v>
      </c>
      <c r="D409" s="36">
        <v>139</v>
      </c>
      <c r="E409" s="11">
        <f t="shared" si="28"/>
        <v>0.1893030794165316</v>
      </c>
      <c r="F409" s="11">
        <f t="shared" si="29"/>
        <v>2.0981132075471698E-2</v>
      </c>
      <c r="G409" s="10">
        <f t="shared" si="30"/>
        <v>-0.920662100456621</v>
      </c>
      <c r="H409" s="14">
        <f t="shared" si="31"/>
        <v>-0.17428417071853053</v>
      </c>
    </row>
    <row r="410" spans="1:8" ht="15" x14ac:dyDescent="0.2">
      <c r="B410" s="5" t="s">
        <v>114</v>
      </c>
      <c r="C410" s="36">
        <v>14</v>
      </c>
      <c r="D410" s="36">
        <v>256</v>
      </c>
      <c r="E410" s="11">
        <f t="shared" si="28"/>
        <v>1.5126958400864397E-3</v>
      </c>
      <c r="F410" s="11">
        <f t="shared" si="29"/>
        <v>3.8641509433962266E-2</v>
      </c>
      <c r="G410" s="10">
        <f t="shared" si="30"/>
        <v>17.285714285714285</v>
      </c>
      <c r="H410" s="14">
        <f t="shared" si="31"/>
        <v>2.6148028092922743E-2</v>
      </c>
    </row>
    <row r="411" spans="1:8" ht="15" x14ac:dyDescent="0.2">
      <c r="B411" s="5" t="s">
        <v>115</v>
      </c>
      <c r="C411" s="36">
        <v>34</v>
      </c>
      <c r="D411" s="36">
        <v>5</v>
      </c>
      <c r="E411" s="11">
        <f t="shared" si="28"/>
        <v>3.6736898973527823E-3</v>
      </c>
      <c r="F411" s="11">
        <f t="shared" si="29"/>
        <v>7.5471698113207543E-4</v>
      </c>
      <c r="G411" s="10">
        <f t="shared" si="30"/>
        <v>-0.8529411764705882</v>
      </c>
      <c r="H411" s="14">
        <f t="shared" si="31"/>
        <v>-3.1334413830361963E-3</v>
      </c>
    </row>
    <row r="412" spans="1:8" ht="15" x14ac:dyDescent="0.2">
      <c r="B412" s="5" t="s">
        <v>116</v>
      </c>
      <c r="C412" s="36">
        <v>57</v>
      </c>
      <c r="D412" s="36">
        <v>15</v>
      </c>
      <c r="E412" s="11">
        <f t="shared" si="28"/>
        <v>6.1588330632090758E-3</v>
      </c>
      <c r="F412" s="11">
        <f t="shared" si="29"/>
        <v>2.2641509433962265E-3</v>
      </c>
      <c r="G412" s="10">
        <f t="shared" si="30"/>
        <v>-0.73684210526315785</v>
      </c>
      <c r="H412" s="14">
        <f t="shared" si="31"/>
        <v>-4.5380875202593188E-3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1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6</v>
      </c>
      <c r="D420" s="36">
        <v>3</v>
      </c>
      <c r="E420" s="11">
        <f t="shared" si="28"/>
        <v>6.482982171799027E-4</v>
      </c>
      <c r="F420" s="11">
        <f t="shared" si="29"/>
        <v>4.5283018867924528E-4</v>
      </c>
      <c r="G420" s="10">
        <f t="shared" si="30"/>
        <v>-0.5</v>
      </c>
      <c r="H420" s="14">
        <f t="shared" si="31"/>
        <v>-3.2414910858995135E-4</v>
      </c>
    </row>
    <row r="421" spans="1:8" ht="15" x14ac:dyDescent="0.2">
      <c r="B421" s="5" t="s">
        <v>120</v>
      </c>
      <c r="C421" s="36">
        <v>1</v>
      </c>
      <c r="D421" s="36">
        <v>1</v>
      </c>
      <c r="E421" s="11">
        <f t="shared" si="28"/>
        <v>1.0804970286331713E-4</v>
      </c>
      <c r="F421" s="11">
        <f t="shared" si="29"/>
        <v>1.509433962264151E-4</v>
      </c>
      <c r="G421" s="10">
        <f t="shared" si="30"/>
        <v>0</v>
      </c>
      <c r="H421" s="14">
        <f t="shared" si="31"/>
        <v>0</v>
      </c>
    </row>
    <row r="422" spans="1:8" ht="15" x14ac:dyDescent="0.2">
      <c r="B422" s="5" t="s">
        <v>129</v>
      </c>
      <c r="C422" s="36">
        <v>23</v>
      </c>
      <c r="D422" s="36">
        <v>11</v>
      </c>
      <c r="E422" s="11">
        <f t="shared" si="28"/>
        <v>2.485143165856294E-3</v>
      </c>
      <c r="F422" s="11">
        <f t="shared" si="29"/>
        <v>1.660377358490566E-3</v>
      </c>
      <c r="G422" s="10">
        <f t="shared" si="30"/>
        <v>-0.52173913043478259</v>
      </c>
      <c r="H422" s="14">
        <f t="shared" si="31"/>
        <v>-1.2965964343598054E-3</v>
      </c>
    </row>
    <row r="423" spans="1:8" ht="15" x14ac:dyDescent="0.2">
      <c r="B423" s="5" t="s">
        <v>128</v>
      </c>
      <c r="C423" s="36">
        <v>160</v>
      </c>
      <c r="D423" s="36">
        <v>26</v>
      </c>
      <c r="E423" s="11">
        <f t="shared" si="28"/>
        <v>1.728795245813074E-2</v>
      </c>
      <c r="F423" s="11">
        <f t="shared" si="29"/>
        <v>3.9245283018867925E-3</v>
      </c>
      <c r="G423" s="10">
        <f t="shared" si="30"/>
        <v>-0.83750000000000002</v>
      </c>
      <c r="H423" s="14">
        <f t="shared" si="31"/>
        <v>-1.4478660183684496E-2</v>
      </c>
    </row>
    <row r="424" spans="1:8" ht="15" x14ac:dyDescent="0.2">
      <c r="B424" s="5" t="s">
        <v>302</v>
      </c>
      <c r="C424" s="36">
        <v>33</v>
      </c>
      <c r="D424" s="36">
        <v>39</v>
      </c>
      <c r="E424" s="11">
        <f t="shared" si="28"/>
        <v>3.565640194489465E-3</v>
      </c>
      <c r="F424" s="11">
        <f t="shared" si="29"/>
        <v>5.8867924528301883E-3</v>
      </c>
      <c r="G424" s="10">
        <f t="shared" si="30"/>
        <v>0.18181818181818182</v>
      </c>
      <c r="H424" s="14">
        <f t="shared" si="31"/>
        <v>6.482982171799027E-4</v>
      </c>
    </row>
    <row r="425" spans="1:8" ht="15" x14ac:dyDescent="0.2">
      <c r="B425" s="5" t="s">
        <v>544</v>
      </c>
      <c r="C425" s="36">
        <v>3</v>
      </c>
      <c r="D425" s="36">
        <v>9</v>
      </c>
      <c r="E425" s="11">
        <f t="shared" si="28"/>
        <v>3.2414910858995135E-4</v>
      </c>
      <c r="F425" s="11">
        <f t="shared" si="29"/>
        <v>1.358490566037736E-3</v>
      </c>
      <c r="G425" s="10">
        <f t="shared" si="30"/>
        <v>2</v>
      </c>
      <c r="H425" s="14">
        <f t="shared" si="31"/>
        <v>6.482982171799027E-4</v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13</v>
      </c>
      <c r="D428" s="36">
        <v>4</v>
      </c>
      <c r="E428" s="11">
        <f t="shared" si="28"/>
        <v>1.4046461372231227E-3</v>
      </c>
      <c r="F428" s="11">
        <f t="shared" si="29"/>
        <v>6.0377358490566041E-4</v>
      </c>
      <c r="G428" s="10">
        <f t="shared" si="30"/>
        <v>-0.69230769230769229</v>
      </c>
      <c r="H428" s="14">
        <f t="shared" si="31"/>
        <v>-9.7244732576985411E-4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72</v>
      </c>
      <c r="D430" s="36">
        <v>83</v>
      </c>
      <c r="E430" s="11">
        <f t="shared" si="28"/>
        <v>7.7795786061588329E-3</v>
      </c>
      <c r="F430" s="11">
        <f t="shared" si="29"/>
        <v>1.2528301886792452E-2</v>
      </c>
      <c r="G430" s="10">
        <f t="shared" si="30"/>
        <v>0.15277777777777779</v>
      </c>
      <c r="H430" s="14">
        <f t="shared" si="31"/>
        <v>1.1885467314964883E-3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101</v>
      </c>
      <c r="D432" s="36">
        <v>57</v>
      </c>
      <c r="E432" s="11">
        <f t="shared" si="28"/>
        <v>1.0913019989195029E-2</v>
      </c>
      <c r="F432" s="11">
        <f t="shared" si="29"/>
        <v>8.6037735849056607E-3</v>
      </c>
      <c r="G432" s="10">
        <f t="shared" si="30"/>
        <v>-0.43564356435643564</v>
      </c>
      <c r="H432" s="14">
        <f t="shared" si="31"/>
        <v>-4.7541869259859534E-3</v>
      </c>
    </row>
    <row r="433" spans="2:8" ht="15" x14ac:dyDescent="0.2">
      <c r="B433" s="5" t="s">
        <v>304</v>
      </c>
      <c r="C433" s="36">
        <v>15</v>
      </c>
      <c r="D433" s="36">
        <v>6</v>
      </c>
      <c r="E433" s="11">
        <f t="shared" si="28"/>
        <v>1.6207455429497568E-3</v>
      </c>
      <c r="F433" s="11">
        <f t="shared" si="29"/>
        <v>9.0566037735849056E-4</v>
      </c>
      <c r="G433" s="10">
        <f t="shared" si="30"/>
        <v>-0.6</v>
      </c>
      <c r="H433" s="14">
        <f t="shared" si="31"/>
        <v>-9.72447325769854E-4</v>
      </c>
    </row>
    <row r="434" spans="2:8" ht="15" x14ac:dyDescent="0.2">
      <c r="B434" s="5" t="s">
        <v>122</v>
      </c>
      <c r="C434" s="36">
        <v>4</v>
      </c>
      <c r="D434" s="36">
        <v>4</v>
      </c>
      <c r="E434" s="11">
        <f t="shared" si="28"/>
        <v>4.3219881145326852E-4</v>
      </c>
      <c r="F434" s="11">
        <f t="shared" si="29"/>
        <v>6.0377358490566041E-4</v>
      </c>
      <c r="G434" s="10">
        <f t="shared" si="30"/>
        <v>0</v>
      </c>
      <c r="H434" s="14">
        <f t="shared" si="31"/>
        <v>0</v>
      </c>
    </row>
    <row r="435" spans="2:8" ht="15" x14ac:dyDescent="0.2">
      <c r="B435" s="5" t="s">
        <v>373</v>
      </c>
      <c r="C435" s="36">
        <v>4</v>
      </c>
      <c r="D435" s="36">
        <v>1</v>
      </c>
      <c r="E435" s="11">
        <f t="shared" si="28"/>
        <v>4.3219881145326852E-4</v>
      </c>
      <c r="F435" s="11">
        <f t="shared" si="29"/>
        <v>1.509433962264151E-4</v>
      </c>
      <c r="G435" s="10">
        <f t="shared" si="30"/>
        <v>-0.75</v>
      </c>
      <c r="H435" s="14">
        <f t="shared" si="31"/>
        <v>-3.2414910858995141E-4</v>
      </c>
    </row>
    <row r="436" spans="2:8" ht="15" x14ac:dyDescent="0.2">
      <c r="B436" s="5" t="s">
        <v>132</v>
      </c>
      <c r="C436" s="36">
        <v>10</v>
      </c>
      <c r="D436" s="36">
        <v>15</v>
      </c>
      <c r="E436" s="11">
        <f t="shared" si="28"/>
        <v>1.0804970286331713E-3</v>
      </c>
      <c r="F436" s="11">
        <f t="shared" si="29"/>
        <v>2.2641509433962265E-3</v>
      </c>
      <c r="G436" s="10">
        <f t="shared" si="30"/>
        <v>0.5</v>
      </c>
      <c r="H436" s="14">
        <f t="shared" si="31"/>
        <v>5.4024851431658564E-4</v>
      </c>
    </row>
    <row r="437" spans="2:8" ht="15" x14ac:dyDescent="0.2">
      <c r="B437" s="5" t="s">
        <v>119</v>
      </c>
      <c r="C437" s="36">
        <v>5</v>
      </c>
      <c r="D437" s="36">
        <v>0</v>
      </c>
      <c r="E437" s="11">
        <f t="shared" si="28"/>
        <v>5.4024851431658564E-4</v>
      </c>
      <c r="F437" s="11" t="str">
        <f t="shared" si="29"/>
        <v/>
      </c>
      <c r="G437" s="10" t="str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116</v>
      </c>
      <c r="D438" s="36">
        <v>219</v>
      </c>
      <c r="E438" s="11">
        <f t="shared" si="28"/>
        <v>1.2533765532144787E-2</v>
      </c>
      <c r="F438" s="11">
        <f t="shared" si="29"/>
        <v>3.3056603773584908E-2</v>
      </c>
      <c r="G438" s="10">
        <f t="shared" si="30"/>
        <v>0.88793103448275867</v>
      </c>
      <c r="H438" s="14">
        <f t="shared" si="31"/>
        <v>1.1129119394921665E-2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61</v>
      </c>
      <c r="D440" s="36">
        <v>0</v>
      </c>
      <c r="E440" s="11">
        <f t="shared" si="28"/>
        <v>6.591031874662345E-3</v>
      </c>
      <c r="F440" s="11" t="str">
        <f t="shared" si="29"/>
        <v/>
      </c>
      <c r="G440" s="10" t="str">
        <f t="shared" si="30"/>
        <v>0</v>
      </c>
      <c r="H440" s="14">
        <f t="shared" si="31"/>
        <v>0</v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10</v>
      </c>
      <c r="D442" s="36">
        <v>0</v>
      </c>
      <c r="E442" s="11">
        <f t="shared" si="28"/>
        <v>1.0804970286331713E-3</v>
      </c>
      <c r="F442" s="11" t="str">
        <f t="shared" si="29"/>
        <v/>
      </c>
      <c r="G442" s="10" t="str">
        <f t="shared" si="30"/>
        <v>0</v>
      </c>
      <c r="H442" s="14">
        <f t="shared" si="31"/>
        <v>0</v>
      </c>
    </row>
    <row r="443" spans="2:8" ht="15" x14ac:dyDescent="0.2">
      <c r="B443" s="5" t="s">
        <v>121</v>
      </c>
      <c r="C443" s="36">
        <v>9</v>
      </c>
      <c r="D443" s="36">
        <v>5</v>
      </c>
      <c r="E443" s="11">
        <f t="shared" si="28"/>
        <v>9.7244732576985411E-4</v>
      </c>
      <c r="F443" s="11">
        <f t="shared" si="29"/>
        <v>7.5471698113207543E-4</v>
      </c>
      <c r="G443" s="10">
        <f t="shared" si="30"/>
        <v>-0.44444444444444442</v>
      </c>
      <c r="H443" s="14">
        <f t="shared" si="31"/>
        <v>-4.3219881145326847E-4</v>
      </c>
    </row>
    <row r="444" spans="2:8" ht="15" x14ac:dyDescent="0.2">
      <c r="B444" s="5" t="s">
        <v>127</v>
      </c>
      <c r="C444" s="36">
        <v>1</v>
      </c>
      <c r="D444" s="36">
        <v>0</v>
      </c>
      <c r="E444" s="11">
        <f t="shared" si="28"/>
        <v>1.0804970286331713E-4</v>
      </c>
      <c r="F444" s="11" t="str">
        <f t="shared" si="29"/>
        <v/>
      </c>
      <c r="G444" s="10" t="str">
        <f t="shared" si="30"/>
        <v>0</v>
      </c>
      <c r="H444" s="14">
        <f t="shared" si="31"/>
        <v>0</v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109</v>
      </c>
      <c r="D446" s="36">
        <v>83</v>
      </c>
      <c r="E446" s="11">
        <f t="shared" si="28"/>
        <v>1.1777417612101567E-2</v>
      </c>
      <c r="F446" s="11">
        <f t="shared" si="29"/>
        <v>1.2528301886792452E-2</v>
      </c>
      <c r="G446" s="10">
        <f t="shared" si="30"/>
        <v>-0.23853211009174313</v>
      </c>
      <c r="H446" s="14">
        <f t="shared" si="31"/>
        <v>-2.8092922744462458E-3</v>
      </c>
    </row>
    <row r="447" spans="2:8" ht="30" x14ac:dyDescent="0.2">
      <c r="B447" s="5" t="s">
        <v>548</v>
      </c>
      <c r="C447" s="36">
        <v>0</v>
      </c>
      <c r="D447" s="36">
        <v>1</v>
      </c>
      <c r="E447" s="11" t="str">
        <f t="shared" si="28"/>
        <v/>
      </c>
      <c r="F447" s="11">
        <f t="shared" si="29"/>
        <v>1.509433962264151E-4</v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17</v>
      </c>
      <c r="D448" s="36">
        <v>4</v>
      </c>
      <c r="E448" s="11">
        <f t="shared" si="28"/>
        <v>1.8368449486763912E-3</v>
      </c>
      <c r="F448" s="11">
        <f t="shared" si="29"/>
        <v>6.0377358490566041E-4</v>
      </c>
      <c r="G448" s="10">
        <f t="shared" si="30"/>
        <v>-0.76470588235294112</v>
      </c>
      <c r="H448" s="14">
        <f t="shared" si="31"/>
        <v>-1.4046461372231225E-3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4</v>
      </c>
      <c r="D450" s="36">
        <v>0</v>
      </c>
      <c r="E450" s="11">
        <f t="shared" si="28"/>
        <v>4.3219881145326852E-4</v>
      </c>
      <c r="F450" s="11" t="str">
        <f t="shared" si="29"/>
        <v/>
      </c>
      <c r="G450" s="10" t="str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44</v>
      </c>
      <c r="D451" s="36">
        <v>188</v>
      </c>
      <c r="E451" s="11">
        <f t="shared" si="28"/>
        <v>4.7541869259859534E-3</v>
      </c>
      <c r="F451" s="11">
        <f t="shared" si="29"/>
        <v>2.8377358490566038E-2</v>
      </c>
      <c r="G451" s="10">
        <f t="shared" si="30"/>
        <v>3.2727272727272729</v>
      </c>
      <c r="H451" s="14">
        <f t="shared" si="31"/>
        <v>1.5559157212317666E-2</v>
      </c>
    </row>
    <row r="452" spans="2:8" ht="15" x14ac:dyDescent="0.2">
      <c r="B452" s="5" t="s">
        <v>310</v>
      </c>
      <c r="C452" s="36">
        <v>0</v>
      </c>
      <c r="D452" s="36">
        <v>2</v>
      </c>
      <c r="E452" s="11" t="str">
        <f t="shared" si="28"/>
        <v/>
      </c>
      <c r="F452" s="11">
        <f t="shared" si="29"/>
        <v>3.0188679245283021E-4</v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6</v>
      </c>
      <c r="E453" s="11" t="str">
        <f t="shared" si="28"/>
        <v/>
      </c>
      <c r="F453" s="11">
        <f t="shared" si="29"/>
        <v>9.0566037735849056E-4</v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19</v>
      </c>
      <c r="D454" s="36">
        <v>5</v>
      </c>
      <c r="E454" s="11">
        <f t="shared" si="28"/>
        <v>2.0529443544030253E-3</v>
      </c>
      <c r="F454" s="11">
        <f t="shared" si="29"/>
        <v>7.5471698113207543E-4</v>
      </c>
      <c r="G454" s="10">
        <f t="shared" si="30"/>
        <v>-0.73684210526315785</v>
      </c>
      <c r="H454" s="14">
        <f t="shared" si="31"/>
        <v>-1.5126958400864395E-3</v>
      </c>
    </row>
    <row r="455" spans="2:8" ht="15" x14ac:dyDescent="0.2">
      <c r="B455" s="5" t="s">
        <v>312</v>
      </c>
      <c r="C455" s="36">
        <v>0</v>
      </c>
      <c r="D455" s="36">
        <v>1</v>
      </c>
      <c r="E455" s="11" t="str">
        <f t="shared" si="28"/>
        <v/>
      </c>
      <c r="F455" s="11">
        <f t="shared" si="29"/>
        <v>1.509433962264151E-4</v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59</v>
      </c>
      <c r="D456" s="36">
        <v>115</v>
      </c>
      <c r="E456" s="11">
        <f t="shared" si="28"/>
        <v>6.3749324689357104E-3</v>
      </c>
      <c r="F456" s="11">
        <f t="shared" si="29"/>
        <v>1.7358490566037735E-2</v>
      </c>
      <c r="G456" s="10">
        <f t="shared" si="30"/>
        <v>0.94915254237288138</v>
      </c>
      <c r="H456" s="14">
        <f t="shared" si="31"/>
        <v>6.050783360345759E-3</v>
      </c>
    </row>
    <row r="457" spans="2:8" ht="15" x14ac:dyDescent="0.2">
      <c r="B457" s="5" t="s">
        <v>550</v>
      </c>
      <c r="C457" s="36">
        <v>23</v>
      </c>
      <c r="D457" s="36">
        <v>19</v>
      </c>
      <c r="E457" s="11">
        <f t="shared" si="28"/>
        <v>2.485143165856294E-3</v>
      </c>
      <c r="F457" s="11">
        <f t="shared" si="29"/>
        <v>2.8679245283018866E-3</v>
      </c>
      <c r="G457" s="10">
        <f t="shared" si="30"/>
        <v>-0.17391304347826086</v>
      </c>
      <c r="H457" s="14">
        <f t="shared" si="31"/>
        <v>-4.3219881145326852E-4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2</v>
      </c>
      <c r="D461" s="36">
        <v>0</v>
      </c>
      <c r="E461" s="11">
        <f t="shared" si="28"/>
        <v>2.1609940572663426E-4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60</v>
      </c>
      <c r="D462" s="36">
        <v>4</v>
      </c>
      <c r="E462" s="11">
        <f t="shared" si="28"/>
        <v>6.4829821717990272E-3</v>
      </c>
      <c r="F462" s="11">
        <f t="shared" si="29"/>
        <v>6.0377358490566041E-4</v>
      </c>
      <c r="G462" s="10">
        <f t="shared" si="30"/>
        <v>-0.93333333333333335</v>
      </c>
      <c r="H462" s="14">
        <f t="shared" si="31"/>
        <v>-6.050783360345759E-3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15</v>
      </c>
      <c r="D464" s="36">
        <v>32</v>
      </c>
      <c r="E464" s="11">
        <f t="shared" si="28"/>
        <v>1.6207455429497568E-3</v>
      </c>
      <c r="F464" s="11">
        <f t="shared" si="29"/>
        <v>4.8301886792452833E-3</v>
      </c>
      <c r="G464" s="10">
        <f t="shared" si="30"/>
        <v>1.1333333333333333</v>
      </c>
      <c r="H464" s="14">
        <f t="shared" si="31"/>
        <v>1.8368449486763909E-3</v>
      </c>
    </row>
    <row r="465" spans="2:8" ht="15" x14ac:dyDescent="0.2">
      <c r="B465" s="5" t="s">
        <v>319</v>
      </c>
      <c r="C465" s="36">
        <v>8</v>
      </c>
      <c r="D465" s="36">
        <v>19</v>
      </c>
      <c r="E465" s="11">
        <f t="shared" si="28"/>
        <v>8.6439762290653705E-4</v>
      </c>
      <c r="F465" s="11">
        <f t="shared" si="29"/>
        <v>2.8679245283018866E-3</v>
      </c>
      <c r="G465" s="10">
        <f t="shared" si="30"/>
        <v>1.375</v>
      </c>
      <c r="H465" s="14">
        <f t="shared" si="31"/>
        <v>1.1885467314964883E-3</v>
      </c>
    </row>
    <row r="466" spans="2:8" ht="30" x14ac:dyDescent="0.2">
      <c r="B466" s="5" t="s">
        <v>320</v>
      </c>
      <c r="C466" s="36">
        <v>17</v>
      </c>
      <c r="D466" s="36">
        <v>0</v>
      </c>
      <c r="E466" s="11">
        <f t="shared" si="28"/>
        <v>1.8368449486763912E-3</v>
      </c>
      <c r="F466" s="11" t="str">
        <f t="shared" si="29"/>
        <v/>
      </c>
      <c r="G466" s="10" t="str">
        <f t="shared" si="30"/>
        <v>0</v>
      </c>
      <c r="H466" s="14">
        <f t="shared" si="31"/>
        <v>0</v>
      </c>
    </row>
    <row r="467" spans="2:8" ht="15" x14ac:dyDescent="0.2">
      <c r="B467" s="5" t="s">
        <v>139</v>
      </c>
      <c r="C467" s="36">
        <v>19</v>
      </c>
      <c r="D467" s="36">
        <v>40</v>
      </c>
      <c r="E467" s="11">
        <f t="shared" si="28"/>
        <v>2.0529443544030253E-3</v>
      </c>
      <c r="F467" s="11">
        <f t="shared" si="29"/>
        <v>6.0377358490566035E-3</v>
      </c>
      <c r="G467" s="10">
        <f t="shared" si="30"/>
        <v>1.1052631578947369</v>
      </c>
      <c r="H467" s="14">
        <f t="shared" si="31"/>
        <v>2.2690437601296598E-3</v>
      </c>
    </row>
    <row r="468" spans="2:8" ht="15" x14ac:dyDescent="0.2">
      <c r="B468" s="5" t="s">
        <v>321</v>
      </c>
      <c r="C468" s="36">
        <v>3</v>
      </c>
      <c r="D468" s="36">
        <v>0</v>
      </c>
      <c r="E468" s="11">
        <f t="shared" si="28"/>
        <v>3.2414910858995135E-4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7</v>
      </c>
      <c r="D471" s="36">
        <v>1</v>
      </c>
      <c r="E471" s="11">
        <f t="shared" si="32"/>
        <v>7.5634792004321987E-4</v>
      </c>
      <c r="F471" s="11">
        <f t="shared" si="33"/>
        <v>1.509433962264151E-4</v>
      </c>
      <c r="G471" s="10">
        <f t="shared" si="34"/>
        <v>-0.8571428571428571</v>
      </c>
      <c r="H471" s="14">
        <f t="shared" si="35"/>
        <v>-6.482982171799027E-4</v>
      </c>
    </row>
    <row r="472" spans="2:8" ht="15" x14ac:dyDescent="0.2">
      <c r="B472" s="5" t="s">
        <v>137</v>
      </c>
      <c r="C472" s="36">
        <v>1</v>
      </c>
      <c r="D472" s="36">
        <v>0</v>
      </c>
      <c r="E472" s="11">
        <f t="shared" si="32"/>
        <v>1.0804970286331713E-4</v>
      </c>
      <c r="F472" s="11" t="str">
        <f t="shared" si="33"/>
        <v/>
      </c>
      <c r="G472" s="10" t="str">
        <f t="shared" si="34"/>
        <v>0</v>
      </c>
      <c r="H472" s="14">
        <f t="shared" si="35"/>
        <v>0</v>
      </c>
    </row>
    <row r="473" spans="2:8" ht="15" x14ac:dyDescent="0.2">
      <c r="B473" s="5" t="s">
        <v>325</v>
      </c>
      <c r="C473" s="36">
        <v>0</v>
      </c>
      <c r="D473" s="36">
        <v>6</v>
      </c>
      <c r="E473" s="11" t="str">
        <f t="shared" si="32"/>
        <v/>
      </c>
      <c r="F473" s="11">
        <f t="shared" si="33"/>
        <v>9.0566037735849056E-4</v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18</v>
      </c>
      <c r="E474" s="11" t="str">
        <f t="shared" si="32"/>
        <v/>
      </c>
      <c r="F474" s="11">
        <f t="shared" si="33"/>
        <v>2.7169811320754719E-3</v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1</v>
      </c>
      <c r="D475" s="36">
        <v>13</v>
      </c>
      <c r="E475" s="11">
        <f t="shared" si="32"/>
        <v>1.0804970286331713E-4</v>
      </c>
      <c r="F475" s="11">
        <f t="shared" si="33"/>
        <v>1.9622641509433963E-3</v>
      </c>
      <c r="G475" s="10">
        <f t="shared" si="34"/>
        <v>12</v>
      </c>
      <c r="H475" s="14">
        <f t="shared" si="35"/>
        <v>1.2965964343598056E-3</v>
      </c>
    </row>
    <row r="476" spans="2:8" ht="15" x14ac:dyDescent="0.2">
      <c r="B476" s="5" t="s">
        <v>145</v>
      </c>
      <c r="C476" s="36">
        <v>2</v>
      </c>
      <c r="D476" s="36">
        <v>22</v>
      </c>
      <c r="E476" s="11">
        <f t="shared" si="32"/>
        <v>2.1609940572663426E-4</v>
      </c>
      <c r="F476" s="11">
        <f t="shared" si="33"/>
        <v>3.320754716981132E-3</v>
      </c>
      <c r="G476" s="10">
        <f t="shared" si="34"/>
        <v>10</v>
      </c>
      <c r="H476" s="14">
        <f t="shared" si="35"/>
        <v>2.1609940572663426E-3</v>
      </c>
    </row>
    <row r="477" spans="2:8" ht="15" x14ac:dyDescent="0.2">
      <c r="B477" s="5" t="s">
        <v>552</v>
      </c>
      <c r="C477" s="36">
        <v>65</v>
      </c>
      <c r="D477" s="36">
        <v>109</v>
      </c>
      <c r="E477" s="11">
        <f t="shared" si="32"/>
        <v>7.0232306861156132E-3</v>
      </c>
      <c r="F477" s="11">
        <f t="shared" si="33"/>
        <v>1.6452830188679244E-2</v>
      </c>
      <c r="G477" s="10">
        <f t="shared" si="34"/>
        <v>0.67692307692307696</v>
      </c>
      <c r="H477" s="14">
        <f t="shared" si="35"/>
        <v>4.7541869259859542E-3</v>
      </c>
    </row>
    <row r="478" spans="2:8" ht="15" x14ac:dyDescent="0.2">
      <c r="B478" s="5" t="s">
        <v>138</v>
      </c>
      <c r="C478" s="36">
        <v>15</v>
      </c>
      <c r="D478" s="36">
        <v>4</v>
      </c>
      <c r="E478" s="11">
        <f t="shared" si="32"/>
        <v>1.6207455429497568E-3</v>
      </c>
      <c r="F478" s="11">
        <f t="shared" si="33"/>
        <v>6.0377358490566041E-4</v>
      </c>
      <c r="G478" s="10">
        <f t="shared" si="34"/>
        <v>-0.73333333333333328</v>
      </c>
      <c r="H478" s="14">
        <f t="shared" si="35"/>
        <v>-1.1885467314964883E-3</v>
      </c>
    </row>
    <row r="479" spans="2:8" ht="30" x14ac:dyDescent="0.2">
      <c r="B479" s="5" t="s">
        <v>327</v>
      </c>
      <c r="C479" s="36">
        <v>12</v>
      </c>
      <c r="D479" s="36">
        <v>6</v>
      </c>
      <c r="E479" s="11">
        <f t="shared" si="32"/>
        <v>1.2965964343598054E-3</v>
      </c>
      <c r="F479" s="11">
        <f t="shared" si="33"/>
        <v>9.0566037735849056E-4</v>
      </c>
      <c r="G479" s="10">
        <f t="shared" si="34"/>
        <v>-0.5</v>
      </c>
      <c r="H479" s="14">
        <f t="shared" si="35"/>
        <v>-6.482982171799027E-4</v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33</v>
      </c>
      <c r="D482" s="36">
        <v>35</v>
      </c>
      <c r="E482" s="11">
        <f t="shared" si="32"/>
        <v>3.565640194489465E-3</v>
      </c>
      <c r="F482" s="11">
        <f t="shared" si="33"/>
        <v>5.2830188679245287E-3</v>
      </c>
      <c r="G482" s="10">
        <f t="shared" si="34"/>
        <v>6.0606060606060608E-2</v>
      </c>
      <c r="H482" s="14">
        <f t="shared" si="35"/>
        <v>2.1609940572663426E-4</v>
      </c>
    </row>
    <row r="483" spans="2:8" ht="15" x14ac:dyDescent="0.2">
      <c r="B483" s="5" t="s">
        <v>133</v>
      </c>
      <c r="C483" s="36">
        <v>10</v>
      </c>
      <c r="D483" s="36">
        <v>56</v>
      </c>
      <c r="E483" s="11">
        <f t="shared" si="32"/>
        <v>1.0804970286331713E-3</v>
      </c>
      <c r="F483" s="11">
        <f t="shared" si="33"/>
        <v>8.4528301886792456E-3</v>
      </c>
      <c r="G483" s="10">
        <f t="shared" si="34"/>
        <v>4.5999999999999996</v>
      </c>
      <c r="H483" s="14">
        <f t="shared" si="35"/>
        <v>4.9702863317125879E-3</v>
      </c>
    </row>
    <row r="484" spans="2:8" ht="15" x14ac:dyDescent="0.2">
      <c r="B484" s="5" t="s">
        <v>553</v>
      </c>
      <c r="C484" s="36">
        <v>0</v>
      </c>
      <c r="D484" s="36">
        <v>15</v>
      </c>
      <c r="E484" s="11" t="str">
        <f t="shared" si="32"/>
        <v/>
      </c>
      <c r="F484" s="11">
        <f t="shared" si="33"/>
        <v>2.2641509433962265E-3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17</v>
      </c>
      <c r="D486" s="76"/>
      <c r="E486" s="80">
        <f t="shared" si="32"/>
        <v>1.8368449486763912E-3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6</v>
      </c>
      <c r="D487" s="76"/>
      <c r="E487" s="80">
        <f t="shared" si="32"/>
        <v>6.482982171799027E-4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1</v>
      </c>
      <c r="D488" s="76"/>
      <c r="E488" s="80">
        <f t="shared" si="32"/>
        <v>1.0804970286331713E-4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1</v>
      </c>
      <c r="D489" s="76"/>
      <c r="E489" s="80">
        <f t="shared" si="32"/>
        <v>1.0804970286331713E-4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33</v>
      </c>
      <c r="D491" s="36">
        <v>1</v>
      </c>
      <c r="E491" s="11">
        <f t="shared" si="32"/>
        <v>3.565640194489465E-3</v>
      </c>
      <c r="F491" s="11">
        <f t="shared" si="33"/>
        <v>1.509433962264151E-4</v>
      </c>
      <c r="G491" s="10">
        <f t="shared" si="34"/>
        <v>-0.96969696969696972</v>
      </c>
      <c r="H491" s="14">
        <f t="shared" si="35"/>
        <v>-3.4575904916261482E-3</v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3</v>
      </c>
      <c r="D493" s="36">
        <v>0</v>
      </c>
      <c r="E493" s="11">
        <f t="shared" si="32"/>
        <v>3.2414910858995135E-4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0</v>
      </c>
      <c r="D494" s="36">
        <v>4</v>
      </c>
      <c r="E494" s="11" t="str">
        <f t="shared" si="32"/>
        <v/>
      </c>
      <c r="F494" s="11">
        <f t="shared" si="33"/>
        <v>6.0377358490566041E-4</v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1</v>
      </c>
      <c r="D495" s="36">
        <v>6</v>
      </c>
      <c r="E495" s="11">
        <f t="shared" si="32"/>
        <v>1.0804970286331713E-4</v>
      </c>
      <c r="F495" s="11">
        <f t="shared" si="33"/>
        <v>9.0566037735849056E-4</v>
      </c>
      <c r="G495" s="10">
        <f t="shared" si="34"/>
        <v>5</v>
      </c>
      <c r="H495" s="14">
        <f t="shared" si="35"/>
        <v>5.4024851431658564E-4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1</v>
      </c>
      <c r="D497" s="36">
        <v>1</v>
      </c>
      <c r="E497" s="11">
        <f t="shared" si="32"/>
        <v>1.0804970286331713E-4</v>
      </c>
      <c r="F497" s="11">
        <f t="shared" si="33"/>
        <v>1.509433962264151E-4</v>
      </c>
      <c r="G497" s="10">
        <f t="shared" si="34"/>
        <v>0</v>
      </c>
      <c r="H497" s="14">
        <f t="shared" si="35"/>
        <v>0</v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10</v>
      </c>
      <c r="D499" s="36">
        <v>0</v>
      </c>
      <c r="E499" s="11">
        <f t="shared" si="32"/>
        <v>1.0804970286331713E-3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3</v>
      </c>
      <c r="D500" s="36">
        <v>0</v>
      </c>
      <c r="E500" s="11">
        <f t="shared" si="32"/>
        <v>3.2414910858995135E-4</v>
      </c>
      <c r="F500" s="11" t="str">
        <f t="shared" si="33"/>
        <v/>
      </c>
      <c r="G500" s="10" t="str">
        <f t="shared" si="34"/>
        <v>0</v>
      </c>
      <c r="H500" s="14">
        <f t="shared" si="35"/>
        <v>0</v>
      </c>
    </row>
    <row r="501" spans="1:8" ht="15" x14ac:dyDescent="0.2">
      <c r="B501" s="5" t="s">
        <v>339</v>
      </c>
      <c r="C501" s="36">
        <v>0</v>
      </c>
      <c r="D501" s="36">
        <v>11</v>
      </c>
      <c r="E501" s="11" t="str">
        <f t="shared" si="32"/>
        <v/>
      </c>
      <c r="F501" s="11">
        <f t="shared" si="33"/>
        <v>1.660377358490566E-3</v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20</v>
      </c>
      <c r="D503" s="36">
        <v>3</v>
      </c>
      <c r="E503" s="11">
        <f t="shared" si="32"/>
        <v>2.1609940572663426E-3</v>
      </c>
      <c r="F503" s="11">
        <f t="shared" si="33"/>
        <v>4.5283018867924528E-4</v>
      </c>
      <c r="G503" s="10">
        <f t="shared" si="34"/>
        <v>-0.85</v>
      </c>
      <c r="H503" s="14">
        <f t="shared" si="35"/>
        <v>-1.8368449486763912E-3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17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53</v>
      </c>
      <c r="D506" s="36">
        <v>44</v>
      </c>
      <c r="E506" s="11">
        <f t="shared" si="32"/>
        <v>5.7266342517558076E-3</v>
      </c>
      <c r="F506" s="11">
        <f t="shared" si="33"/>
        <v>6.641509433962264E-3</v>
      </c>
      <c r="G506" s="10">
        <f t="shared" si="34"/>
        <v>-0.16981132075471697</v>
      </c>
      <c r="H506" s="14">
        <f t="shared" si="35"/>
        <v>-9.7244732576985411E-4</v>
      </c>
    </row>
    <row r="507" spans="1:8" ht="30" x14ac:dyDescent="0.2">
      <c r="B507" s="5" t="s">
        <v>557</v>
      </c>
      <c r="C507" s="36">
        <v>4</v>
      </c>
      <c r="D507" s="36">
        <v>1</v>
      </c>
      <c r="E507" s="11">
        <f t="shared" si="32"/>
        <v>4.3219881145326852E-4</v>
      </c>
      <c r="F507" s="11">
        <f t="shared" si="33"/>
        <v>1.509433962264151E-4</v>
      </c>
      <c r="G507" s="10">
        <f t="shared" si="34"/>
        <v>-0.75</v>
      </c>
      <c r="H507" s="14">
        <f t="shared" si="35"/>
        <v>-3.2414910858995141E-4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52</v>
      </c>
      <c r="D509" s="36">
        <v>73</v>
      </c>
      <c r="E509" s="11">
        <f t="shared" si="32"/>
        <v>5.6185845488924907E-3</v>
      </c>
      <c r="F509" s="11">
        <f t="shared" si="33"/>
        <v>1.1018867924528301E-2</v>
      </c>
      <c r="G509" s="10">
        <f t="shared" si="34"/>
        <v>0.40384615384615385</v>
      </c>
      <c r="H509" s="14">
        <f t="shared" si="35"/>
        <v>2.2690437601296598E-3</v>
      </c>
    </row>
    <row r="510" spans="1:8" ht="15" x14ac:dyDescent="0.2">
      <c r="B510" s="5" t="s">
        <v>375</v>
      </c>
      <c r="C510" s="36">
        <v>19</v>
      </c>
      <c r="D510" s="36">
        <v>51</v>
      </c>
      <c r="E510" s="11">
        <f t="shared" si="32"/>
        <v>2.0529443544030253E-3</v>
      </c>
      <c r="F510" s="11">
        <f t="shared" si="33"/>
        <v>7.6981132075471699E-3</v>
      </c>
      <c r="G510" s="10">
        <f t="shared" si="34"/>
        <v>1.6842105263157894</v>
      </c>
      <c r="H510" s="14">
        <f t="shared" si="35"/>
        <v>3.4575904916261477E-3</v>
      </c>
    </row>
    <row r="511" spans="1:8" ht="15" x14ac:dyDescent="0.2">
      <c r="B511" s="5" t="s">
        <v>558</v>
      </c>
      <c r="C511" s="36">
        <v>1</v>
      </c>
      <c r="D511" s="36">
        <v>0</v>
      </c>
      <c r="E511" s="11">
        <f t="shared" si="32"/>
        <v>1.0804970286331713E-4</v>
      </c>
      <c r="F511" s="11" t="str">
        <f t="shared" si="33"/>
        <v/>
      </c>
      <c r="G511" s="10" t="str">
        <f t="shared" si="34"/>
        <v>0</v>
      </c>
      <c r="H511" s="14">
        <f t="shared" si="35"/>
        <v>0</v>
      </c>
    </row>
    <row r="512" spans="1:8" ht="15" x14ac:dyDescent="0.2">
      <c r="B512" s="5" t="s">
        <v>153</v>
      </c>
      <c r="C512" s="36">
        <v>0</v>
      </c>
      <c r="D512" s="36">
        <v>3</v>
      </c>
      <c r="E512" s="11" t="str">
        <f t="shared" si="32"/>
        <v/>
      </c>
      <c r="F512" s="11">
        <f t="shared" si="33"/>
        <v>4.5283018867924528E-4</v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3</v>
      </c>
      <c r="D513" s="36">
        <v>1</v>
      </c>
      <c r="E513" s="11">
        <f t="shared" si="32"/>
        <v>3.2414910858995135E-4</v>
      </c>
      <c r="F513" s="11">
        <f t="shared" si="33"/>
        <v>1.509433962264151E-4</v>
      </c>
      <c r="G513" s="10">
        <f t="shared" si="34"/>
        <v>-0.66666666666666663</v>
      </c>
      <c r="H513" s="14">
        <f t="shared" si="35"/>
        <v>-2.1609940572663423E-4</v>
      </c>
    </row>
    <row r="514" spans="2:8" ht="15" x14ac:dyDescent="0.2">
      <c r="B514" s="5" t="s">
        <v>157</v>
      </c>
      <c r="C514" s="36">
        <v>0</v>
      </c>
      <c r="D514" s="36">
        <v>2</v>
      </c>
      <c r="E514" s="11" t="str">
        <f t="shared" si="32"/>
        <v/>
      </c>
      <c r="F514" s="11">
        <f t="shared" si="33"/>
        <v>3.0188679245283021E-4</v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1</v>
      </c>
      <c r="E515" s="11" t="str">
        <f t="shared" si="32"/>
        <v/>
      </c>
      <c r="F515" s="11">
        <f t="shared" si="33"/>
        <v>1.509433962264151E-4</v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1</v>
      </c>
      <c r="D516" s="36">
        <v>3</v>
      </c>
      <c r="E516" s="11">
        <f t="shared" si="32"/>
        <v>1.0804970286331713E-4</v>
      </c>
      <c r="F516" s="11">
        <f t="shared" si="33"/>
        <v>4.5283018867924528E-4</v>
      </c>
      <c r="G516" s="10">
        <f t="shared" si="34"/>
        <v>2</v>
      </c>
      <c r="H516" s="14">
        <f t="shared" si="35"/>
        <v>2.1609940572663426E-4</v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31</v>
      </c>
      <c r="D519" s="36">
        <v>2</v>
      </c>
      <c r="E519" s="11">
        <f t="shared" si="32"/>
        <v>3.3495407887628309E-3</v>
      </c>
      <c r="F519" s="11">
        <f t="shared" si="33"/>
        <v>3.0188679245283021E-4</v>
      </c>
      <c r="G519" s="10">
        <f t="shared" si="34"/>
        <v>-0.93548387096774188</v>
      </c>
      <c r="H519" s="14">
        <f t="shared" si="35"/>
        <v>-3.1334413830361963E-3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96</v>
      </c>
      <c r="D521" s="36">
        <v>7</v>
      </c>
      <c r="E521" s="11">
        <f t="shared" si="32"/>
        <v>1.0372771474878443E-2</v>
      </c>
      <c r="F521" s="11">
        <f t="shared" si="33"/>
        <v>1.0566037735849057E-3</v>
      </c>
      <c r="G521" s="10">
        <f t="shared" si="34"/>
        <v>-0.92708333333333337</v>
      </c>
      <c r="H521" s="14">
        <f t="shared" si="35"/>
        <v>-9.6164235548352236E-3</v>
      </c>
    </row>
    <row r="522" spans="2:8" ht="30" x14ac:dyDescent="0.2">
      <c r="B522" s="5" t="s">
        <v>559</v>
      </c>
      <c r="C522" s="36">
        <v>0</v>
      </c>
      <c r="D522" s="36">
        <v>1</v>
      </c>
      <c r="E522" s="11" t="str">
        <f t="shared" si="32"/>
        <v/>
      </c>
      <c r="F522" s="11">
        <f t="shared" si="33"/>
        <v>1.509433962264151E-4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68</v>
      </c>
      <c r="D524" s="36">
        <v>30</v>
      </c>
      <c r="E524" s="11">
        <f t="shared" si="32"/>
        <v>7.3473797947055646E-3</v>
      </c>
      <c r="F524" s="11">
        <f t="shared" si="33"/>
        <v>4.528301886792453E-3</v>
      </c>
      <c r="G524" s="10">
        <f t="shared" si="34"/>
        <v>-0.55882352941176472</v>
      </c>
      <c r="H524" s="14">
        <f t="shared" si="35"/>
        <v>-4.1058887088060506E-3</v>
      </c>
    </row>
    <row r="525" spans="2:8" ht="15" x14ac:dyDescent="0.2">
      <c r="B525" s="5" t="s">
        <v>346</v>
      </c>
      <c r="C525" s="36">
        <v>2</v>
      </c>
      <c r="D525" s="36">
        <v>0</v>
      </c>
      <c r="E525" s="11">
        <f t="shared" si="32"/>
        <v>2.1609940572663426E-4</v>
      </c>
      <c r="F525" s="11" t="str">
        <f t="shared" si="33"/>
        <v/>
      </c>
      <c r="G525" s="10" t="str">
        <f t="shared" si="34"/>
        <v>0</v>
      </c>
      <c r="H525" s="14">
        <f t="shared" si="35"/>
        <v>0</v>
      </c>
    </row>
    <row r="526" spans="2:8" ht="15" x14ac:dyDescent="0.2">
      <c r="B526" s="5" t="s">
        <v>347</v>
      </c>
      <c r="C526" s="36">
        <v>4</v>
      </c>
      <c r="D526" s="36">
        <v>2</v>
      </c>
      <c r="E526" s="11">
        <f t="shared" si="32"/>
        <v>4.3219881145326852E-4</v>
      </c>
      <c r="F526" s="11">
        <f t="shared" si="33"/>
        <v>3.0188679245283021E-4</v>
      </c>
      <c r="G526" s="10">
        <f t="shared" si="34"/>
        <v>-0.5</v>
      </c>
      <c r="H526" s="14">
        <f t="shared" si="35"/>
        <v>-2.1609940572663426E-4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57</v>
      </c>
      <c r="D529" s="36">
        <v>114</v>
      </c>
      <c r="E529" s="11">
        <f t="shared" si="32"/>
        <v>6.1588330632090758E-3</v>
      </c>
      <c r="F529" s="11">
        <f t="shared" si="33"/>
        <v>1.7207547169811321E-2</v>
      </c>
      <c r="G529" s="10">
        <f t="shared" si="34"/>
        <v>1</v>
      </c>
      <c r="H529" s="14">
        <f t="shared" si="35"/>
        <v>6.1588330632090758E-3</v>
      </c>
    </row>
    <row r="530" spans="1:9" ht="30" x14ac:dyDescent="0.2">
      <c r="B530" s="5" t="s">
        <v>158</v>
      </c>
      <c r="C530" s="36">
        <v>190</v>
      </c>
      <c r="D530" s="36">
        <v>187</v>
      </c>
      <c r="E530" s="11">
        <f t="shared" si="32"/>
        <v>2.0529443544030253E-2</v>
      </c>
      <c r="F530" s="11">
        <f t="shared" si="33"/>
        <v>2.8226415094339624E-2</v>
      </c>
      <c r="G530" s="10">
        <f t="shared" si="34"/>
        <v>-1.5789473684210527E-2</v>
      </c>
      <c r="H530" s="14">
        <f t="shared" si="35"/>
        <v>-3.2414910858995135E-4</v>
      </c>
    </row>
    <row r="531" spans="1:9" ht="15" x14ac:dyDescent="0.2">
      <c r="B531" s="5" t="s">
        <v>349</v>
      </c>
      <c r="C531" s="36">
        <v>185</v>
      </c>
      <c r="D531" s="36">
        <v>205</v>
      </c>
      <c r="E531" s="11">
        <f t="shared" si="32"/>
        <v>1.9989195029713667E-2</v>
      </c>
      <c r="F531" s="11">
        <f t="shared" si="33"/>
        <v>3.0943396226415093E-2</v>
      </c>
      <c r="G531" s="10">
        <f t="shared" si="34"/>
        <v>0.10810810810810811</v>
      </c>
      <c r="H531" s="14">
        <f t="shared" si="35"/>
        <v>2.1609940572663426E-3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6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1</v>
      </c>
      <c r="E533" s="11" t="str">
        <f t="shared" si="32"/>
        <v/>
      </c>
      <c r="F533" s="11">
        <f t="shared" si="33"/>
        <v>1.509433962264151E-4</v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1</v>
      </c>
      <c r="E534" s="11" t="str">
        <f t="shared" si="32"/>
        <v/>
      </c>
      <c r="F534" s="11">
        <f t="shared" si="33"/>
        <v>1.509433962264151E-4</v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23</v>
      </c>
      <c r="E536" s="11" t="str">
        <f t="shared" si="36"/>
        <v/>
      </c>
      <c r="F536" s="11">
        <f t="shared" si="37"/>
        <v>3.4716981132075471E-3</v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1</v>
      </c>
      <c r="D537" s="36">
        <v>0</v>
      </c>
      <c r="E537" s="11">
        <f t="shared" si="36"/>
        <v>1.0804970286331713E-4</v>
      </c>
      <c r="F537" s="11" t="str">
        <f t="shared" si="37"/>
        <v/>
      </c>
      <c r="G537" s="10" t="str">
        <f t="shared" si="38"/>
        <v>0</v>
      </c>
      <c r="H537" s="14">
        <f t="shared" si="39"/>
        <v>0</v>
      </c>
    </row>
    <row r="538" spans="1:9" ht="13.5" customHeight="1" x14ac:dyDescent="0.2">
      <c r="B538" s="5" t="s">
        <v>155</v>
      </c>
      <c r="C538" s="36">
        <v>122</v>
      </c>
      <c r="D538" s="36">
        <v>178</v>
      </c>
      <c r="E538" s="11">
        <f t="shared" si="36"/>
        <v>1.318206374932469E-2</v>
      </c>
      <c r="F538" s="11">
        <f t="shared" si="37"/>
        <v>2.6867924528301886E-2</v>
      </c>
      <c r="G538" s="10">
        <f t="shared" si="38"/>
        <v>0.45901639344262296</v>
      </c>
      <c r="H538" s="14">
        <f t="shared" si="39"/>
        <v>6.0507833603457599E-3</v>
      </c>
    </row>
    <row r="539" spans="1:9" ht="15" x14ac:dyDescent="0.2">
      <c r="B539" s="5" t="s">
        <v>561</v>
      </c>
      <c r="C539" s="36">
        <v>3</v>
      </c>
      <c r="D539" s="36">
        <v>7</v>
      </c>
      <c r="E539" s="11">
        <f t="shared" si="36"/>
        <v>3.2414910858995135E-4</v>
      </c>
      <c r="F539" s="11">
        <f t="shared" si="37"/>
        <v>1.0566037735849057E-3</v>
      </c>
      <c r="G539" s="10">
        <f t="shared" si="38"/>
        <v>1.3333333333333333</v>
      </c>
      <c r="H539" s="14">
        <f t="shared" si="39"/>
        <v>4.3219881145326847E-4</v>
      </c>
    </row>
    <row r="540" spans="1:9" ht="15" x14ac:dyDescent="0.2">
      <c r="B540" s="5" t="s">
        <v>352</v>
      </c>
      <c r="C540" s="36">
        <v>63</v>
      </c>
      <c r="D540" s="36">
        <v>37</v>
      </c>
      <c r="E540" s="11">
        <f t="shared" si="36"/>
        <v>6.8071312803889786E-3</v>
      </c>
      <c r="F540" s="11">
        <f t="shared" si="37"/>
        <v>5.5849056603773581E-3</v>
      </c>
      <c r="G540" s="10">
        <f t="shared" si="38"/>
        <v>-0.41269841269841268</v>
      </c>
      <c r="H540" s="14">
        <f t="shared" si="39"/>
        <v>-2.8092922744462449E-3</v>
      </c>
    </row>
    <row r="541" spans="1:9" ht="15" x14ac:dyDescent="0.2">
      <c r="B541" s="5" t="s">
        <v>353</v>
      </c>
      <c r="C541" s="36">
        <v>3</v>
      </c>
      <c r="D541" s="36">
        <v>1</v>
      </c>
      <c r="E541" s="11">
        <f t="shared" si="36"/>
        <v>3.2414910858995135E-4</v>
      </c>
      <c r="F541" s="11">
        <f t="shared" si="37"/>
        <v>1.509433962264151E-4</v>
      </c>
      <c r="G541" s="10">
        <f t="shared" si="38"/>
        <v>-0.66666666666666663</v>
      </c>
      <c r="H541" s="14">
        <f t="shared" si="39"/>
        <v>-2.1609940572663423E-4</v>
      </c>
    </row>
    <row r="542" spans="1:9" ht="13.5" customHeight="1" x14ac:dyDescent="0.2">
      <c r="B542" s="5" t="s">
        <v>354</v>
      </c>
      <c r="C542" s="36">
        <v>8</v>
      </c>
      <c r="D542" s="36">
        <v>4</v>
      </c>
      <c r="E542" s="11">
        <f t="shared" si="36"/>
        <v>8.6439762290653705E-4</v>
      </c>
      <c r="F542" s="11">
        <f t="shared" si="37"/>
        <v>6.0377358490566041E-4</v>
      </c>
      <c r="G542" s="10">
        <f t="shared" si="38"/>
        <v>-0.5</v>
      </c>
      <c r="H542" s="14">
        <f t="shared" si="39"/>
        <v>-4.3219881145326852E-4</v>
      </c>
    </row>
    <row r="543" spans="1:9" s="4" customFormat="1" ht="26.25" customHeight="1" x14ac:dyDescent="0.2">
      <c r="B543" s="5" t="s">
        <v>355</v>
      </c>
      <c r="C543" s="36">
        <v>2</v>
      </c>
      <c r="D543" s="36">
        <v>13</v>
      </c>
      <c r="E543" s="11">
        <f t="shared" si="36"/>
        <v>2.1609940572663426E-4</v>
      </c>
      <c r="F543" s="11">
        <f t="shared" si="37"/>
        <v>1.9622641509433963E-3</v>
      </c>
      <c r="G543" s="10">
        <f t="shared" si="38"/>
        <v>5.5</v>
      </c>
      <c r="H543" s="14">
        <f t="shared" si="39"/>
        <v>1.1885467314964883E-3</v>
      </c>
      <c r="I543" s="2"/>
    </row>
    <row r="544" spans="1:9" ht="15" x14ac:dyDescent="0.2">
      <c r="B544" s="5" t="s">
        <v>356</v>
      </c>
      <c r="C544" s="36">
        <v>4</v>
      </c>
      <c r="D544" s="36">
        <v>10</v>
      </c>
      <c r="E544" s="11">
        <f t="shared" si="36"/>
        <v>4.3219881145326852E-4</v>
      </c>
      <c r="F544" s="11">
        <f t="shared" si="37"/>
        <v>1.5094339622641509E-3</v>
      </c>
      <c r="G544" s="10">
        <f t="shared" si="38"/>
        <v>1.5</v>
      </c>
      <c r="H544" s="14">
        <f t="shared" si="39"/>
        <v>6.4829821717990281E-4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1</v>
      </c>
      <c r="D546" s="36">
        <v>0</v>
      </c>
      <c r="E546" s="11">
        <f t="shared" si="36"/>
        <v>1.0804970286331713E-4</v>
      </c>
      <c r="F546" s="11" t="str">
        <f t="shared" si="37"/>
        <v/>
      </c>
      <c r="G546" s="10" t="str">
        <f t="shared" si="38"/>
        <v>0</v>
      </c>
      <c r="H546" s="14">
        <f t="shared" si="39"/>
        <v>0</v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2174</v>
      </c>
      <c r="D552" s="32">
        <f>SUM(D553:D579)</f>
        <v>1707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-0.21481140754369826</v>
      </c>
      <c r="H552" s="34">
        <f>+IF(OR(AND(E552=""),(G552="")),"",E552*G552)</f>
        <v>-0.21481140754369826</v>
      </c>
    </row>
    <row r="553" spans="1:8" ht="15" x14ac:dyDescent="0.2">
      <c r="B553" s="35" t="s">
        <v>357</v>
      </c>
      <c r="C553" s="36">
        <v>5</v>
      </c>
      <c r="D553" s="36">
        <v>7</v>
      </c>
      <c r="E553" s="38">
        <f>+IF(C553=0,"",C553/C$552)</f>
        <v>2.2999080036798527E-3</v>
      </c>
      <c r="F553" s="38">
        <f>+IF(D553=0,"",D553/D$552)</f>
        <v>4.1007615700058581E-3</v>
      </c>
      <c r="G553" s="28">
        <f>+IF(OR(AND(D553=0),(C553=0)),"0",((D553-C553)/C553))</f>
        <v>0.4</v>
      </c>
      <c r="H553" s="29">
        <f>+IF(OR(AND(E553=""),(G553="")),"",E553*G553)</f>
        <v>9.1996320147194111E-4</v>
      </c>
    </row>
    <row r="554" spans="1:8" ht="15" x14ac:dyDescent="0.2">
      <c r="B554" s="5" t="s">
        <v>161</v>
      </c>
      <c r="C554" s="36">
        <v>40</v>
      </c>
      <c r="D554" s="36">
        <v>12</v>
      </c>
      <c r="E554" s="11">
        <f t="shared" ref="E554:E579" si="40">+IF(C554=0,"",C554/C$552)</f>
        <v>1.8399264029438821E-2</v>
      </c>
      <c r="F554" s="11">
        <f t="shared" ref="F554:F579" si="41">+IF(D554=0,"",D554/D$552)</f>
        <v>7.0298769771528994E-3</v>
      </c>
      <c r="G554" s="10">
        <f t="shared" ref="G554:G579" si="42">+IF(OR(AND(D554=0),(C554=0)),"0",((D554-C554)/C554))</f>
        <v>-0.7</v>
      </c>
      <c r="H554" s="14">
        <f t="shared" ref="H554:H579" si="43">+IF(OR(AND(E554=""),(G554="")),"",E554*G554)</f>
        <v>-1.2879484820607174E-2</v>
      </c>
    </row>
    <row r="555" spans="1:8" ht="15" x14ac:dyDescent="0.2">
      <c r="B555" s="5" t="s">
        <v>358</v>
      </c>
      <c r="C555" s="36">
        <v>215</v>
      </c>
      <c r="D555" s="36">
        <v>254</v>
      </c>
      <c r="E555" s="11">
        <f t="shared" si="40"/>
        <v>9.8896044158233665E-2</v>
      </c>
      <c r="F555" s="11">
        <f t="shared" si="41"/>
        <v>0.14879906268306972</v>
      </c>
      <c r="G555" s="10">
        <f t="shared" si="42"/>
        <v>0.18139534883720931</v>
      </c>
      <c r="H555" s="14">
        <f t="shared" si="43"/>
        <v>1.7939282428702852E-2</v>
      </c>
    </row>
    <row r="556" spans="1:8" ht="15" x14ac:dyDescent="0.2">
      <c r="B556" s="5" t="s">
        <v>359</v>
      </c>
      <c r="C556" s="36">
        <v>256</v>
      </c>
      <c r="D556" s="36">
        <v>175</v>
      </c>
      <c r="E556" s="11">
        <f t="shared" si="40"/>
        <v>0.11775528978840846</v>
      </c>
      <c r="F556" s="11">
        <f t="shared" si="41"/>
        <v>0.10251903925014645</v>
      </c>
      <c r="G556" s="10">
        <f t="shared" si="42"/>
        <v>-0.31640625</v>
      </c>
      <c r="H556" s="14">
        <f t="shared" si="43"/>
        <v>-3.7258509659613616E-2</v>
      </c>
    </row>
    <row r="557" spans="1:8" ht="15" x14ac:dyDescent="0.2">
      <c r="B557" s="5" t="s">
        <v>162</v>
      </c>
      <c r="C557" s="36">
        <v>43</v>
      </c>
      <c r="D557" s="36">
        <v>20</v>
      </c>
      <c r="E557" s="11">
        <f t="shared" si="40"/>
        <v>1.9779208831646734E-2</v>
      </c>
      <c r="F557" s="11">
        <f t="shared" si="41"/>
        <v>1.1716461628588167E-2</v>
      </c>
      <c r="G557" s="10">
        <f t="shared" si="42"/>
        <v>-0.53488372093023251</v>
      </c>
      <c r="H557" s="14">
        <f t="shared" si="43"/>
        <v>-1.0579576816927321E-2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3</v>
      </c>
      <c r="E560" s="80" t="str">
        <f t="shared" si="40"/>
        <v/>
      </c>
      <c r="F560" s="80">
        <f t="shared" si="41"/>
        <v>1.7574692442882249E-3</v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3</v>
      </c>
      <c r="D561" s="76">
        <v>1</v>
      </c>
      <c r="E561" s="80">
        <f t="shared" si="40"/>
        <v>1.3799448022079118E-3</v>
      </c>
      <c r="F561" s="80">
        <f t="shared" si="41"/>
        <v>5.8582308142940832E-4</v>
      </c>
      <c r="G561" s="78">
        <f t="shared" si="42"/>
        <v>-0.66666666666666663</v>
      </c>
      <c r="H561" s="24">
        <f t="shared" si="43"/>
        <v>-9.1996320147194111E-4</v>
      </c>
    </row>
    <row r="562" spans="1:8" s="79" customFormat="1" ht="15" x14ac:dyDescent="0.2">
      <c r="B562" s="75" t="s">
        <v>361</v>
      </c>
      <c r="C562" s="76">
        <v>2</v>
      </c>
      <c r="D562" s="76">
        <v>3</v>
      </c>
      <c r="E562" s="80">
        <f t="shared" si="40"/>
        <v>9.1996320147194111E-4</v>
      </c>
      <c r="F562" s="80">
        <f t="shared" si="41"/>
        <v>1.7574692442882249E-3</v>
      </c>
      <c r="G562" s="78">
        <f t="shared" si="42"/>
        <v>0.5</v>
      </c>
      <c r="H562" s="24">
        <f t="shared" si="43"/>
        <v>4.5998160073597056E-4</v>
      </c>
    </row>
    <row r="563" spans="1:8" s="79" customFormat="1" ht="15" x14ac:dyDescent="0.2">
      <c r="B563" s="75" t="s">
        <v>564</v>
      </c>
      <c r="C563" s="76">
        <v>9</v>
      </c>
      <c r="D563" s="76">
        <v>2</v>
      </c>
      <c r="E563" s="80">
        <f t="shared" si="40"/>
        <v>4.1398344066237349E-3</v>
      </c>
      <c r="F563" s="80">
        <f t="shared" si="41"/>
        <v>1.1716461628588166E-3</v>
      </c>
      <c r="G563" s="78">
        <f t="shared" si="42"/>
        <v>-0.77777777777777779</v>
      </c>
      <c r="H563" s="24">
        <f t="shared" si="43"/>
        <v>-3.219871205151794E-3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23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</v>
      </c>
      <c r="D565" s="76">
        <v>2</v>
      </c>
      <c r="E565" s="80">
        <f t="shared" si="40"/>
        <v>4.5998160073597056E-4</v>
      </c>
      <c r="F565" s="80">
        <f t="shared" si="41"/>
        <v>1.1716461628588166E-3</v>
      </c>
      <c r="G565" s="78">
        <f t="shared" si="42"/>
        <v>1</v>
      </c>
      <c r="H565" s="24">
        <f t="shared" si="43"/>
        <v>4.5998160073597056E-4</v>
      </c>
    </row>
    <row r="566" spans="1:8" s="79" customFormat="1" ht="15" x14ac:dyDescent="0.2">
      <c r="B566" s="75" t="s">
        <v>363</v>
      </c>
      <c r="C566" s="76">
        <v>458</v>
      </c>
      <c r="D566" s="76">
        <v>114</v>
      </c>
      <c r="E566" s="80">
        <f t="shared" si="40"/>
        <v>0.21067157313707452</v>
      </c>
      <c r="F566" s="80">
        <f t="shared" si="41"/>
        <v>6.6783831282952552E-2</v>
      </c>
      <c r="G566" s="78">
        <f t="shared" si="42"/>
        <v>-0.75109170305676853</v>
      </c>
      <c r="H566" s="24">
        <f t="shared" si="43"/>
        <v>-0.15823367065317387</v>
      </c>
    </row>
    <row r="567" spans="1:8" s="79" customFormat="1" ht="15" x14ac:dyDescent="0.2">
      <c r="B567" s="75" t="s">
        <v>164</v>
      </c>
      <c r="C567" s="76">
        <v>96</v>
      </c>
      <c r="D567" s="76">
        <v>7</v>
      </c>
      <c r="E567" s="80">
        <f t="shared" si="40"/>
        <v>4.4158233670653177E-2</v>
      </c>
      <c r="F567" s="80">
        <f t="shared" si="41"/>
        <v>4.1007615700058581E-3</v>
      </c>
      <c r="G567" s="78">
        <f t="shared" si="42"/>
        <v>-0.92708333333333337</v>
      </c>
      <c r="H567" s="24">
        <f t="shared" si="43"/>
        <v>-4.0938362465501386E-2</v>
      </c>
    </row>
    <row r="568" spans="1:8" s="79" customFormat="1" ht="15" x14ac:dyDescent="0.2">
      <c r="B568" s="75" t="s">
        <v>166</v>
      </c>
      <c r="C568" s="76">
        <v>58</v>
      </c>
      <c r="D568" s="76">
        <v>52</v>
      </c>
      <c r="E568" s="80">
        <f t="shared" si="40"/>
        <v>2.6678932842686291E-2</v>
      </c>
      <c r="F568" s="80">
        <f t="shared" si="41"/>
        <v>3.0462800234329231E-2</v>
      </c>
      <c r="G568" s="78">
        <f t="shared" si="42"/>
        <v>-0.10344827586206896</v>
      </c>
      <c r="H568" s="24">
        <f t="shared" si="43"/>
        <v>-2.7598896044158231E-3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338</v>
      </c>
      <c r="D570" s="76">
        <v>464</v>
      </c>
      <c r="E570" s="80">
        <f t="shared" si="40"/>
        <v>0.15547378104875806</v>
      </c>
      <c r="F570" s="80">
        <f t="shared" si="41"/>
        <v>0.27182190978324544</v>
      </c>
      <c r="G570" s="78">
        <f t="shared" si="42"/>
        <v>0.37278106508875741</v>
      </c>
      <c r="H570" s="24">
        <f t="shared" si="43"/>
        <v>5.7957681692732299E-2</v>
      </c>
    </row>
    <row r="571" spans="1:8" s="79" customFormat="1" ht="25.5" customHeight="1" x14ac:dyDescent="0.2">
      <c r="B571" s="75" t="s">
        <v>167</v>
      </c>
      <c r="C571" s="76">
        <v>104</v>
      </c>
      <c r="D571" s="76">
        <v>66</v>
      </c>
      <c r="E571" s="80">
        <f t="shared" si="40"/>
        <v>4.7838086476540941E-2</v>
      </c>
      <c r="F571" s="80">
        <f t="shared" si="41"/>
        <v>3.8664323374340948E-2</v>
      </c>
      <c r="G571" s="78">
        <f t="shared" si="42"/>
        <v>-0.36538461538461536</v>
      </c>
      <c r="H571" s="24">
        <f t="shared" si="43"/>
        <v>-1.7479300827966882E-2</v>
      </c>
    </row>
    <row r="572" spans="1:8" s="79" customFormat="1" ht="13.5" customHeight="1" x14ac:dyDescent="0.2">
      <c r="B572" s="75" t="s">
        <v>365</v>
      </c>
      <c r="C572" s="76">
        <v>1</v>
      </c>
      <c r="D572" s="76">
        <v>32</v>
      </c>
      <c r="E572" s="80">
        <f t="shared" si="40"/>
        <v>4.5998160073597056E-4</v>
      </c>
      <c r="F572" s="80">
        <f t="shared" si="41"/>
        <v>1.8746338605741066E-2</v>
      </c>
      <c r="G572" s="78">
        <f t="shared" si="42"/>
        <v>31</v>
      </c>
      <c r="H572" s="24">
        <f t="shared" si="43"/>
        <v>1.4259429622815087E-2</v>
      </c>
    </row>
    <row r="573" spans="1:8" s="79" customFormat="1" ht="12" customHeight="1" x14ac:dyDescent="0.2">
      <c r="B573" s="75" t="s">
        <v>168</v>
      </c>
      <c r="C573" s="76">
        <v>12</v>
      </c>
      <c r="D573" s="76">
        <v>63</v>
      </c>
      <c r="E573" s="80">
        <f t="shared" si="40"/>
        <v>5.5197792088316471E-3</v>
      </c>
      <c r="F573" s="80">
        <f t="shared" si="41"/>
        <v>3.6906854130052721E-2</v>
      </c>
      <c r="G573" s="78">
        <f t="shared" si="42"/>
        <v>4.25</v>
      </c>
      <c r="H573" s="24">
        <f t="shared" si="43"/>
        <v>2.3459061637534501E-2</v>
      </c>
    </row>
    <row r="574" spans="1:8" s="79" customFormat="1" ht="13.5" customHeight="1" x14ac:dyDescent="0.2">
      <c r="B574" s="75" t="s">
        <v>169</v>
      </c>
      <c r="C574" s="76">
        <v>1</v>
      </c>
      <c r="D574" s="76">
        <v>0</v>
      </c>
      <c r="E574" s="80">
        <f t="shared" si="40"/>
        <v>4.5998160073597056E-4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64</v>
      </c>
      <c r="D575" s="76">
        <v>26</v>
      </c>
      <c r="E575" s="80">
        <f t="shared" si="40"/>
        <v>2.9438822447102116E-2</v>
      </c>
      <c r="F575" s="80">
        <f t="shared" si="41"/>
        <v>1.5231400117164616E-2</v>
      </c>
      <c r="G575" s="78">
        <f t="shared" si="42"/>
        <v>-0.59375</v>
      </c>
      <c r="H575" s="24">
        <f t="shared" si="43"/>
        <v>-1.7479300827966882E-2</v>
      </c>
    </row>
    <row r="576" spans="1:8" s="79" customFormat="1" ht="15" x14ac:dyDescent="0.2">
      <c r="B576" s="75" t="s">
        <v>367</v>
      </c>
      <c r="C576" s="76">
        <v>5</v>
      </c>
      <c r="D576" s="76">
        <v>2</v>
      </c>
      <c r="E576" s="80">
        <f t="shared" si="40"/>
        <v>2.2999080036798527E-3</v>
      </c>
      <c r="F576" s="80">
        <f t="shared" si="41"/>
        <v>1.1716461628588166E-3</v>
      </c>
      <c r="G576" s="78">
        <f t="shared" si="42"/>
        <v>-0.6</v>
      </c>
      <c r="H576" s="24">
        <f t="shared" si="43"/>
        <v>-1.3799448022079116E-3</v>
      </c>
    </row>
    <row r="577" spans="2:8" s="79" customFormat="1" ht="30" x14ac:dyDescent="0.2">
      <c r="B577" s="75" t="s">
        <v>368</v>
      </c>
      <c r="C577" s="76">
        <v>4</v>
      </c>
      <c r="D577" s="76">
        <v>0</v>
      </c>
      <c r="E577" s="80">
        <f t="shared" si="40"/>
        <v>1.8399264029438822E-3</v>
      </c>
      <c r="F577" s="80" t="str">
        <f t="shared" si="41"/>
        <v/>
      </c>
      <c r="G577" s="78" t="str">
        <f t="shared" si="42"/>
        <v>0</v>
      </c>
      <c r="H577" s="24">
        <f t="shared" si="43"/>
        <v>0</v>
      </c>
    </row>
    <row r="578" spans="2:8" s="79" customFormat="1" ht="15" x14ac:dyDescent="0.2">
      <c r="B578" s="75" t="s">
        <v>369</v>
      </c>
      <c r="C578" s="76">
        <v>41</v>
      </c>
      <c r="D578" s="76">
        <v>45</v>
      </c>
      <c r="E578" s="80">
        <f t="shared" si="40"/>
        <v>1.8859245630174794E-2</v>
      </c>
      <c r="F578" s="80">
        <f t="shared" si="41"/>
        <v>2.6362038664323375E-2</v>
      </c>
      <c r="G578" s="78">
        <f t="shared" si="42"/>
        <v>9.7560975609756101E-2</v>
      </c>
      <c r="H578" s="24">
        <f t="shared" si="43"/>
        <v>1.8399264029438824E-3</v>
      </c>
    </row>
    <row r="579" spans="2:8" ht="15" x14ac:dyDescent="0.2">
      <c r="B579" s="5" t="s">
        <v>565</v>
      </c>
      <c r="C579" s="36">
        <v>418</v>
      </c>
      <c r="D579" s="36">
        <v>334</v>
      </c>
      <c r="E579" s="11">
        <f t="shared" si="40"/>
        <v>0.19227230910763571</v>
      </c>
      <c r="F579" s="11">
        <f t="shared" si="41"/>
        <v>0.19566490919742238</v>
      </c>
      <c r="G579" s="10">
        <f t="shared" si="42"/>
        <v>-0.20095693779904306</v>
      </c>
      <c r="H579" s="14">
        <f t="shared" si="43"/>
        <v>-3.8638454461821528E-2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438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397</v>
      </c>
      <c r="C8" s="31">
        <f>+C18+C71+C161+C329+C552</f>
        <v>144</v>
      </c>
      <c r="D8" s="32">
        <f>+D18+D71+D161+D329+D552</f>
        <v>253</v>
      </c>
      <c r="E8" s="33">
        <f>SUM(E9:E13)</f>
        <v>1</v>
      </c>
      <c r="F8" s="33">
        <f>SUM(F9:F13)</f>
        <v>1</v>
      </c>
      <c r="G8" s="33">
        <f>+(D8-C8)/C8</f>
        <v>0.75694444444444442</v>
      </c>
      <c r="H8" s="34">
        <f>+E8*G8</f>
        <v>0.75694444444444442</v>
      </c>
    </row>
    <row r="9" spans="2:8" x14ac:dyDescent="0.2">
      <c r="B9" s="39" t="str">
        <f>+B18</f>
        <v>Total Vacantes en ocupaciones de nivel Directivo</v>
      </c>
      <c r="C9" s="40">
        <f>+C18</f>
        <v>7</v>
      </c>
      <c r="D9" s="40">
        <f>+D18</f>
        <v>1</v>
      </c>
      <c r="E9" s="41">
        <f>C9/$C$8</f>
        <v>4.8611111111111112E-2</v>
      </c>
      <c r="F9" s="41">
        <f>D9/$D$8</f>
        <v>3.952569169960474E-3</v>
      </c>
      <c r="G9" s="42">
        <f>+IF(OR(AND(D9=0),(C9=0)),"0",((D9-C9)/C9))</f>
        <v>-0.8571428571428571</v>
      </c>
      <c r="H9" s="43">
        <f>+IF(OR(AND(E9=""),(G9="")),"",E9*G9)</f>
        <v>-4.1666666666666664E-2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40</v>
      </c>
      <c r="D10" s="23">
        <f>+D71</f>
        <v>55</v>
      </c>
      <c r="E10" s="24">
        <f>C10/$C$8</f>
        <v>0.27777777777777779</v>
      </c>
      <c r="F10" s="24">
        <f>D10/$D$8</f>
        <v>0.21739130434782608</v>
      </c>
      <c r="G10" s="10">
        <f>+IF(OR(AND(D10=0),(C10=0)),"0",((D10-C10)/C10))</f>
        <v>0.375</v>
      </c>
      <c r="H10" s="45">
        <f>+IF(OR(AND(E10=""),(G10="")),"",E10*G10)</f>
        <v>0.10416666666666667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17</v>
      </c>
      <c r="D11" s="23">
        <f>+D161</f>
        <v>79</v>
      </c>
      <c r="E11" s="24">
        <f>C11/$C$8</f>
        <v>0.11805555555555555</v>
      </c>
      <c r="F11" s="24">
        <f>D11/$D$8</f>
        <v>0.31225296442687744</v>
      </c>
      <c r="G11" s="10">
        <f>+IF(OR(AND(D11=0),(C11=0)),"0",((D11-C11)/C11))</f>
        <v>3.6470588235294117</v>
      </c>
      <c r="H11" s="45">
        <f>+IF(OR(AND(E11=""),(G11="")),"",E11*G11)</f>
        <v>0.43055555555555552</v>
      </c>
    </row>
    <row r="12" spans="2:8" x14ac:dyDescent="0.2">
      <c r="B12" s="44" t="str">
        <f>+B329</f>
        <v>Total Vacantes  en ocupaciones de nivel Calificados</v>
      </c>
      <c r="C12" s="23">
        <f>+C329</f>
        <v>68</v>
      </c>
      <c r="D12" s="23">
        <f>+D329</f>
        <v>103</v>
      </c>
      <c r="E12" s="24">
        <f>C12/$C$8</f>
        <v>0.47222222222222221</v>
      </c>
      <c r="F12" s="24">
        <f>D12/$D$8</f>
        <v>0.40711462450592883</v>
      </c>
      <c r="G12" s="10">
        <f>+IF(OR(AND(D12=0),(C12=0)),"0",((D12-C12)/C12))</f>
        <v>0.51470588235294112</v>
      </c>
      <c r="H12" s="45">
        <f>+IF(OR(AND(E12=""),(G12="")),"",E12*G12)</f>
        <v>0.24305555555555552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12</v>
      </c>
      <c r="D13" s="47">
        <f>+D552</f>
        <v>15</v>
      </c>
      <c r="E13" s="48">
        <f>C13/$C$8</f>
        <v>8.3333333333333329E-2</v>
      </c>
      <c r="F13" s="48">
        <f>D13/$D$8</f>
        <v>5.9288537549407112E-2</v>
      </c>
      <c r="G13" s="49">
        <f>+IF(OR(AND(D13=0),(C13=0)),"0",((D13-C13)/C13))</f>
        <v>0.25</v>
      </c>
      <c r="H13" s="50">
        <f>+IF(OR(AND(E13=""),(G13="")),"",E13*G13)</f>
        <v>2.0833333333333332E-2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7</v>
      </c>
      <c r="D18" s="32">
        <f>SUM(D19:D65)</f>
        <v>1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-0.8571428571428571</v>
      </c>
      <c r="H18" s="34">
        <f>+IF(OR(AND(E18=""),(G18="")),"",E18*G18)</f>
        <v>-0.8571428571428571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0</v>
      </c>
      <c r="E29" s="9">
        <f t="shared" si="0"/>
        <v>0.14285714285714285</v>
      </c>
      <c r="F29" s="9" t="str">
        <f t="shared" si="1"/>
        <v/>
      </c>
      <c r="G29" s="10" t="str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1</v>
      </c>
      <c r="E31" s="9" t="str">
        <f t="shared" si="0"/>
        <v/>
      </c>
      <c r="F31" s="9">
        <f t="shared" si="1"/>
        <v>1</v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6</v>
      </c>
      <c r="D48" s="36">
        <v>0</v>
      </c>
      <c r="E48" s="9">
        <f t="shared" si="0"/>
        <v>0.8571428571428571</v>
      </c>
      <c r="F48" s="9" t="str">
        <f t="shared" si="1"/>
        <v/>
      </c>
      <c r="G48" s="10" t="str">
        <f t="shared" si="2"/>
        <v>0</v>
      </c>
      <c r="H48" s="14">
        <f t="shared" si="3"/>
        <v>0</v>
      </c>
    </row>
    <row r="49" spans="2:8" ht="20.100000000000001" customHeight="1" x14ac:dyDescent="0.2">
      <c r="B49" s="5" t="s">
        <v>11</v>
      </c>
      <c r="C49" s="36">
        <v>0</v>
      </c>
      <c r="D49" s="36">
        <v>0</v>
      </c>
      <c r="E49" s="9" t="str">
        <f t="shared" si="0"/>
        <v/>
      </c>
      <c r="F49" s="9" t="str">
        <f t="shared" si="1"/>
        <v/>
      </c>
      <c r="G49" s="10" t="str">
        <f t="shared" si="2"/>
        <v>0</v>
      </c>
      <c r="H49" s="14" t="str">
        <f t="shared" si="3"/>
        <v/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40</v>
      </c>
      <c r="D71" s="32">
        <f>SUM(D72:D155)</f>
        <v>55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0.375</v>
      </c>
      <c r="H71" s="34">
        <f>+IF(OR(AND(E71=""),(G71="")),"",E71*G71)</f>
        <v>0.375</v>
      </c>
    </row>
    <row r="72" spans="1:8" ht="15" x14ac:dyDescent="0.2">
      <c r="B72" s="35" t="s">
        <v>463</v>
      </c>
      <c r="C72" s="36">
        <v>0</v>
      </c>
      <c r="D72" s="36">
        <v>1</v>
      </c>
      <c r="E72" s="38" t="str">
        <f>+IF(C72=0,"",C72/C$71)</f>
        <v/>
      </c>
      <c r="F72" s="38">
        <f>+IF(D72=0,"",D72/D$71)</f>
        <v>1.8181818181818181E-2</v>
      </c>
      <c r="G72" s="28" t="str">
        <f>+IF(OR(AND(D72=0),(C72=0)),"0",((D72-C72)/C72))</f>
        <v>0</v>
      </c>
      <c r="H72" s="29" t="str">
        <f>+IF(OR(AND(E72=""),(G72="")),"",E72*G72)</f>
        <v/>
      </c>
    </row>
    <row r="73" spans="1:8" ht="15" x14ac:dyDescent="0.2">
      <c r="B73" s="5" t="s">
        <v>19</v>
      </c>
      <c r="C73" s="36">
        <v>0</v>
      </c>
      <c r="D73" s="36">
        <v>1</v>
      </c>
      <c r="E73" s="11" t="str">
        <f t="shared" ref="E73:E142" si="4">+IF(C73=0,"",C73/C$71)</f>
        <v/>
      </c>
      <c r="F73" s="11">
        <f t="shared" ref="F73:F142" si="5">+IF(D73=0,"",D73/D$71)</f>
        <v>1.8181818181818181E-2</v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</v>
      </c>
      <c r="D75" s="76">
        <v>1</v>
      </c>
      <c r="E75" s="80">
        <f t="shared" si="4"/>
        <v>2.5000000000000001E-2</v>
      </c>
      <c r="F75" s="80">
        <f t="shared" si="5"/>
        <v>1.8181818181818181E-2</v>
      </c>
      <c r="G75" s="78">
        <f t="shared" si="6"/>
        <v>0</v>
      </c>
      <c r="H75" s="24">
        <f t="shared" si="7"/>
        <v>0</v>
      </c>
    </row>
    <row r="76" spans="1:8" s="79" customFormat="1" ht="15" x14ac:dyDescent="0.2">
      <c r="B76" s="75" t="s">
        <v>193</v>
      </c>
      <c r="C76" s="76">
        <v>1</v>
      </c>
      <c r="D76" s="76">
        <v>3</v>
      </c>
      <c r="E76" s="80">
        <f t="shared" si="4"/>
        <v>2.5000000000000001E-2</v>
      </c>
      <c r="F76" s="80">
        <f t="shared" si="5"/>
        <v>5.4545454545454543E-2</v>
      </c>
      <c r="G76" s="78">
        <f t="shared" si="6"/>
        <v>2</v>
      </c>
      <c r="H76" s="24">
        <f t="shared" si="7"/>
        <v>0.05</v>
      </c>
    </row>
    <row r="77" spans="1:8" s="79" customFormat="1" ht="15" x14ac:dyDescent="0.2">
      <c r="B77" s="75" t="s">
        <v>21</v>
      </c>
      <c r="C77" s="76">
        <v>1</v>
      </c>
      <c r="D77" s="76">
        <v>0</v>
      </c>
      <c r="E77" s="80">
        <f t="shared" si="4"/>
        <v>2.5000000000000001E-2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</v>
      </c>
      <c r="D80" s="76">
        <v>0</v>
      </c>
      <c r="E80" s="80">
        <f t="shared" si="4"/>
        <v>2.5000000000000001E-2</v>
      </c>
      <c r="F80" s="80" t="str">
        <f t="shared" si="5"/>
        <v/>
      </c>
      <c r="G80" s="78" t="str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1</v>
      </c>
      <c r="E83" s="80" t="str">
        <f t="shared" si="4"/>
        <v/>
      </c>
      <c r="F83" s="80">
        <f t="shared" si="5"/>
        <v>1.8181818181818181E-2</v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0</v>
      </c>
      <c r="D85" s="76">
        <v>1</v>
      </c>
      <c r="E85" s="80" t="str">
        <f t="shared" si="4"/>
        <v/>
      </c>
      <c r="F85" s="80">
        <f t="shared" si="5"/>
        <v>1.8181818181818181E-2</v>
      </c>
      <c r="G85" s="78" t="str">
        <f t="shared" si="6"/>
        <v>0</v>
      </c>
      <c r="H85" s="24" t="str">
        <f t="shared" si="7"/>
        <v/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0</v>
      </c>
      <c r="D87" s="76">
        <v>0</v>
      </c>
      <c r="E87" s="80" t="str">
        <f t="shared" si="4"/>
        <v/>
      </c>
      <c r="F87" s="80" t="str">
        <f t="shared" si="5"/>
        <v/>
      </c>
      <c r="G87" s="78" t="str">
        <f t="shared" si="6"/>
        <v>0</v>
      </c>
      <c r="H87" s="24" t="str">
        <f t="shared" si="7"/>
        <v/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0</v>
      </c>
      <c r="E89" s="80" t="str">
        <f t="shared" si="4"/>
        <v/>
      </c>
      <c r="F89" s="80" t="str">
        <f t="shared" si="5"/>
        <v/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1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0</v>
      </c>
      <c r="E94" s="80" t="str">
        <f t="shared" si="4"/>
        <v/>
      </c>
      <c r="F94" s="80" t="str">
        <f t="shared" si="5"/>
        <v/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0</v>
      </c>
      <c r="E98" s="80" t="str">
        <f t="shared" si="4"/>
        <v/>
      </c>
      <c r="F98" s="80" t="str">
        <f t="shared" si="5"/>
        <v/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1</v>
      </c>
      <c r="D99" s="76">
        <v>1</v>
      </c>
      <c r="E99" s="80">
        <f t="shared" si="4"/>
        <v>2.5000000000000001E-2</v>
      </c>
      <c r="F99" s="80">
        <f t="shared" si="5"/>
        <v>1.8181818181818181E-2</v>
      </c>
      <c r="G99" s="78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1</v>
      </c>
      <c r="D100" s="76">
        <v>0</v>
      </c>
      <c r="E100" s="80">
        <f t="shared" si="4"/>
        <v>2.5000000000000001E-2</v>
      </c>
      <c r="F100" s="80" t="str">
        <f t="shared" si="5"/>
        <v/>
      </c>
      <c r="G100" s="78" t="str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1</v>
      </c>
      <c r="D101" s="76">
        <v>0</v>
      </c>
      <c r="E101" s="80">
        <f t="shared" si="4"/>
        <v>2.5000000000000001E-2</v>
      </c>
      <c r="F101" s="80" t="str">
        <f t="shared" si="5"/>
        <v/>
      </c>
      <c r="G101" s="78" t="str">
        <f t="shared" si="6"/>
        <v>0</v>
      </c>
      <c r="H101" s="24">
        <f t="shared" si="7"/>
        <v>0</v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2</v>
      </c>
      <c r="D109" s="76">
        <v>9</v>
      </c>
      <c r="E109" s="80">
        <f t="shared" si="4"/>
        <v>0.05</v>
      </c>
      <c r="F109" s="80">
        <f t="shared" si="5"/>
        <v>0.16363636363636364</v>
      </c>
      <c r="G109" s="78">
        <f t="shared" si="6"/>
        <v>3.5</v>
      </c>
      <c r="H109" s="24">
        <f t="shared" si="7"/>
        <v>0.17500000000000002</v>
      </c>
    </row>
    <row r="110" spans="1:8" s="79" customFormat="1" ht="15" x14ac:dyDescent="0.2">
      <c r="B110" s="75" t="s">
        <v>212</v>
      </c>
      <c r="C110" s="76">
        <v>0</v>
      </c>
      <c r="D110" s="76">
        <v>1</v>
      </c>
      <c r="E110" s="80" t="str">
        <f t="shared" si="4"/>
        <v/>
      </c>
      <c r="F110" s="80">
        <f t="shared" si="5"/>
        <v>1.8181818181818181E-2</v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1</v>
      </c>
      <c r="E115" s="80" t="str">
        <f t="shared" si="4"/>
        <v/>
      </c>
      <c r="F115" s="80">
        <f t="shared" si="5"/>
        <v>1.8181818181818181E-2</v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0</v>
      </c>
      <c r="D119" s="76">
        <v>3</v>
      </c>
      <c r="E119" s="80" t="str">
        <f t="shared" si="4"/>
        <v/>
      </c>
      <c r="F119" s="80">
        <f t="shared" si="5"/>
        <v>5.4545454545454543E-2</v>
      </c>
      <c r="G119" s="78" t="str">
        <f t="shared" si="6"/>
        <v>0</v>
      </c>
      <c r="H119" s="24" t="str">
        <f t="shared" si="7"/>
        <v/>
      </c>
    </row>
    <row r="120" spans="2:8" s="79" customFormat="1" ht="15" x14ac:dyDescent="0.2">
      <c r="B120" s="75" t="s">
        <v>216</v>
      </c>
      <c r="C120" s="76">
        <v>1</v>
      </c>
      <c r="D120" s="76">
        <v>7</v>
      </c>
      <c r="E120" s="80">
        <f t="shared" si="4"/>
        <v>2.5000000000000001E-2</v>
      </c>
      <c r="F120" s="80">
        <f t="shared" si="5"/>
        <v>0.12727272727272726</v>
      </c>
      <c r="G120" s="78">
        <f t="shared" si="6"/>
        <v>6</v>
      </c>
      <c r="H120" s="24">
        <f t="shared" si="7"/>
        <v>0.15000000000000002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2</v>
      </c>
      <c r="E122" s="80" t="str">
        <f t="shared" si="4"/>
        <v/>
      </c>
      <c r="F122" s="80">
        <f t="shared" si="5"/>
        <v>3.6363636363636362E-2</v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2</v>
      </c>
      <c r="D123" s="76">
        <v>0</v>
      </c>
      <c r="E123" s="80">
        <f t="shared" si="4"/>
        <v>0.05</v>
      </c>
      <c r="F123" s="80" t="str">
        <f t="shared" si="5"/>
        <v/>
      </c>
      <c r="G123" s="78" t="str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1</v>
      </c>
      <c r="E124" s="80" t="str">
        <f t="shared" si="4"/>
        <v/>
      </c>
      <c r="F124" s="80">
        <f t="shared" si="5"/>
        <v>1.8181818181818181E-2</v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15</v>
      </c>
      <c r="D125" s="76">
        <v>17</v>
      </c>
      <c r="E125" s="80">
        <f t="shared" si="4"/>
        <v>0.375</v>
      </c>
      <c r="F125" s="80">
        <f t="shared" si="5"/>
        <v>0.30909090909090908</v>
      </c>
      <c r="G125" s="78">
        <f t="shared" si="6"/>
        <v>0.13333333333333333</v>
      </c>
      <c r="H125" s="24">
        <f t="shared" si="7"/>
        <v>0.05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1</v>
      </c>
      <c r="D128" s="76">
        <v>0</v>
      </c>
      <c r="E128" s="80">
        <f t="shared" si="4"/>
        <v>2.5000000000000001E-2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2</v>
      </c>
      <c r="D131" s="76">
        <v>0</v>
      </c>
      <c r="E131" s="80">
        <f t="shared" si="4"/>
        <v>0.05</v>
      </c>
      <c r="F131" s="80" t="str">
        <f t="shared" si="5"/>
        <v/>
      </c>
      <c r="G131" s="78" t="str">
        <f t="shared" si="6"/>
        <v>0</v>
      </c>
      <c r="H131" s="24">
        <f t="shared" si="7"/>
        <v>0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1</v>
      </c>
      <c r="D137" s="76">
        <v>4</v>
      </c>
      <c r="E137" s="80">
        <f t="shared" si="4"/>
        <v>2.5000000000000001E-2</v>
      </c>
      <c r="F137" s="80">
        <f t="shared" si="5"/>
        <v>7.2727272727272724E-2</v>
      </c>
      <c r="G137" s="78">
        <f t="shared" si="6"/>
        <v>3</v>
      </c>
      <c r="H137" s="24">
        <f t="shared" si="7"/>
        <v>7.5000000000000011E-2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7</v>
      </c>
      <c r="D148" s="76">
        <v>0</v>
      </c>
      <c r="E148" s="80">
        <f t="shared" si="8"/>
        <v>0.17499999999999999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2</v>
      </c>
      <c r="D151" s="76">
        <v>0</v>
      </c>
      <c r="E151" s="80">
        <f t="shared" si="8"/>
        <v>0.05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17</v>
      </c>
      <c r="D161" s="32">
        <f>SUM(D162:D323)</f>
        <v>79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3.6470588235294117</v>
      </c>
      <c r="H161" s="34">
        <f>+IF(OR(AND(E161=""),(G161="")),"",E161*G161)</f>
        <v>3.6470588235294117</v>
      </c>
    </row>
    <row r="162" spans="1:8" s="79" customFormat="1" ht="15" x14ac:dyDescent="0.2">
      <c r="B162" s="82" t="s">
        <v>473</v>
      </c>
      <c r="C162" s="76">
        <v>0</v>
      </c>
      <c r="D162" s="76">
        <v>5</v>
      </c>
      <c r="E162" s="83" t="str">
        <f>+IF(C162=0,"",C162/C$161)</f>
        <v/>
      </c>
      <c r="F162" s="83">
        <f>+IF(D162=0,"",D162/D$161)</f>
        <v>6.3291139240506333E-2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4</v>
      </c>
      <c r="E164" s="80" t="str">
        <f t="shared" si="12"/>
        <v/>
      </c>
      <c r="F164" s="80">
        <f t="shared" si="13"/>
        <v>5.0632911392405063E-2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0</v>
      </c>
      <c r="D166" s="76">
        <v>0</v>
      </c>
      <c r="E166" s="80" t="str">
        <f t="shared" si="12"/>
        <v/>
      </c>
      <c r="F166" s="80" t="str">
        <f t="shared" si="13"/>
        <v/>
      </c>
      <c r="G166" s="78" t="str">
        <f t="shared" si="14"/>
        <v>0</v>
      </c>
      <c r="H166" s="24" t="str">
        <f t="shared" si="15"/>
        <v/>
      </c>
    </row>
    <row r="167" spans="1:8" s="79" customFormat="1" ht="15" x14ac:dyDescent="0.2">
      <c r="B167" s="86" t="s">
        <v>49</v>
      </c>
      <c r="C167" s="76">
        <v>0</v>
      </c>
      <c r="D167" s="76">
        <v>23</v>
      </c>
      <c r="E167" s="80" t="str">
        <f t="shared" si="12"/>
        <v/>
      </c>
      <c r="F167" s="80">
        <f t="shared" si="13"/>
        <v>0.29113924050632911</v>
      </c>
      <c r="G167" s="78" t="str">
        <f t="shared" si="14"/>
        <v>0</v>
      </c>
      <c r="H167" s="24" t="str">
        <f t="shared" si="15"/>
        <v/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0</v>
      </c>
      <c r="E169" s="80" t="str">
        <f t="shared" si="12"/>
        <v/>
      </c>
      <c r="F169" s="80" t="str">
        <f t="shared" si="13"/>
        <v/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</v>
      </c>
      <c r="D176" s="76">
        <v>0</v>
      </c>
      <c r="E176" s="80">
        <f t="shared" si="12"/>
        <v>0.11764705882352941</v>
      </c>
      <c r="F176" s="80" t="str">
        <f t="shared" si="13"/>
        <v/>
      </c>
      <c r="G176" s="78" t="str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0</v>
      </c>
      <c r="E186" s="80" t="str">
        <f t="shared" si="12"/>
        <v/>
      </c>
      <c r="F186" s="80" t="str">
        <f t="shared" si="13"/>
        <v/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</v>
      </c>
      <c r="D188" s="76">
        <v>0</v>
      </c>
      <c r="E188" s="80">
        <f t="shared" si="12"/>
        <v>5.8823529411764705E-2</v>
      </c>
      <c r="F188" s="80" t="str">
        <f t="shared" si="13"/>
        <v/>
      </c>
      <c r="G188" s="78" t="str">
        <f t="shared" si="14"/>
        <v>0</v>
      </c>
      <c r="H188" s="24">
        <f t="shared" si="15"/>
        <v>0</v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0</v>
      </c>
      <c r="D191" s="76">
        <v>0</v>
      </c>
      <c r="E191" s="80" t="str">
        <f t="shared" si="12"/>
        <v/>
      </c>
      <c r="F191" s="80" t="str">
        <f t="shared" si="13"/>
        <v/>
      </c>
      <c r="G191" s="78" t="str">
        <f t="shared" si="14"/>
        <v>0</v>
      </c>
      <c r="H191" s="24" t="str">
        <f t="shared" si="15"/>
        <v/>
      </c>
    </row>
    <row r="192" spans="1:8" s="79" customFormat="1" ht="15" x14ac:dyDescent="0.2">
      <c r="B192" s="86" t="s">
        <v>480</v>
      </c>
      <c r="C192" s="76">
        <v>0</v>
      </c>
      <c r="D192" s="76">
        <v>1</v>
      </c>
      <c r="E192" s="80" t="str">
        <f t="shared" si="12"/>
        <v/>
      </c>
      <c r="F192" s="80">
        <f t="shared" si="13"/>
        <v>1.2658227848101266E-2</v>
      </c>
      <c r="G192" s="78" t="str">
        <f t="shared" si="14"/>
        <v>0</v>
      </c>
      <c r="H192" s="24" t="str">
        <f t="shared" si="15"/>
        <v/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0</v>
      </c>
      <c r="D201" s="76">
        <v>1</v>
      </c>
      <c r="E201" s="80" t="str">
        <f t="shared" si="12"/>
        <v/>
      </c>
      <c r="F201" s="80">
        <f t="shared" si="13"/>
        <v>1.2658227848101266E-2</v>
      </c>
      <c r="G201" s="78" t="str">
        <f t="shared" si="14"/>
        <v>0</v>
      </c>
      <c r="H201" s="24" t="str">
        <f t="shared" si="15"/>
        <v/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0</v>
      </c>
      <c r="D212" s="76">
        <v>3</v>
      </c>
      <c r="E212" s="80" t="str">
        <f t="shared" si="12"/>
        <v/>
      </c>
      <c r="F212" s="80">
        <f t="shared" si="13"/>
        <v>3.7974683544303799E-2</v>
      </c>
      <c r="G212" s="78" t="str">
        <f t="shared" si="14"/>
        <v>0</v>
      </c>
      <c r="H212" s="24" t="str">
        <f t="shared" si="15"/>
        <v/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20</v>
      </c>
      <c r="E224" s="80">
        <f t="shared" si="12"/>
        <v>5.8823529411764705E-2</v>
      </c>
      <c r="F224" s="80">
        <f t="shared" si="13"/>
        <v>0.25316455696202533</v>
      </c>
      <c r="G224" s="78">
        <f t="shared" si="14"/>
        <v>19</v>
      </c>
      <c r="H224" s="24">
        <f t="shared" si="15"/>
        <v>1.1176470588235294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7</v>
      </c>
      <c r="E227" s="80" t="str">
        <f t="shared" si="12"/>
        <v/>
      </c>
      <c r="F227" s="80">
        <f t="shared" si="13"/>
        <v>8.8607594936708861E-2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</v>
      </c>
      <c r="D245" s="76"/>
      <c r="E245" s="80">
        <f t="shared" si="16"/>
        <v>5.8823529411764705E-2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10</v>
      </c>
      <c r="D253" s="76">
        <v>11</v>
      </c>
      <c r="E253" s="80">
        <f t="shared" si="16"/>
        <v>0.58823529411764708</v>
      </c>
      <c r="F253" s="80">
        <f t="shared" si="17"/>
        <v>0.13924050632911392</v>
      </c>
      <c r="G253" s="78">
        <f t="shared" si="18"/>
        <v>0.1</v>
      </c>
      <c r="H253" s="24">
        <f t="shared" si="19"/>
        <v>5.8823529411764712E-2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3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0</v>
      </c>
      <c r="E261" s="80" t="str">
        <f t="shared" si="16"/>
        <v/>
      </c>
      <c r="F261" s="80" t="str">
        <f t="shared" si="17"/>
        <v/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0</v>
      </c>
      <c r="D262" s="76">
        <v>0</v>
      </c>
      <c r="E262" s="80" t="str">
        <f t="shared" si="16"/>
        <v/>
      </c>
      <c r="F262" s="80" t="str">
        <f t="shared" si="17"/>
        <v/>
      </c>
      <c r="G262" s="78" t="str">
        <f t="shared" si="18"/>
        <v>0</v>
      </c>
      <c r="H262" s="24" t="str">
        <f t="shared" si="19"/>
        <v/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2</v>
      </c>
      <c r="D273" s="76">
        <v>0</v>
      </c>
      <c r="E273" s="80">
        <f t="shared" si="16"/>
        <v>0.11764705882352941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0</v>
      </c>
      <c r="E276" s="80" t="str">
        <f t="shared" si="16"/>
        <v/>
      </c>
      <c r="F276" s="80" t="str">
        <f t="shared" si="17"/>
        <v/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0</v>
      </c>
      <c r="D287" s="76">
        <v>0</v>
      </c>
      <c r="E287" s="80" t="str">
        <f t="shared" si="16"/>
        <v/>
      </c>
      <c r="F287" s="80" t="str">
        <f t="shared" si="17"/>
        <v/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0</v>
      </c>
      <c r="D299" s="76">
        <v>0</v>
      </c>
      <c r="E299" s="80" t="str">
        <f t="shared" si="16"/>
        <v/>
      </c>
      <c r="F299" s="80" t="str">
        <f t="shared" si="17"/>
        <v/>
      </c>
      <c r="G299" s="78" t="str">
        <f t="shared" si="18"/>
        <v>0</v>
      </c>
      <c r="H299" s="24" t="str">
        <f t="shared" si="19"/>
        <v/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1</v>
      </c>
      <c r="E304" s="80" t="str">
        <f t="shared" si="16"/>
        <v/>
      </c>
      <c r="F304" s="80">
        <f t="shared" si="17"/>
        <v>1.2658227848101266E-2</v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68</v>
      </c>
      <c r="D329" s="32">
        <f>SUM(D330:D546)</f>
        <v>103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0.51470588235294112</v>
      </c>
      <c r="H329" s="34">
        <f>+IF(OR(AND(E329=""),(G329="")),"",E329*G329)</f>
        <v>0.51470588235294112</v>
      </c>
    </row>
    <row r="330" spans="1:8" ht="15" x14ac:dyDescent="0.2">
      <c r="B330" s="35" t="s">
        <v>86</v>
      </c>
      <c r="C330" s="36">
        <v>1</v>
      </c>
      <c r="D330" s="36">
        <v>1</v>
      </c>
      <c r="E330" s="38">
        <f>+IF(C330=0,"",C330/C$329)</f>
        <v>1.4705882352941176E-2</v>
      </c>
      <c r="F330" s="38">
        <f>+IF(D330=0,"",D330/D$329)</f>
        <v>9.7087378640776691E-3</v>
      </c>
      <c r="G330" s="28">
        <f>+IF(OR(AND(D330=0),(C330=0)),"0",((D330-C330)/C330))</f>
        <v>0</v>
      </c>
      <c r="H330" s="29">
        <f>+IF(OR(AND(E330=""),(G330="")),"",E330*G330)</f>
        <v>0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0</v>
      </c>
      <c r="D333" s="36">
        <v>0</v>
      </c>
      <c r="E333" s="11" t="str">
        <f t="shared" si="24"/>
        <v/>
      </c>
      <c r="F333" s="11" t="str">
        <f t="shared" si="25"/>
        <v/>
      </c>
      <c r="G333" s="10" t="str">
        <f t="shared" si="26"/>
        <v>0</v>
      </c>
      <c r="H333" s="14" t="str">
        <f t="shared" si="27"/>
        <v/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</v>
      </c>
      <c r="D336" s="36">
        <v>0</v>
      </c>
      <c r="E336" s="11">
        <f t="shared" si="24"/>
        <v>1.4705882352941176E-2</v>
      </c>
      <c r="F336" s="11" t="str">
        <f t="shared" si="25"/>
        <v/>
      </c>
      <c r="G336" s="10" t="str">
        <f t="shared" si="26"/>
        <v>0</v>
      </c>
      <c r="H336" s="14">
        <f t="shared" si="27"/>
        <v>0</v>
      </c>
    </row>
    <row r="337" spans="2:8" ht="15" x14ac:dyDescent="0.2">
      <c r="B337" s="5" t="s">
        <v>94</v>
      </c>
      <c r="C337" s="36">
        <v>0</v>
      </c>
      <c r="D337" s="36">
        <v>2</v>
      </c>
      <c r="E337" s="11" t="str">
        <f t="shared" si="24"/>
        <v/>
      </c>
      <c r="F337" s="11">
        <f t="shared" si="25"/>
        <v>1.9417475728155338E-2</v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3</v>
      </c>
      <c r="E338" s="11" t="str">
        <f t="shared" si="24"/>
        <v/>
      </c>
      <c r="F338" s="11">
        <f t="shared" si="25"/>
        <v>2.9126213592233011E-2</v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12</v>
      </c>
      <c r="D342" s="36">
        <v>35</v>
      </c>
      <c r="E342" s="11">
        <f t="shared" si="24"/>
        <v>0.17647058823529413</v>
      </c>
      <c r="F342" s="11">
        <f t="shared" si="25"/>
        <v>0.33980582524271846</v>
      </c>
      <c r="G342" s="10">
        <f t="shared" si="26"/>
        <v>1.9166666666666667</v>
      </c>
      <c r="H342" s="14">
        <f t="shared" si="27"/>
        <v>0.33823529411764708</v>
      </c>
    </row>
    <row r="343" spans="2:8" ht="15" x14ac:dyDescent="0.2">
      <c r="B343" s="5" t="s">
        <v>85</v>
      </c>
      <c r="C343" s="36">
        <v>0</v>
      </c>
      <c r="D343" s="36">
        <v>0</v>
      </c>
      <c r="E343" s="11" t="str">
        <f t="shared" si="24"/>
        <v/>
      </c>
      <c r="F343" s="11" t="str">
        <f t="shared" si="25"/>
        <v/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33</v>
      </c>
      <c r="D345" s="36">
        <v>0</v>
      </c>
      <c r="E345" s="11">
        <f t="shared" si="24"/>
        <v>0.48529411764705882</v>
      </c>
      <c r="F345" s="11" t="str">
        <f t="shared" si="25"/>
        <v/>
      </c>
      <c r="G345" s="10" t="str">
        <f t="shared" si="26"/>
        <v>0</v>
      </c>
      <c r="H345" s="14">
        <f t="shared" si="27"/>
        <v>0</v>
      </c>
    </row>
    <row r="346" spans="2:8" ht="15" x14ac:dyDescent="0.2">
      <c r="B346" s="5" t="s">
        <v>88</v>
      </c>
      <c r="C346" s="36">
        <v>0</v>
      </c>
      <c r="D346" s="36">
        <v>0</v>
      </c>
      <c r="E346" s="11" t="str">
        <f t="shared" si="24"/>
        <v/>
      </c>
      <c r="F346" s="11" t="str">
        <f t="shared" si="25"/>
        <v/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</v>
      </c>
      <c r="D349" s="36">
        <v>5</v>
      </c>
      <c r="E349" s="11">
        <f t="shared" si="24"/>
        <v>2.9411764705882353E-2</v>
      </c>
      <c r="F349" s="11">
        <f t="shared" si="25"/>
        <v>4.8543689320388349E-2</v>
      </c>
      <c r="G349" s="10">
        <f t="shared" si="26"/>
        <v>1.5</v>
      </c>
      <c r="H349" s="14">
        <f t="shared" si="27"/>
        <v>4.4117647058823525E-2</v>
      </c>
    </row>
    <row r="350" spans="2:8" ht="15" x14ac:dyDescent="0.2">
      <c r="B350" s="5" t="s">
        <v>279</v>
      </c>
      <c r="C350" s="36">
        <v>0</v>
      </c>
      <c r="D350" s="36">
        <v>15</v>
      </c>
      <c r="E350" s="11" t="str">
        <f t="shared" si="24"/>
        <v/>
      </c>
      <c r="F350" s="11">
        <f t="shared" si="25"/>
        <v>0.14563106796116504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3</v>
      </c>
      <c r="D352" s="36">
        <v>0</v>
      </c>
      <c r="E352" s="11">
        <f t="shared" si="24"/>
        <v>4.4117647058823532E-2</v>
      </c>
      <c r="F352" s="11" t="str">
        <f t="shared" si="25"/>
        <v/>
      </c>
      <c r="G352" s="10" t="str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0</v>
      </c>
      <c r="D353" s="36">
        <v>1</v>
      </c>
      <c r="E353" s="11" t="str">
        <f t="shared" si="24"/>
        <v/>
      </c>
      <c r="F353" s="11">
        <f t="shared" si="25"/>
        <v>9.7087378640776691E-3</v>
      </c>
      <c r="G353" s="10" t="str">
        <f t="shared" si="26"/>
        <v>0</v>
      </c>
      <c r="H353" s="14" t="str">
        <f t="shared" si="27"/>
        <v/>
      </c>
    </row>
    <row r="354" spans="2:8" ht="15" x14ac:dyDescent="0.2">
      <c r="B354" s="5" t="s">
        <v>100</v>
      </c>
      <c r="C354" s="36">
        <v>0</v>
      </c>
      <c r="D354" s="36">
        <v>0</v>
      </c>
      <c r="E354" s="11" t="str">
        <f t="shared" si="24"/>
        <v/>
      </c>
      <c r="F354" s="11" t="str">
        <f t="shared" si="25"/>
        <v/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0</v>
      </c>
      <c r="D361" s="36">
        <v>6</v>
      </c>
      <c r="E361" s="11" t="str">
        <f t="shared" si="24"/>
        <v/>
      </c>
      <c r="F361" s="11">
        <f t="shared" si="25"/>
        <v>5.8252427184466021E-2</v>
      </c>
      <c r="G361" s="10" t="str">
        <f t="shared" si="26"/>
        <v>0</v>
      </c>
      <c r="H361" s="14" t="str">
        <f t="shared" si="27"/>
        <v/>
      </c>
    </row>
    <row r="362" spans="2:8" ht="15" x14ac:dyDescent="0.2">
      <c r="B362" s="5" t="s">
        <v>531</v>
      </c>
      <c r="C362" s="36">
        <v>0</v>
      </c>
      <c r="D362" s="36">
        <v>1</v>
      </c>
      <c r="E362" s="11" t="str">
        <f t="shared" si="24"/>
        <v/>
      </c>
      <c r="F362" s="11">
        <f t="shared" si="25"/>
        <v>9.7087378640776691E-3</v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2</v>
      </c>
      <c r="D363" s="36">
        <v>9</v>
      </c>
      <c r="E363" s="11">
        <f t="shared" si="24"/>
        <v>2.9411764705882353E-2</v>
      </c>
      <c r="F363" s="11">
        <f t="shared" si="25"/>
        <v>8.7378640776699032E-2</v>
      </c>
      <c r="G363" s="10">
        <f t="shared" si="26"/>
        <v>3.5</v>
      </c>
      <c r="H363" s="14">
        <f t="shared" si="27"/>
        <v>0.10294117647058823</v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0</v>
      </c>
      <c r="E365" s="11" t="str">
        <f t="shared" si="24"/>
        <v/>
      </c>
      <c r="F365" s="11" t="str">
        <f t="shared" si="25"/>
        <v/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2</v>
      </c>
      <c r="D367" s="36">
        <v>2</v>
      </c>
      <c r="E367" s="11">
        <f t="shared" si="24"/>
        <v>2.9411764705882353E-2</v>
      </c>
      <c r="F367" s="11">
        <f t="shared" si="25"/>
        <v>1.9417475728155338E-2</v>
      </c>
      <c r="G367" s="10">
        <f t="shared" si="26"/>
        <v>0</v>
      </c>
      <c r="H367" s="14">
        <f t="shared" si="27"/>
        <v>0</v>
      </c>
    </row>
    <row r="368" spans="2:8" ht="15" x14ac:dyDescent="0.2">
      <c r="B368" s="5" t="s">
        <v>109</v>
      </c>
      <c r="C368" s="36">
        <v>0</v>
      </c>
      <c r="D368" s="36">
        <v>9</v>
      </c>
      <c r="E368" s="11" t="str">
        <f t="shared" si="24"/>
        <v/>
      </c>
      <c r="F368" s="11">
        <f t="shared" si="25"/>
        <v>8.7378640776699032E-2</v>
      </c>
      <c r="G368" s="10" t="str">
        <f t="shared" si="26"/>
        <v>0</v>
      </c>
      <c r="H368" s="14" t="str">
        <f t="shared" si="27"/>
        <v/>
      </c>
    </row>
    <row r="369" spans="1:8" ht="15" x14ac:dyDescent="0.2">
      <c r="B369" s="5" t="s">
        <v>102</v>
      </c>
      <c r="C369" s="36">
        <v>0</v>
      </c>
      <c r="D369" s="36">
        <v>3</v>
      </c>
      <c r="E369" s="11" t="str">
        <f t="shared" si="24"/>
        <v/>
      </c>
      <c r="F369" s="11">
        <f t="shared" si="25"/>
        <v>2.9126213592233011E-2</v>
      </c>
      <c r="G369" s="10" t="str">
        <f t="shared" si="26"/>
        <v>0</v>
      </c>
      <c r="H369" s="14" t="str">
        <f t="shared" si="27"/>
        <v/>
      </c>
    </row>
    <row r="370" spans="1:8" ht="15" x14ac:dyDescent="0.2">
      <c r="B370" s="5" t="s">
        <v>108</v>
      </c>
      <c r="C370" s="36">
        <v>0</v>
      </c>
      <c r="D370" s="36">
        <v>1</v>
      </c>
      <c r="E370" s="11" t="str">
        <f t="shared" si="24"/>
        <v/>
      </c>
      <c r="F370" s="11">
        <f t="shared" si="25"/>
        <v>9.7087378640776691E-3</v>
      </c>
      <c r="G370" s="10" t="str">
        <f t="shared" si="26"/>
        <v>0</v>
      </c>
      <c r="H370" s="14" t="str">
        <f t="shared" si="27"/>
        <v/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0</v>
      </c>
      <c r="E378" s="11" t="str">
        <f t="shared" si="24"/>
        <v/>
      </c>
      <c r="F378" s="11" t="str">
        <f t="shared" si="25"/>
        <v/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2</v>
      </c>
      <c r="D379" s="36">
        <v>0</v>
      </c>
      <c r="E379" s="11">
        <f t="shared" si="24"/>
        <v>2.9411764705882353E-2</v>
      </c>
      <c r="F379" s="11" t="str">
        <f t="shared" si="25"/>
        <v/>
      </c>
      <c r="G379" s="10" t="str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1</v>
      </c>
      <c r="D380" s="36">
        <v>0</v>
      </c>
      <c r="E380" s="11">
        <f t="shared" si="24"/>
        <v>1.4705882352941176E-2</v>
      </c>
      <c r="F380" s="11" t="str">
        <f t="shared" si="25"/>
        <v/>
      </c>
      <c r="G380" s="10" t="str">
        <f t="shared" si="26"/>
        <v>0</v>
      </c>
      <c r="H380" s="14">
        <f t="shared" si="27"/>
        <v>0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0</v>
      </c>
      <c r="D382" s="36">
        <v>0</v>
      </c>
      <c r="E382" s="11" t="str">
        <f t="shared" si="24"/>
        <v/>
      </c>
      <c r="F382" s="11" t="str">
        <f t="shared" si="25"/>
        <v/>
      </c>
      <c r="G382" s="10" t="str">
        <f t="shared" si="26"/>
        <v>0</v>
      </c>
      <c r="H382" s="14" t="str">
        <f t="shared" si="27"/>
        <v/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0</v>
      </c>
      <c r="D390" s="36">
        <v>0</v>
      </c>
      <c r="E390" s="11" t="str">
        <f t="shared" si="24"/>
        <v/>
      </c>
      <c r="F390" s="11" t="str">
        <f t="shared" si="25"/>
        <v/>
      </c>
      <c r="G390" s="10" t="str">
        <f t="shared" si="26"/>
        <v>0</v>
      </c>
      <c r="H390" s="14" t="str">
        <f t="shared" si="27"/>
        <v/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9</v>
      </c>
      <c r="E393" s="11" t="str">
        <f t="shared" si="24"/>
        <v/>
      </c>
      <c r="F393" s="11">
        <f t="shared" si="25"/>
        <v>8.7378640776699032E-2</v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2</v>
      </c>
      <c r="D422" s="36">
        <v>0</v>
      </c>
      <c r="E422" s="11">
        <f t="shared" si="28"/>
        <v>2.9411764705882353E-2</v>
      </c>
      <c r="F422" s="11" t="str">
        <f t="shared" si="29"/>
        <v/>
      </c>
      <c r="G422" s="10" t="str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0</v>
      </c>
      <c r="D423" s="36">
        <v>0</v>
      </c>
      <c r="E423" s="11" t="str">
        <f t="shared" si="28"/>
        <v/>
      </c>
      <c r="F423" s="11" t="str">
        <f t="shared" si="29"/>
        <v/>
      </c>
      <c r="G423" s="10" t="str">
        <f t="shared" si="30"/>
        <v>0</v>
      </c>
      <c r="H423" s="14" t="str">
        <f t="shared" si="31"/>
        <v/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0</v>
      </c>
      <c r="D432" s="36">
        <v>0</v>
      </c>
      <c r="E432" s="11" t="str">
        <f t="shared" si="28"/>
        <v/>
      </c>
      <c r="F432" s="11" t="str">
        <f t="shared" si="29"/>
        <v/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0</v>
      </c>
      <c r="D438" s="36">
        <v>0</v>
      </c>
      <c r="E438" s="11" t="str">
        <f t="shared" si="28"/>
        <v/>
      </c>
      <c r="F438" s="11" t="str">
        <f t="shared" si="29"/>
        <v/>
      </c>
      <c r="G438" s="10" t="str">
        <f t="shared" si="30"/>
        <v>0</v>
      </c>
      <c r="H438" s="14" t="str">
        <f t="shared" si="31"/>
        <v/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0</v>
      </c>
      <c r="E446" s="11" t="str">
        <f t="shared" si="28"/>
        <v/>
      </c>
      <c r="F446" s="11" t="str">
        <f t="shared" si="29"/>
        <v/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0</v>
      </c>
      <c r="E453" s="11" t="str">
        <f t="shared" si="28"/>
        <v/>
      </c>
      <c r="F453" s="11" t="str">
        <f t="shared" si="29"/>
        <v/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3</v>
      </c>
      <c r="D458" s="36">
        <v>0</v>
      </c>
      <c r="E458" s="11">
        <f t="shared" si="28"/>
        <v>4.4117647058823532E-2</v>
      </c>
      <c r="F458" s="11" t="str">
        <f t="shared" si="29"/>
        <v/>
      </c>
      <c r="G458" s="10" t="str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0</v>
      </c>
      <c r="E467" s="11" t="str">
        <f t="shared" si="28"/>
        <v/>
      </c>
      <c r="F467" s="11" t="str">
        <f t="shared" si="29"/>
        <v/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2</v>
      </c>
      <c r="D482" s="36">
        <v>0</v>
      </c>
      <c r="E482" s="11">
        <f t="shared" si="32"/>
        <v>2.9411764705882353E-2</v>
      </c>
      <c r="F482" s="11" t="str">
        <f t="shared" si="33"/>
        <v/>
      </c>
      <c r="G482" s="10" t="str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2</v>
      </c>
      <c r="D509" s="36">
        <v>0</v>
      </c>
      <c r="E509" s="11">
        <f t="shared" si="32"/>
        <v>2.9411764705882353E-2</v>
      </c>
      <c r="F509" s="11" t="str">
        <f t="shared" si="33"/>
        <v/>
      </c>
      <c r="G509" s="10" t="str">
        <f t="shared" si="34"/>
        <v>0</v>
      </c>
      <c r="H509" s="14">
        <f t="shared" si="35"/>
        <v>0</v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0</v>
      </c>
      <c r="E524" s="11" t="str">
        <f t="shared" si="32"/>
        <v/>
      </c>
      <c r="F524" s="11" t="str">
        <f t="shared" si="33"/>
        <v/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0</v>
      </c>
      <c r="D529" s="36">
        <v>1</v>
      </c>
      <c r="E529" s="11" t="str">
        <f t="shared" si="32"/>
        <v/>
      </c>
      <c r="F529" s="11">
        <f t="shared" si="33"/>
        <v>9.7087378640776691E-3</v>
      </c>
      <c r="G529" s="10" t="str">
        <f t="shared" si="34"/>
        <v>0</v>
      </c>
      <c r="H529" s="14" t="str">
        <f t="shared" si="35"/>
        <v/>
      </c>
    </row>
    <row r="530" spans="1:9" ht="30" x14ac:dyDescent="0.2">
      <c r="B530" s="5" t="s">
        <v>158</v>
      </c>
      <c r="C530" s="36">
        <v>0</v>
      </c>
      <c r="D530" s="36">
        <v>0</v>
      </c>
      <c r="E530" s="11" t="str">
        <f t="shared" si="32"/>
        <v/>
      </c>
      <c r="F530" s="11" t="str">
        <f t="shared" si="33"/>
        <v/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0</v>
      </c>
      <c r="D531" s="36">
        <v>0</v>
      </c>
      <c r="E531" s="11" t="str">
        <f t="shared" si="32"/>
        <v/>
      </c>
      <c r="F531" s="11" t="str">
        <f t="shared" si="33"/>
        <v/>
      </c>
      <c r="G531" s="10" t="str">
        <f t="shared" si="34"/>
        <v>0</v>
      </c>
      <c r="H531" s="14" t="str">
        <f t="shared" si="35"/>
        <v/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0</v>
      </c>
      <c r="D538" s="36">
        <v>0</v>
      </c>
      <c r="E538" s="11" t="str">
        <f t="shared" si="36"/>
        <v/>
      </c>
      <c r="F538" s="11" t="str">
        <f t="shared" si="37"/>
        <v/>
      </c>
      <c r="G538" s="10" t="str">
        <f t="shared" si="38"/>
        <v>0</v>
      </c>
      <c r="H538" s="14" t="str">
        <f t="shared" si="39"/>
        <v/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12</v>
      </c>
      <c r="D552" s="32">
        <f>SUM(D553:D579)</f>
        <v>15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0.25</v>
      </c>
      <c r="H552" s="34">
        <f>+IF(OR(AND(E552=""),(G552="")),"",E552*G552)</f>
        <v>0.25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0</v>
      </c>
      <c r="E554" s="11" t="str">
        <f t="shared" ref="E554:E579" si="40">+IF(C554=0,"",C554/C$552)</f>
        <v/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0</v>
      </c>
      <c r="D555" s="36">
        <v>0</v>
      </c>
      <c r="E555" s="11" t="str">
        <f t="shared" si="40"/>
        <v/>
      </c>
      <c r="F555" s="11" t="str">
        <f t="shared" si="41"/>
        <v/>
      </c>
      <c r="G555" s="10" t="str">
        <f t="shared" si="42"/>
        <v>0</v>
      </c>
      <c r="H555" s="14" t="str">
        <f t="shared" si="43"/>
        <v/>
      </c>
    </row>
    <row r="556" spans="1:8" ht="15" x14ac:dyDescent="0.2">
      <c r="B556" s="5" t="s">
        <v>359</v>
      </c>
      <c r="C556" s="36">
        <v>1</v>
      </c>
      <c r="D556" s="36">
        <v>0</v>
      </c>
      <c r="E556" s="11">
        <f t="shared" si="40"/>
        <v>8.3333333333333329E-2</v>
      </c>
      <c r="F556" s="11" t="str">
        <f t="shared" si="41"/>
        <v/>
      </c>
      <c r="G556" s="10" t="str">
        <f t="shared" si="42"/>
        <v>0</v>
      </c>
      <c r="H556" s="14">
        <f t="shared" si="43"/>
        <v>0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11</v>
      </c>
      <c r="D567" s="76">
        <v>10</v>
      </c>
      <c r="E567" s="80">
        <f t="shared" si="40"/>
        <v>0.91666666666666663</v>
      </c>
      <c r="F567" s="80">
        <f t="shared" si="41"/>
        <v>0.66666666666666663</v>
      </c>
      <c r="G567" s="78">
        <f t="shared" si="42"/>
        <v>-9.0909090909090912E-2</v>
      </c>
      <c r="H567" s="24">
        <f t="shared" si="43"/>
        <v>-8.3333333333333329E-2</v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0</v>
      </c>
      <c r="D570" s="76">
        <v>0</v>
      </c>
      <c r="E570" s="80" t="str">
        <f t="shared" si="40"/>
        <v/>
      </c>
      <c r="F570" s="80" t="str">
        <f t="shared" si="41"/>
        <v/>
      </c>
      <c r="G570" s="78" t="str">
        <f t="shared" si="42"/>
        <v>0</v>
      </c>
      <c r="H570" s="24" t="str">
        <f t="shared" si="43"/>
        <v/>
      </c>
    </row>
    <row r="571" spans="1:8" s="79" customFormat="1" ht="25.5" customHeight="1" x14ac:dyDescent="0.2">
      <c r="B571" s="75" t="s">
        <v>167</v>
      </c>
      <c r="C571" s="76">
        <v>0</v>
      </c>
      <c r="D571" s="76">
        <v>0</v>
      </c>
      <c r="E571" s="80" t="str">
        <f t="shared" si="40"/>
        <v/>
      </c>
      <c r="F571" s="80" t="str">
        <f t="shared" si="41"/>
        <v/>
      </c>
      <c r="G571" s="78" t="str">
        <f t="shared" si="42"/>
        <v>0</v>
      </c>
      <c r="H571" s="24" t="str">
        <f t="shared" si="43"/>
        <v/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3</v>
      </c>
      <c r="E572" s="80" t="str">
        <f t="shared" si="40"/>
        <v/>
      </c>
      <c r="F572" s="80">
        <f t="shared" si="41"/>
        <v>0.2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2</v>
      </c>
      <c r="E579" s="11" t="str">
        <f t="shared" si="40"/>
        <v/>
      </c>
      <c r="F579" s="11">
        <f t="shared" si="41"/>
        <v>0.13333333333333333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439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396</v>
      </c>
      <c r="C8" s="31">
        <f>+C18+C71+C161+C329+C552</f>
        <v>2416</v>
      </c>
      <c r="D8" s="32">
        <f>+D18+D71+D161+D329+D552</f>
        <v>1828</v>
      </c>
      <c r="E8" s="33">
        <f>SUM(E9:E13)</f>
        <v>0.99999999999999989</v>
      </c>
      <c r="F8" s="33">
        <f>SUM(F9:F13)</f>
        <v>1</v>
      </c>
      <c r="G8" s="33">
        <f>+(D8-C8)/C8</f>
        <v>-0.2433774834437086</v>
      </c>
      <c r="H8" s="34">
        <f>+E8*G8</f>
        <v>-0.24337748344370858</v>
      </c>
    </row>
    <row r="9" spans="2:8" x14ac:dyDescent="0.2">
      <c r="B9" s="39" t="str">
        <f>+B18</f>
        <v>Total Vacantes en ocupaciones de nivel Directivo</v>
      </c>
      <c r="C9" s="40">
        <f>+C18</f>
        <v>6</v>
      </c>
      <c r="D9" s="40">
        <f>+D18</f>
        <v>16</v>
      </c>
      <c r="E9" s="41">
        <f>C9/$C$8</f>
        <v>2.4834437086092716E-3</v>
      </c>
      <c r="F9" s="41">
        <f>D9/$D$8</f>
        <v>8.7527352297592995E-3</v>
      </c>
      <c r="G9" s="42">
        <f>+IF(OR(AND(D9=0),(C9=0)),"0",((D9-C9)/C9))</f>
        <v>1.6666666666666667</v>
      </c>
      <c r="H9" s="43">
        <f>+IF(OR(AND(E9=""),(G9="")),"",E9*G9)</f>
        <v>4.1390728476821195E-3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277</v>
      </c>
      <c r="D10" s="23">
        <f>+D71</f>
        <v>558</v>
      </c>
      <c r="E10" s="24">
        <f>C10/$C$8</f>
        <v>0.1146523178807947</v>
      </c>
      <c r="F10" s="24">
        <f>D10/$D$8</f>
        <v>0.30525164113785558</v>
      </c>
      <c r="G10" s="10">
        <f>+IF(OR(AND(D10=0),(C10=0)),"0",((D10-C10)/C10))</f>
        <v>1.0144404332129964</v>
      </c>
      <c r="H10" s="45">
        <f>+IF(OR(AND(E10=""),(G10="")),"",E10*G10)</f>
        <v>0.11630794701986755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355</v>
      </c>
      <c r="D11" s="23">
        <f>+D161</f>
        <v>320</v>
      </c>
      <c r="E11" s="24">
        <f>C11/$C$8</f>
        <v>0.14693708609271522</v>
      </c>
      <c r="F11" s="24">
        <f>D11/$D$8</f>
        <v>0.17505470459518599</v>
      </c>
      <c r="G11" s="10">
        <f>+IF(OR(AND(D11=0),(C11=0)),"0",((D11-C11)/C11))</f>
        <v>-9.8591549295774641E-2</v>
      </c>
      <c r="H11" s="45">
        <f>+IF(OR(AND(E11=""),(G11="")),"",E11*G11)</f>
        <v>-1.4486754966887415E-2</v>
      </c>
    </row>
    <row r="12" spans="2:8" x14ac:dyDescent="0.2">
      <c r="B12" s="44" t="str">
        <f>+B329</f>
        <v>Total Vacantes  en ocupaciones de nivel Calificados</v>
      </c>
      <c r="C12" s="23">
        <f>+C329</f>
        <v>1484</v>
      </c>
      <c r="D12" s="23">
        <f>+D329</f>
        <v>610</v>
      </c>
      <c r="E12" s="24">
        <f>C12/$C$8</f>
        <v>0.61423841059602646</v>
      </c>
      <c r="F12" s="24">
        <f>D12/$D$8</f>
        <v>0.33369803063457332</v>
      </c>
      <c r="G12" s="10">
        <f>+IF(OR(AND(D12=0),(C12=0)),"0",((D12-C12)/C12))</f>
        <v>-0.58894878706199461</v>
      </c>
      <c r="H12" s="45">
        <f>+IF(OR(AND(E12=""),(G12="")),"",E12*G12)</f>
        <v>-0.36175496688741721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294</v>
      </c>
      <c r="D13" s="47">
        <f>+D552</f>
        <v>324</v>
      </c>
      <c r="E13" s="48">
        <f>C13/$C$8</f>
        <v>0.1216887417218543</v>
      </c>
      <c r="F13" s="48">
        <f>D13/$D$8</f>
        <v>0.17724288840262581</v>
      </c>
      <c r="G13" s="49">
        <f>+IF(OR(AND(D13=0),(C13=0)),"0",((D13-C13)/C13))</f>
        <v>0.10204081632653061</v>
      </c>
      <c r="H13" s="50">
        <f>+IF(OR(AND(E13=""),(G13="")),"",E13*G13)</f>
        <v>1.2417218543046357E-2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6</v>
      </c>
      <c r="D18" s="32">
        <f>SUM(D19:D65)</f>
        <v>16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1.6666666666666667</v>
      </c>
      <c r="H18" s="34">
        <f>+IF(OR(AND(E18=""),(G18="")),"",E18*G18)</f>
        <v>1.6666666666666667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1</v>
      </c>
      <c r="E22" s="9" t="str">
        <f t="shared" si="0"/>
        <v/>
      </c>
      <c r="F22" s="9">
        <f t="shared" si="1"/>
        <v>6.25E-2</v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3</v>
      </c>
      <c r="E29" s="9">
        <f t="shared" si="0"/>
        <v>0.16666666666666666</v>
      </c>
      <c r="F29" s="9">
        <f t="shared" si="1"/>
        <v>0.1875</v>
      </c>
      <c r="G29" s="10">
        <f t="shared" si="2"/>
        <v>2</v>
      </c>
      <c r="H29" s="14">
        <f t="shared" si="3"/>
        <v>0.33333333333333331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0</v>
      </c>
      <c r="E31" s="9">
        <f t="shared" si="0"/>
        <v>0.16666666666666666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4</v>
      </c>
      <c r="E44" s="9" t="str">
        <f t="shared" si="0"/>
        <v/>
      </c>
      <c r="F44" s="9">
        <f t="shared" si="1"/>
        <v>0.25</v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</v>
      </c>
      <c r="D49" s="36">
        <v>4</v>
      </c>
      <c r="E49" s="9">
        <f t="shared" si="0"/>
        <v>0.16666666666666666</v>
      </c>
      <c r="F49" s="9">
        <f t="shared" si="1"/>
        <v>0.25</v>
      </c>
      <c r="G49" s="10">
        <f t="shared" si="2"/>
        <v>3</v>
      </c>
      <c r="H49" s="14">
        <f t="shared" si="3"/>
        <v>0.5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1</v>
      </c>
      <c r="D53" s="36">
        <v>1</v>
      </c>
      <c r="E53" s="9">
        <f t="shared" si="0"/>
        <v>0.16666666666666666</v>
      </c>
      <c r="F53" s="9">
        <f t="shared" si="1"/>
        <v>6.25E-2</v>
      </c>
      <c r="G53" s="10">
        <f t="shared" si="2"/>
        <v>0</v>
      </c>
      <c r="H53" s="14">
        <f t="shared" si="3"/>
        <v>0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2</v>
      </c>
      <c r="E60" s="9" t="str">
        <f t="shared" si="0"/>
        <v/>
      </c>
      <c r="F60" s="9">
        <f t="shared" si="1"/>
        <v>0.125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1</v>
      </c>
      <c r="D61" s="36">
        <v>1</v>
      </c>
      <c r="E61" s="9">
        <f t="shared" si="0"/>
        <v>0.16666666666666666</v>
      </c>
      <c r="F61" s="9">
        <f t="shared" si="1"/>
        <v>6.25E-2</v>
      </c>
      <c r="G61" s="10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0</v>
      </c>
      <c r="E63" s="9">
        <f t="shared" si="0"/>
        <v>0.16666666666666666</v>
      </c>
      <c r="F63" s="9" t="str">
        <f t="shared" si="1"/>
        <v/>
      </c>
      <c r="G63" s="10" t="str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277</v>
      </c>
      <c r="D71" s="32">
        <f>SUM(D72:D155)</f>
        <v>558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1.0144404332129964</v>
      </c>
      <c r="H71" s="34">
        <f>+IF(OR(AND(E71=""),(G71="")),"",E71*G71)</f>
        <v>1.0144404332129964</v>
      </c>
    </row>
    <row r="72" spans="1:8" ht="15" x14ac:dyDescent="0.2">
      <c r="B72" s="35" t="s">
        <v>463</v>
      </c>
      <c r="C72" s="36">
        <v>2</v>
      </c>
      <c r="D72" s="36">
        <v>2</v>
      </c>
      <c r="E72" s="38">
        <f>+IF(C72=0,"",C72/C$71)</f>
        <v>7.2202166064981952E-3</v>
      </c>
      <c r="F72" s="38">
        <f>+IF(D72=0,"",D72/D$71)</f>
        <v>3.5842293906810036E-3</v>
      </c>
      <c r="G72" s="28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1</v>
      </c>
      <c r="D73" s="36">
        <v>2</v>
      </c>
      <c r="E73" s="11">
        <f t="shared" ref="E73:E142" si="4">+IF(C73=0,"",C73/C$71)</f>
        <v>3.6101083032490976E-3</v>
      </c>
      <c r="F73" s="11">
        <f t="shared" ref="F73:F142" si="5">+IF(D73=0,"",D73/D$71)</f>
        <v>3.5842293906810036E-3</v>
      </c>
      <c r="G73" s="10">
        <f t="shared" ref="G73:G142" si="6">+IF(OR(AND(D73=0),(C73=0)),"0",((D73-C73)/C73))</f>
        <v>1</v>
      </c>
      <c r="H73" s="14">
        <f t="shared" ref="H73:H142" si="7">+IF(OR(AND(E73=""),(G73="")),"",E73*G73)</f>
        <v>3.6101083032490976E-3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3</v>
      </c>
      <c r="D75" s="76">
        <v>4</v>
      </c>
      <c r="E75" s="80">
        <f t="shared" si="4"/>
        <v>1.0830324909747292E-2</v>
      </c>
      <c r="F75" s="80">
        <f t="shared" si="5"/>
        <v>7.1684587813620072E-3</v>
      </c>
      <c r="G75" s="78">
        <f t="shared" si="6"/>
        <v>0.33333333333333331</v>
      </c>
      <c r="H75" s="24">
        <f t="shared" si="7"/>
        <v>3.6101083032490972E-3</v>
      </c>
    </row>
    <row r="76" spans="1:8" s="79" customFormat="1" ht="15" x14ac:dyDescent="0.2">
      <c r="B76" s="75" t="s">
        <v>193</v>
      </c>
      <c r="C76" s="76">
        <v>6</v>
      </c>
      <c r="D76" s="76">
        <v>3</v>
      </c>
      <c r="E76" s="80">
        <f t="shared" si="4"/>
        <v>2.1660649819494584E-2</v>
      </c>
      <c r="F76" s="80">
        <f t="shared" si="5"/>
        <v>5.3763440860215058E-3</v>
      </c>
      <c r="G76" s="78">
        <f t="shared" si="6"/>
        <v>-0.5</v>
      </c>
      <c r="H76" s="24">
        <f t="shared" si="7"/>
        <v>-1.0830324909747292E-2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5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1</v>
      </c>
      <c r="E80" s="80" t="str">
        <f t="shared" si="4"/>
        <v/>
      </c>
      <c r="F80" s="80">
        <f t="shared" si="5"/>
        <v>1.7921146953405018E-3</v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1</v>
      </c>
      <c r="E83" s="80" t="str">
        <f t="shared" si="4"/>
        <v/>
      </c>
      <c r="F83" s="80">
        <f t="shared" si="5"/>
        <v>1.7921146953405018E-3</v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</v>
      </c>
      <c r="D85" s="76">
        <v>0</v>
      </c>
      <c r="E85" s="80">
        <f t="shared" si="4"/>
        <v>3.6101083032490976E-3</v>
      </c>
      <c r="F85" s="80" t="str">
        <f t="shared" si="5"/>
        <v/>
      </c>
      <c r="G85" s="78" t="str">
        <f t="shared" si="6"/>
        <v>0</v>
      </c>
      <c r="H85" s="24">
        <f t="shared" si="7"/>
        <v>0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</v>
      </c>
      <c r="D87" s="76">
        <v>15</v>
      </c>
      <c r="E87" s="80">
        <f t="shared" si="4"/>
        <v>3.6101083032490976E-3</v>
      </c>
      <c r="F87" s="80">
        <f t="shared" si="5"/>
        <v>2.6881720430107527E-2</v>
      </c>
      <c r="G87" s="78">
        <f t="shared" si="6"/>
        <v>14</v>
      </c>
      <c r="H87" s="24">
        <f t="shared" si="7"/>
        <v>5.0541516245487368E-2</v>
      </c>
    </row>
    <row r="88" spans="1:8" s="79" customFormat="1" ht="15" x14ac:dyDescent="0.2">
      <c r="B88" s="75" t="s">
        <v>200</v>
      </c>
      <c r="C88" s="76">
        <v>2</v>
      </c>
      <c r="D88" s="76">
        <v>6</v>
      </c>
      <c r="E88" s="80">
        <f t="shared" si="4"/>
        <v>7.2202166064981952E-3</v>
      </c>
      <c r="F88" s="80">
        <f t="shared" si="5"/>
        <v>1.0752688172043012E-2</v>
      </c>
      <c r="G88" s="78">
        <f t="shared" si="6"/>
        <v>2</v>
      </c>
      <c r="H88" s="24">
        <f t="shared" si="7"/>
        <v>1.444043321299639E-2</v>
      </c>
    </row>
    <row r="89" spans="1:8" s="79" customFormat="1" ht="15" x14ac:dyDescent="0.2">
      <c r="B89" s="75" t="s">
        <v>26</v>
      </c>
      <c r="C89" s="76">
        <v>2</v>
      </c>
      <c r="D89" s="76">
        <v>3</v>
      </c>
      <c r="E89" s="80">
        <f t="shared" si="4"/>
        <v>7.2202166064981952E-3</v>
      </c>
      <c r="F89" s="80">
        <f t="shared" si="5"/>
        <v>5.3763440860215058E-3</v>
      </c>
      <c r="G89" s="78">
        <f t="shared" si="6"/>
        <v>0.5</v>
      </c>
      <c r="H89" s="24">
        <f t="shared" si="7"/>
        <v>3.6101083032490976E-3</v>
      </c>
    </row>
    <row r="90" spans="1:8" s="79" customFormat="1" ht="15" x14ac:dyDescent="0.2">
      <c r="B90" s="75" t="s">
        <v>465</v>
      </c>
      <c r="C90" s="76">
        <v>4</v>
      </c>
      <c r="D90" s="76">
        <v>0</v>
      </c>
      <c r="E90" s="80">
        <f t="shared" si="4"/>
        <v>1.444043321299639E-2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4</v>
      </c>
      <c r="D94" s="76">
        <v>6</v>
      </c>
      <c r="E94" s="80">
        <f t="shared" si="4"/>
        <v>1.444043321299639E-2</v>
      </c>
      <c r="F94" s="80">
        <f t="shared" si="5"/>
        <v>1.0752688172043012E-2</v>
      </c>
      <c r="G94" s="78">
        <f t="shared" si="6"/>
        <v>0.5</v>
      </c>
      <c r="H94" s="24">
        <f t="shared" si="7"/>
        <v>7.2202166064981952E-3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4</v>
      </c>
      <c r="D98" s="76">
        <v>1</v>
      </c>
      <c r="E98" s="80">
        <f t="shared" si="4"/>
        <v>1.444043321299639E-2</v>
      </c>
      <c r="F98" s="80">
        <f t="shared" si="5"/>
        <v>1.7921146953405018E-3</v>
      </c>
      <c r="G98" s="78">
        <f t="shared" si="6"/>
        <v>-0.75</v>
      </c>
      <c r="H98" s="24">
        <f t="shared" si="7"/>
        <v>-1.0830324909747294E-2</v>
      </c>
    </row>
    <row r="99" spans="1:8" s="79" customFormat="1" ht="15" x14ac:dyDescent="0.2">
      <c r="B99" s="75" t="s">
        <v>466</v>
      </c>
      <c r="C99" s="76">
        <v>5</v>
      </c>
      <c r="D99" s="76">
        <v>2</v>
      </c>
      <c r="E99" s="80">
        <f t="shared" si="4"/>
        <v>1.8050541516245487E-2</v>
      </c>
      <c r="F99" s="80">
        <f t="shared" si="5"/>
        <v>3.5842293906810036E-3</v>
      </c>
      <c r="G99" s="78">
        <f t="shared" si="6"/>
        <v>-0.6</v>
      </c>
      <c r="H99" s="24">
        <f t="shared" si="7"/>
        <v>-1.0830324909747292E-2</v>
      </c>
    </row>
    <row r="100" spans="1:8" s="79" customFormat="1" ht="15" x14ac:dyDescent="0.2">
      <c r="B100" s="75" t="s">
        <v>23</v>
      </c>
      <c r="C100" s="76">
        <v>1</v>
      </c>
      <c r="D100" s="76">
        <v>10</v>
      </c>
      <c r="E100" s="80">
        <f t="shared" si="4"/>
        <v>3.6101083032490976E-3</v>
      </c>
      <c r="F100" s="80">
        <f t="shared" si="5"/>
        <v>1.7921146953405017E-2</v>
      </c>
      <c r="G100" s="78">
        <f t="shared" si="6"/>
        <v>9</v>
      </c>
      <c r="H100" s="24">
        <f t="shared" si="7"/>
        <v>3.2490974729241881E-2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1</v>
      </c>
      <c r="D105" s="76">
        <v>1</v>
      </c>
      <c r="E105" s="80">
        <f t="shared" si="4"/>
        <v>3.6101083032490976E-3</v>
      </c>
      <c r="F105" s="80">
        <f t="shared" si="5"/>
        <v>1.7921146953405018E-3</v>
      </c>
      <c r="G105" s="78">
        <f t="shared" si="6"/>
        <v>0</v>
      </c>
      <c r="H105" s="24">
        <f t="shared" si="7"/>
        <v>0</v>
      </c>
    </row>
    <row r="106" spans="1:8" s="79" customFormat="1" ht="15" x14ac:dyDescent="0.2">
      <c r="B106" s="75" t="s">
        <v>208</v>
      </c>
      <c r="C106" s="76">
        <v>0</v>
      </c>
      <c r="D106" s="76">
        <v>1</v>
      </c>
      <c r="E106" s="80" t="str">
        <f t="shared" si="4"/>
        <v/>
      </c>
      <c r="F106" s="80">
        <f t="shared" si="5"/>
        <v>1.7921146953405018E-3</v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1</v>
      </c>
      <c r="E108" s="80" t="str">
        <f t="shared" si="4"/>
        <v/>
      </c>
      <c r="F108" s="80">
        <f t="shared" si="5"/>
        <v>1.7921146953405018E-3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1</v>
      </c>
      <c r="D109" s="76">
        <v>3</v>
      </c>
      <c r="E109" s="80">
        <f t="shared" si="4"/>
        <v>3.6101083032490976E-3</v>
      </c>
      <c r="F109" s="80">
        <f t="shared" si="5"/>
        <v>5.3763440860215058E-3</v>
      </c>
      <c r="G109" s="78">
        <f t="shared" si="6"/>
        <v>2</v>
      </c>
      <c r="H109" s="24">
        <f t="shared" si="7"/>
        <v>7.2202166064981952E-3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5</v>
      </c>
      <c r="D111" s="76">
        <v>0</v>
      </c>
      <c r="E111" s="80">
        <f t="shared" si="4"/>
        <v>1.8050541516245487E-2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1</v>
      </c>
      <c r="E114" s="80" t="str">
        <f t="shared" si="4"/>
        <v/>
      </c>
      <c r="F114" s="80">
        <f t="shared" si="5"/>
        <v>1.7921146953405018E-3</v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5</v>
      </c>
      <c r="D115" s="76">
        <v>7</v>
      </c>
      <c r="E115" s="80">
        <f t="shared" si="4"/>
        <v>1.8050541516245487E-2</v>
      </c>
      <c r="F115" s="80">
        <f t="shared" si="5"/>
        <v>1.2544802867383513E-2</v>
      </c>
      <c r="G115" s="78">
        <f t="shared" si="6"/>
        <v>0.4</v>
      </c>
      <c r="H115" s="24">
        <f t="shared" si="7"/>
        <v>7.2202166064981952E-3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6</v>
      </c>
      <c r="D118" s="76">
        <v>0</v>
      </c>
      <c r="E118" s="80">
        <f t="shared" si="4"/>
        <v>2.1660649819494584E-2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5</v>
      </c>
      <c r="D119" s="76">
        <v>4</v>
      </c>
      <c r="E119" s="80">
        <f t="shared" si="4"/>
        <v>1.8050541516245487E-2</v>
      </c>
      <c r="F119" s="80">
        <f t="shared" si="5"/>
        <v>7.1684587813620072E-3</v>
      </c>
      <c r="G119" s="78">
        <f t="shared" si="6"/>
        <v>-0.2</v>
      </c>
      <c r="H119" s="24">
        <f t="shared" si="7"/>
        <v>-3.6101083032490976E-3</v>
      </c>
    </row>
    <row r="120" spans="2:8" s="79" customFormat="1" ht="15" x14ac:dyDescent="0.2">
      <c r="B120" s="75" t="s">
        <v>216</v>
      </c>
      <c r="C120" s="76">
        <v>15</v>
      </c>
      <c r="D120" s="76">
        <v>3</v>
      </c>
      <c r="E120" s="80">
        <f t="shared" si="4"/>
        <v>5.4151624548736461E-2</v>
      </c>
      <c r="F120" s="80">
        <f t="shared" si="5"/>
        <v>5.3763440860215058E-3</v>
      </c>
      <c r="G120" s="78">
        <f t="shared" si="6"/>
        <v>-0.8</v>
      </c>
      <c r="H120" s="24">
        <f t="shared" si="7"/>
        <v>-4.3321299638989175E-2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</v>
      </c>
      <c r="D122" s="76">
        <v>0</v>
      </c>
      <c r="E122" s="80">
        <f t="shared" si="4"/>
        <v>3.6101083032490976E-3</v>
      </c>
      <c r="F122" s="80" t="str">
        <f t="shared" si="5"/>
        <v/>
      </c>
      <c r="G122" s="78" t="str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24</v>
      </c>
      <c r="D125" s="76">
        <v>284</v>
      </c>
      <c r="E125" s="80">
        <f t="shared" si="4"/>
        <v>8.6642599277978335E-2</v>
      </c>
      <c r="F125" s="80">
        <f t="shared" si="5"/>
        <v>0.50896057347670254</v>
      </c>
      <c r="G125" s="78">
        <f t="shared" si="6"/>
        <v>10.833333333333334</v>
      </c>
      <c r="H125" s="24">
        <f t="shared" si="7"/>
        <v>0.93862815884476536</v>
      </c>
    </row>
    <row r="126" spans="2:8" s="79" customFormat="1" ht="15" x14ac:dyDescent="0.2">
      <c r="B126" s="75" t="s">
        <v>218</v>
      </c>
      <c r="C126" s="76">
        <v>11</v>
      </c>
      <c r="D126" s="76">
        <v>11</v>
      </c>
      <c r="E126" s="80">
        <f t="shared" si="4"/>
        <v>3.9711191335740074E-2</v>
      </c>
      <c r="F126" s="80">
        <f t="shared" si="5"/>
        <v>1.9713261648745518E-2</v>
      </c>
      <c r="G126" s="78">
        <f t="shared" si="6"/>
        <v>0</v>
      </c>
      <c r="H126" s="24">
        <f t="shared" si="7"/>
        <v>0</v>
      </c>
    </row>
    <row r="127" spans="2:8" s="79" customFormat="1" ht="15" x14ac:dyDescent="0.2">
      <c r="B127" s="75" t="s">
        <v>219</v>
      </c>
      <c r="C127" s="76">
        <v>62</v>
      </c>
      <c r="D127" s="76">
        <v>2</v>
      </c>
      <c r="E127" s="80">
        <f t="shared" si="4"/>
        <v>0.22382671480144403</v>
      </c>
      <c r="F127" s="80">
        <f t="shared" si="5"/>
        <v>3.5842293906810036E-3</v>
      </c>
      <c r="G127" s="78">
        <f t="shared" si="6"/>
        <v>-0.967741935483871</v>
      </c>
      <c r="H127" s="24">
        <f t="shared" si="7"/>
        <v>-0.21660649819494585</v>
      </c>
    </row>
    <row r="128" spans="2:8" s="79" customFormat="1" ht="15" x14ac:dyDescent="0.2">
      <c r="B128" s="75" t="s">
        <v>33</v>
      </c>
      <c r="C128" s="76">
        <v>75</v>
      </c>
      <c r="D128" s="76">
        <v>150</v>
      </c>
      <c r="E128" s="80">
        <f t="shared" si="4"/>
        <v>0.27075812274368233</v>
      </c>
      <c r="F128" s="80">
        <f t="shared" si="5"/>
        <v>0.26881720430107525</v>
      </c>
      <c r="G128" s="78">
        <f t="shared" si="6"/>
        <v>1</v>
      </c>
      <c r="H128" s="24">
        <f t="shared" si="7"/>
        <v>0.27075812274368233</v>
      </c>
    </row>
    <row r="129" spans="1:8" s="79" customFormat="1" ht="15" x14ac:dyDescent="0.2">
      <c r="B129" s="75" t="s">
        <v>37</v>
      </c>
      <c r="C129" s="76">
        <v>0</v>
      </c>
      <c r="D129" s="76">
        <v>8</v>
      </c>
      <c r="E129" s="80" t="str">
        <f t="shared" si="4"/>
        <v/>
      </c>
      <c r="F129" s="80">
        <f t="shared" si="5"/>
        <v>1.4336917562724014E-2</v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16</v>
      </c>
      <c r="D131" s="76">
        <v>4</v>
      </c>
      <c r="E131" s="80">
        <f t="shared" si="4"/>
        <v>5.7761732851985562E-2</v>
      </c>
      <c r="F131" s="80">
        <f t="shared" si="5"/>
        <v>7.1684587813620072E-3</v>
      </c>
      <c r="G131" s="78">
        <f t="shared" si="6"/>
        <v>-0.75</v>
      </c>
      <c r="H131" s="24">
        <f t="shared" si="7"/>
        <v>-4.3321299638989175E-2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1</v>
      </c>
      <c r="E135" s="80" t="str">
        <f t="shared" si="4"/>
        <v/>
      </c>
      <c r="F135" s="80">
        <f t="shared" si="5"/>
        <v>1.7921146953405018E-3</v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3</v>
      </c>
      <c r="D137" s="76">
        <v>14</v>
      </c>
      <c r="E137" s="80">
        <f t="shared" si="4"/>
        <v>1.0830324909747292E-2</v>
      </c>
      <c r="F137" s="80">
        <f t="shared" si="5"/>
        <v>2.5089605734767026E-2</v>
      </c>
      <c r="G137" s="78">
        <f t="shared" si="6"/>
        <v>3.6666666666666665</v>
      </c>
      <c r="H137" s="24">
        <f t="shared" si="7"/>
        <v>3.9711191335740068E-2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2</v>
      </c>
      <c r="D139" s="76">
        <v>0</v>
      </c>
      <c r="E139" s="80">
        <f t="shared" si="4"/>
        <v>7.2202166064981952E-3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3.6101083032490976E-3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1</v>
      </c>
      <c r="E145" s="80" t="str">
        <f t="shared" si="8"/>
        <v/>
      </c>
      <c r="F145" s="80">
        <f t="shared" si="9"/>
        <v>1.7921146953405018E-3</v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2.1660649819494584E-2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1</v>
      </c>
      <c r="D149" s="76">
        <v>0</v>
      </c>
      <c r="E149" s="80">
        <f t="shared" si="8"/>
        <v>3.6101083032490976E-3</v>
      </c>
      <c r="F149" s="80" t="str">
        <f t="shared" si="9"/>
        <v/>
      </c>
      <c r="G149" s="78" t="str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1</v>
      </c>
      <c r="D151" s="76">
        <v>0</v>
      </c>
      <c r="E151" s="80">
        <f t="shared" si="8"/>
        <v>3.6101083032490976E-3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355</v>
      </c>
      <c r="D161" s="32">
        <f>SUM(D162:D323)</f>
        <v>320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-9.8591549295774641E-2</v>
      </c>
      <c r="H161" s="34">
        <f>+IF(OR(AND(E161=""),(G161="")),"",E161*G161)</f>
        <v>-9.8591549295774641E-2</v>
      </c>
    </row>
    <row r="162" spans="1:8" s="79" customFormat="1" ht="15" x14ac:dyDescent="0.2">
      <c r="B162" s="82" t="s">
        <v>473</v>
      </c>
      <c r="C162" s="76">
        <v>0</v>
      </c>
      <c r="D162" s="76">
        <v>5</v>
      </c>
      <c r="E162" s="83" t="str">
        <f>+IF(C162=0,"",C162/C$161)</f>
        <v/>
      </c>
      <c r="F162" s="83">
        <f>+IF(D162=0,"",D162/D$161)</f>
        <v>1.5625E-2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1</v>
      </c>
      <c r="D163" s="76">
        <v>1</v>
      </c>
      <c r="E163" s="80">
        <f t="shared" ref="E163:E232" si="12">+IF(C163=0,"",C163/C$161)</f>
        <v>2.8169014084507044E-3</v>
      </c>
      <c r="F163" s="80">
        <f t="shared" ref="F163:F232" si="13">+IF(D163=0,"",D163/D$161)</f>
        <v>3.1250000000000002E-3</v>
      </c>
      <c r="G163" s="78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0</v>
      </c>
      <c r="D164" s="76">
        <v>1</v>
      </c>
      <c r="E164" s="80" t="str">
        <f t="shared" si="12"/>
        <v/>
      </c>
      <c r="F164" s="80">
        <f t="shared" si="13"/>
        <v>3.1250000000000002E-3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7</v>
      </c>
      <c r="D166" s="76">
        <v>2</v>
      </c>
      <c r="E166" s="80">
        <f t="shared" si="12"/>
        <v>1.9718309859154931E-2</v>
      </c>
      <c r="F166" s="80">
        <f t="shared" si="13"/>
        <v>6.2500000000000003E-3</v>
      </c>
      <c r="G166" s="78">
        <f t="shared" si="14"/>
        <v>-0.7142857142857143</v>
      </c>
      <c r="H166" s="24">
        <f t="shared" si="15"/>
        <v>-1.4084507042253523E-2</v>
      </c>
    </row>
    <row r="167" spans="1:8" s="79" customFormat="1" ht="15" x14ac:dyDescent="0.2">
      <c r="B167" s="86" t="s">
        <v>49</v>
      </c>
      <c r="C167" s="76">
        <v>25</v>
      </c>
      <c r="D167" s="76">
        <v>14</v>
      </c>
      <c r="E167" s="80">
        <f t="shared" si="12"/>
        <v>7.0422535211267609E-2</v>
      </c>
      <c r="F167" s="80">
        <f t="shared" si="13"/>
        <v>4.3749999999999997E-2</v>
      </c>
      <c r="G167" s="78">
        <f t="shared" si="14"/>
        <v>-0.44</v>
      </c>
      <c r="H167" s="24">
        <f t="shared" si="15"/>
        <v>-3.0985915492957747E-2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1</v>
      </c>
      <c r="D169" s="76">
        <v>0</v>
      </c>
      <c r="E169" s="80">
        <f t="shared" si="12"/>
        <v>2.8169014084507044E-3</v>
      </c>
      <c r="F169" s="80" t="str">
        <f t="shared" si="13"/>
        <v/>
      </c>
      <c r="G169" s="78" t="str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</v>
      </c>
      <c r="D176" s="76">
        <v>1</v>
      </c>
      <c r="E176" s="80">
        <f t="shared" si="12"/>
        <v>2.8169014084507044E-3</v>
      </c>
      <c r="F176" s="80">
        <f t="shared" si="13"/>
        <v>3.1250000000000002E-3</v>
      </c>
      <c r="G176" s="78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1</v>
      </c>
      <c r="D177" s="76">
        <v>0</v>
      </c>
      <c r="E177" s="80">
        <f t="shared" si="12"/>
        <v>2.8169014084507044E-3</v>
      </c>
      <c r="F177" s="80" t="str">
        <f t="shared" si="13"/>
        <v/>
      </c>
      <c r="G177" s="78" t="str">
        <f t="shared" si="14"/>
        <v>0</v>
      </c>
      <c r="H177" s="24">
        <f t="shared" si="15"/>
        <v>0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</v>
      </c>
      <c r="D182" s="76">
        <v>0</v>
      </c>
      <c r="E182" s="80">
        <f t="shared" si="12"/>
        <v>2.8169014084507044E-3</v>
      </c>
      <c r="F182" s="80" t="str">
        <f t="shared" si="13"/>
        <v/>
      </c>
      <c r="G182" s="78" t="str">
        <f t="shared" si="14"/>
        <v>0</v>
      </c>
      <c r="H182" s="24">
        <f t="shared" si="15"/>
        <v>0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0</v>
      </c>
      <c r="E185" s="80">
        <f t="shared" si="12"/>
        <v>2.8169014084507044E-3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0</v>
      </c>
      <c r="D186" s="76">
        <v>4</v>
      </c>
      <c r="E186" s="80" t="str">
        <f t="shared" si="12"/>
        <v/>
      </c>
      <c r="F186" s="80">
        <f t="shared" si="13"/>
        <v>1.2500000000000001E-2</v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3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2</v>
      </c>
      <c r="D188" s="76">
        <v>9</v>
      </c>
      <c r="E188" s="80">
        <f t="shared" si="12"/>
        <v>5.6338028169014088E-3</v>
      </c>
      <c r="F188" s="80">
        <f t="shared" si="13"/>
        <v>2.8125000000000001E-2</v>
      </c>
      <c r="G188" s="78">
        <f t="shared" si="14"/>
        <v>3.5</v>
      </c>
      <c r="H188" s="24">
        <f t="shared" si="15"/>
        <v>1.9718309859154931E-2</v>
      </c>
    </row>
    <row r="189" spans="1:8" s="79" customFormat="1" ht="15" x14ac:dyDescent="0.2">
      <c r="B189" s="86" t="s">
        <v>237</v>
      </c>
      <c r="C189" s="76">
        <v>10</v>
      </c>
      <c r="D189" s="76">
        <v>35</v>
      </c>
      <c r="E189" s="80">
        <f t="shared" si="12"/>
        <v>2.8169014084507043E-2</v>
      </c>
      <c r="F189" s="80">
        <f t="shared" si="13"/>
        <v>0.109375</v>
      </c>
      <c r="G189" s="78">
        <f t="shared" si="14"/>
        <v>2.5</v>
      </c>
      <c r="H189" s="24">
        <f t="shared" si="15"/>
        <v>7.0422535211267609E-2</v>
      </c>
    </row>
    <row r="190" spans="1:8" s="79" customFormat="1" ht="15" x14ac:dyDescent="0.2">
      <c r="B190" s="86" t="s">
        <v>238</v>
      </c>
      <c r="C190" s="76">
        <v>23</v>
      </c>
      <c r="D190" s="76">
        <v>3</v>
      </c>
      <c r="E190" s="80">
        <f t="shared" si="12"/>
        <v>6.4788732394366194E-2</v>
      </c>
      <c r="F190" s="80">
        <f t="shared" si="13"/>
        <v>9.3749999999999997E-3</v>
      </c>
      <c r="G190" s="78">
        <f t="shared" si="14"/>
        <v>-0.86956521739130432</v>
      </c>
      <c r="H190" s="24">
        <f t="shared" si="15"/>
        <v>-5.6338028169014079E-2</v>
      </c>
    </row>
    <row r="191" spans="1:8" s="79" customFormat="1" ht="15" x14ac:dyDescent="0.2">
      <c r="B191" s="86" t="s">
        <v>239</v>
      </c>
      <c r="C191" s="76">
        <v>42</v>
      </c>
      <c r="D191" s="76">
        <v>19</v>
      </c>
      <c r="E191" s="80">
        <f t="shared" si="12"/>
        <v>0.11830985915492957</v>
      </c>
      <c r="F191" s="80">
        <f t="shared" si="13"/>
        <v>5.9374999999999997E-2</v>
      </c>
      <c r="G191" s="78">
        <f t="shared" si="14"/>
        <v>-0.54761904761904767</v>
      </c>
      <c r="H191" s="24">
        <f t="shared" si="15"/>
        <v>-6.4788732394366194E-2</v>
      </c>
    </row>
    <row r="192" spans="1:8" s="79" customFormat="1" ht="15" x14ac:dyDescent="0.2">
      <c r="B192" s="86" t="s">
        <v>480</v>
      </c>
      <c r="C192" s="76">
        <v>2</v>
      </c>
      <c r="D192" s="76">
        <v>2</v>
      </c>
      <c r="E192" s="80">
        <f t="shared" si="12"/>
        <v>5.6338028169014088E-3</v>
      </c>
      <c r="F192" s="80">
        <f t="shared" si="13"/>
        <v>6.2500000000000003E-3</v>
      </c>
      <c r="G192" s="78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23</v>
      </c>
      <c r="D193" s="76">
        <v>15</v>
      </c>
      <c r="E193" s="80">
        <f t="shared" si="12"/>
        <v>6.4788732394366194E-2</v>
      </c>
      <c r="F193" s="80">
        <f t="shared" si="13"/>
        <v>4.6875E-2</v>
      </c>
      <c r="G193" s="78">
        <f t="shared" si="14"/>
        <v>-0.34782608695652173</v>
      </c>
      <c r="H193" s="24">
        <f t="shared" si="15"/>
        <v>-2.2535211267605632E-2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4</v>
      </c>
      <c r="D198" s="76">
        <v>7</v>
      </c>
      <c r="E198" s="80">
        <f t="shared" si="12"/>
        <v>1.1267605633802818E-2</v>
      </c>
      <c r="F198" s="80">
        <f t="shared" si="13"/>
        <v>2.1874999999999999E-2</v>
      </c>
      <c r="G198" s="78">
        <f t="shared" si="14"/>
        <v>0.75</v>
      </c>
      <c r="H198" s="24">
        <f t="shared" si="15"/>
        <v>8.4507042253521136E-3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1</v>
      </c>
      <c r="E200" s="80" t="str">
        <f t="shared" si="12"/>
        <v/>
      </c>
      <c r="F200" s="80">
        <f t="shared" si="13"/>
        <v>3.1250000000000002E-3</v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3</v>
      </c>
      <c r="D201" s="76">
        <v>8</v>
      </c>
      <c r="E201" s="80">
        <f t="shared" si="12"/>
        <v>8.4507042253521118E-3</v>
      </c>
      <c r="F201" s="80">
        <f t="shared" si="13"/>
        <v>2.5000000000000001E-2</v>
      </c>
      <c r="G201" s="78">
        <f t="shared" si="14"/>
        <v>1.6666666666666667</v>
      </c>
      <c r="H201" s="24">
        <f t="shared" si="15"/>
        <v>1.408450704225352E-2</v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2</v>
      </c>
      <c r="D208" s="76">
        <v>0</v>
      </c>
      <c r="E208" s="80">
        <f t="shared" si="12"/>
        <v>5.6338028169014088E-3</v>
      </c>
      <c r="F208" s="80" t="str">
        <f t="shared" si="13"/>
        <v/>
      </c>
      <c r="G208" s="78" t="str">
        <f t="shared" si="14"/>
        <v>0</v>
      </c>
      <c r="H208" s="24">
        <f t="shared" si="15"/>
        <v>0</v>
      </c>
    </row>
    <row r="209" spans="2:8" s="79" customFormat="1" ht="15" x14ac:dyDescent="0.2">
      <c r="B209" s="86" t="s">
        <v>247</v>
      </c>
      <c r="C209" s="76">
        <v>0</v>
      </c>
      <c r="D209" s="76">
        <v>2</v>
      </c>
      <c r="E209" s="80" t="str">
        <f t="shared" si="12"/>
        <v/>
      </c>
      <c r="F209" s="80">
        <f t="shared" si="13"/>
        <v>6.2500000000000003E-3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20</v>
      </c>
      <c r="D212" s="76">
        <v>41</v>
      </c>
      <c r="E212" s="80">
        <f t="shared" si="12"/>
        <v>5.6338028169014086E-2</v>
      </c>
      <c r="F212" s="80">
        <f t="shared" si="13"/>
        <v>0.12812499999999999</v>
      </c>
      <c r="G212" s="78">
        <f t="shared" si="14"/>
        <v>1.05</v>
      </c>
      <c r="H212" s="24">
        <f t="shared" si="15"/>
        <v>5.9154929577464793E-2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3</v>
      </c>
      <c r="E215" s="80" t="str">
        <f t="shared" si="12"/>
        <v/>
      </c>
      <c r="F215" s="80">
        <f t="shared" si="13"/>
        <v>9.3749999999999997E-3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1</v>
      </c>
      <c r="E222" s="80" t="str">
        <f t="shared" si="12"/>
        <v/>
      </c>
      <c r="F222" s="80">
        <f t="shared" si="13"/>
        <v>3.1250000000000002E-3</v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44</v>
      </c>
      <c r="D224" s="76">
        <v>71</v>
      </c>
      <c r="E224" s="80">
        <f t="shared" si="12"/>
        <v>0.12394366197183099</v>
      </c>
      <c r="F224" s="80">
        <f t="shared" si="13"/>
        <v>0.22187499999999999</v>
      </c>
      <c r="G224" s="78">
        <f t="shared" si="14"/>
        <v>0.61363636363636365</v>
      </c>
      <c r="H224" s="24">
        <f t="shared" si="15"/>
        <v>7.605633802816901E-2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0</v>
      </c>
      <c r="E232" s="80">
        <f t="shared" si="12"/>
        <v>2.8169014084507044E-3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1</v>
      </c>
      <c r="D235" s="76">
        <v>0</v>
      </c>
      <c r="E235" s="80">
        <f t="shared" si="16"/>
        <v>2.8169014084507044E-3</v>
      </c>
      <c r="F235" s="80" t="str">
        <f t="shared" si="17"/>
        <v/>
      </c>
      <c r="G235" s="78" t="str">
        <f t="shared" si="18"/>
        <v>0</v>
      </c>
      <c r="H235" s="24">
        <f t="shared" si="19"/>
        <v>0</v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2</v>
      </c>
      <c r="D245" s="76"/>
      <c r="E245" s="80">
        <f t="shared" si="16"/>
        <v>5.6338028169014088E-3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2</v>
      </c>
      <c r="E247" s="80" t="str">
        <f t="shared" si="16"/>
        <v/>
      </c>
      <c r="F247" s="80">
        <f t="shared" si="17"/>
        <v>6.2500000000000003E-3</v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92</v>
      </c>
      <c r="D248" s="76"/>
      <c r="E248" s="80">
        <f t="shared" si="16"/>
        <v>0.25915492957746478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</v>
      </c>
      <c r="D253" s="76">
        <v>8</v>
      </c>
      <c r="E253" s="80">
        <f t="shared" si="16"/>
        <v>2.8169014084507044E-3</v>
      </c>
      <c r="F253" s="80">
        <f t="shared" si="17"/>
        <v>2.5000000000000001E-2</v>
      </c>
      <c r="G253" s="78">
        <f t="shared" si="18"/>
        <v>7</v>
      </c>
      <c r="H253" s="24">
        <f t="shared" si="19"/>
        <v>1.9718309859154931E-2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1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1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17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</v>
      </c>
      <c r="D261" s="76">
        <v>1</v>
      </c>
      <c r="E261" s="80">
        <f t="shared" si="16"/>
        <v>2.8169014084507044E-3</v>
      </c>
      <c r="F261" s="80">
        <f t="shared" si="17"/>
        <v>3.1250000000000002E-3</v>
      </c>
      <c r="G261" s="78">
        <f t="shared" si="18"/>
        <v>0</v>
      </c>
      <c r="H261" s="24">
        <f t="shared" si="19"/>
        <v>0</v>
      </c>
    </row>
    <row r="262" spans="1:8" s="79" customFormat="1" ht="15" x14ac:dyDescent="0.2">
      <c r="B262" s="86" t="s">
        <v>75</v>
      </c>
      <c r="C262" s="76">
        <v>1</v>
      </c>
      <c r="D262" s="76">
        <v>0</v>
      </c>
      <c r="E262" s="80">
        <f t="shared" si="16"/>
        <v>2.8169014084507044E-3</v>
      </c>
      <c r="F262" s="80" t="str">
        <f t="shared" si="17"/>
        <v/>
      </c>
      <c r="G262" s="78" t="str">
        <f t="shared" si="18"/>
        <v>0</v>
      </c>
      <c r="H262" s="24">
        <f t="shared" si="19"/>
        <v>0</v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1</v>
      </c>
      <c r="D264" s="76">
        <v>0</v>
      </c>
      <c r="E264" s="80">
        <f t="shared" si="16"/>
        <v>2.8169014084507044E-3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3</v>
      </c>
      <c r="D270" s="76">
        <v>0</v>
      </c>
      <c r="E270" s="80">
        <f t="shared" si="16"/>
        <v>8.4507042253521118E-3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20</v>
      </c>
      <c r="D273" s="76">
        <v>0</v>
      </c>
      <c r="E273" s="80">
        <f t="shared" si="16"/>
        <v>5.6338028169014086E-2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4</v>
      </c>
      <c r="E276" s="80" t="str">
        <f t="shared" si="16"/>
        <v/>
      </c>
      <c r="F276" s="80">
        <f t="shared" si="17"/>
        <v>1.2500000000000001E-2</v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4</v>
      </c>
      <c r="E281" s="80" t="str">
        <f t="shared" si="16"/>
        <v/>
      </c>
      <c r="F281" s="80">
        <f t="shared" si="17"/>
        <v>1.2500000000000001E-2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9</v>
      </c>
      <c r="D282" s="76">
        <v>2</v>
      </c>
      <c r="E282" s="80">
        <f t="shared" si="16"/>
        <v>2.5352112676056339E-2</v>
      </c>
      <c r="F282" s="80">
        <f t="shared" si="17"/>
        <v>6.2500000000000003E-3</v>
      </c>
      <c r="G282" s="78">
        <f t="shared" si="18"/>
        <v>-0.77777777777777779</v>
      </c>
      <c r="H282" s="24">
        <f t="shared" si="19"/>
        <v>-1.9718309859154931E-2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0</v>
      </c>
      <c r="D287" s="76">
        <v>0</v>
      </c>
      <c r="E287" s="80" t="str">
        <f t="shared" si="16"/>
        <v/>
      </c>
      <c r="F287" s="80" t="str">
        <f t="shared" si="17"/>
        <v/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6</v>
      </c>
      <c r="E288" s="80" t="str">
        <f t="shared" si="16"/>
        <v/>
      </c>
      <c r="F288" s="80">
        <f t="shared" si="17"/>
        <v>1.8749999999999999E-2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3.1250000000000002E-3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6</v>
      </c>
      <c r="D297" s="76">
        <v>6</v>
      </c>
      <c r="E297" s="80">
        <f t="shared" si="16"/>
        <v>1.6901408450704224E-2</v>
      </c>
      <c r="F297" s="80">
        <f t="shared" si="17"/>
        <v>1.8749999999999999E-2</v>
      </c>
      <c r="G297" s="78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5</v>
      </c>
      <c r="E299" s="80">
        <f t="shared" si="16"/>
        <v>2.8169014084507044E-3</v>
      </c>
      <c r="F299" s="80">
        <f t="shared" si="17"/>
        <v>1.5625E-2</v>
      </c>
      <c r="G299" s="78">
        <f t="shared" si="18"/>
        <v>4</v>
      </c>
      <c r="H299" s="24">
        <f t="shared" si="19"/>
        <v>1.1267605633802818E-2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2</v>
      </c>
      <c r="D301" s="76">
        <v>1</v>
      </c>
      <c r="E301" s="80">
        <f t="shared" si="16"/>
        <v>5.6338028169014088E-3</v>
      </c>
      <c r="F301" s="80">
        <f t="shared" si="17"/>
        <v>3.1250000000000002E-3</v>
      </c>
      <c r="G301" s="78">
        <f t="shared" si="18"/>
        <v>-0.5</v>
      </c>
      <c r="H301" s="24">
        <f t="shared" si="19"/>
        <v>-2.8169014084507044E-3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1</v>
      </c>
      <c r="D318" s="76">
        <v>12</v>
      </c>
      <c r="E318" s="80">
        <f t="shared" si="20"/>
        <v>2.8169014084507044E-3</v>
      </c>
      <c r="F318" s="80">
        <f t="shared" si="21"/>
        <v>3.7499999999999999E-2</v>
      </c>
      <c r="G318" s="78">
        <f t="shared" si="22"/>
        <v>11</v>
      </c>
      <c r="H318" s="24">
        <f t="shared" si="23"/>
        <v>3.0985915492957747E-2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1484</v>
      </c>
      <c r="D329" s="32">
        <f>SUM(D330:D546)</f>
        <v>610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-0.58894878706199461</v>
      </c>
      <c r="H329" s="34">
        <f>+IF(OR(AND(E329=""),(G329="")),"",E329*G329)</f>
        <v>-0.58894878706199461</v>
      </c>
    </row>
    <row r="330" spans="1:8" ht="15" x14ac:dyDescent="0.2">
      <c r="B330" s="35" t="s">
        <v>86</v>
      </c>
      <c r="C330" s="36">
        <v>3</v>
      </c>
      <c r="D330" s="36">
        <v>1</v>
      </c>
      <c r="E330" s="38">
        <f>+IF(C330=0,"",C330/C$329)</f>
        <v>2.0215633423180594E-3</v>
      </c>
      <c r="F330" s="38">
        <f>+IF(D330=0,"",D330/D$329)</f>
        <v>1.639344262295082E-3</v>
      </c>
      <c r="G330" s="28">
        <f>+IF(OR(AND(D330=0),(C330=0)),"0",((D330-C330)/C330))</f>
        <v>-0.66666666666666663</v>
      </c>
      <c r="H330" s="29">
        <f>+IF(OR(AND(E330=""),(G330="")),"",E330*G330)</f>
        <v>-1.3477088948787063E-3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2</v>
      </c>
      <c r="D332" s="36">
        <v>1</v>
      </c>
      <c r="E332" s="11">
        <f t="shared" si="24"/>
        <v>1.3477088948787063E-3</v>
      </c>
      <c r="F332" s="11">
        <f t="shared" si="25"/>
        <v>1.639344262295082E-3</v>
      </c>
      <c r="G332" s="10">
        <f t="shared" si="26"/>
        <v>-0.5</v>
      </c>
      <c r="H332" s="14">
        <f t="shared" si="27"/>
        <v>-6.7385444743935314E-4</v>
      </c>
    </row>
    <row r="333" spans="1:8" ht="15" x14ac:dyDescent="0.2">
      <c r="B333" s="5" t="s">
        <v>81</v>
      </c>
      <c r="C333" s="36">
        <v>28</v>
      </c>
      <c r="D333" s="36">
        <v>0</v>
      </c>
      <c r="E333" s="11">
        <f t="shared" si="24"/>
        <v>1.8867924528301886E-2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1</v>
      </c>
      <c r="E335" s="11" t="str">
        <f t="shared" si="24"/>
        <v/>
      </c>
      <c r="F335" s="11">
        <f t="shared" si="25"/>
        <v>1.639344262295082E-3</v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8</v>
      </c>
      <c r="D336" s="36">
        <v>8</v>
      </c>
      <c r="E336" s="11">
        <f t="shared" si="24"/>
        <v>5.3908355795148251E-3</v>
      </c>
      <c r="F336" s="11">
        <f t="shared" si="25"/>
        <v>1.3114754098360656E-2</v>
      </c>
      <c r="G336" s="10">
        <f t="shared" si="26"/>
        <v>0</v>
      </c>
      <c r="H336" s="14">
        <f t="shared" si="27"/>
        <v>0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3</v>
      </c>
      <c r="E339" s="11" t="str">
        <f t="shared" si="24"/>
        <v/>
      </c>
      <c r="F339" s="11">
        <f t="shared" si="25"/>
        <v>4.9180327868852463E-3</v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5</v>
      </c>
      <c r="D342" s="36">
        <v>15</v>
      </c>
      <c r="E342" s="11">
        <f t="shared" si="24"/>
        <v>3.3692722371967657E-3</v>
      </c>
      <c r="F342" s="11">
        <f t="shared" si="25"/>
        <v>2.4590163934426229E-2</v>
      </c>
      <c r="G342" s="10">
        <f t="shared" si="26"/>
        <v>2</v>
      </c>
      <c r="H342" s="14">
        <f t="shared" si="27"/>
        <v>6.7385444743935314E-3</v>
      </c>
    </row>
    <row r="343" spans="2:8" ht="15" x14ac:dyDescent="0.2">
      <c r="B343" s="5" t="s">
        <v>85</v>
      </c>
      <c r="C343" s="36">
        <v>7</v>
      </c>
      <c r="D343" s="36">
        <v>3</v>
      </c>
      <c r="E343" s="11">
        <f t="shared" si="24"/>
        <v>4.7169811320754715E-3</v>
      </c>
      <c r="F343" s="11">
        <f t="shared" si="25"/>
        <v>4.9180327868852463E-3</v>
      </c>
      <c r="G343" s="10">
        <f t="shared" si="26"/>
        <v>-0.5714285714285714</v>
      </c>
      <c r="H343" s="14">
        <f t="shared" si="27"/>
        <v>-2.6954177897574121E-3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5</v>
      </c>
      <c r="D345" s="36">
        <v>1</v>
      </c>
      <c r="E345" s="11">
        <f t="shared" si="24"/>
        <v>3.3692722371967657E-3</v>
      </c>
      <c r="F345" s="11">
        <f t="shared" si="25"/>
        <v>1.639344262295082E-3</v>
      </c>
      <c r="G345" s="10">
        <f t="shared" si="26"/>
        <v>-0.8</v>
      </c>
      <c r="H345" s="14">
        <f t="shared" si="27"/>
        <v>-2.6954177897574125E-3</v>
      </c>
    </row>
    <row r="346" spans="2:8" ht="15" x14ac:dyDescent="0.2">
      <c r="B346" s="5" t="s">
        <v>88</v>
      </c>
      <c r="C346" s="36">
        <v>0</v>
      </c>
      <c r="D346" s="36">
        <v>0</v>
      </c>
      <c r="E346" s="11" t="str">
        <f t="shared" si="24"/>
        <v/>
      </c>
      <c r="F346" s="11" t="str">
        <f t="shared" si="25"/>
        <v/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404</v>
      </c>
      <c r="D349" s="36">
        <v>10</v>
      </c>
      <c r="E349" s="11">
        <f t="shared" si="24"/>
        <v>0.27223719676549868</v>
      </c>
      <c r="F349" s="11">
        <f t="shared" si="25"/>
        <v>1.6393442622950821E-2</v>
      </c>
      <c r="G349" s="10">
        <f t="shared" si="26"/>
        <v>-0.97524752475247523</v>
      </c>
      <c r="H349" s="14">
        <f t="shared" si="27"/>
        <v>-0.26549865229110514</v>
      </c>
    </row>
    <row r="350" spans="2:8" ht="15" x14ac:dyDescent="0.2">
      <c r="B350" s="5" t="s">
        <v>279</v>
      </c>
      <c r="C350" s="36">
        <v>16</v>
      </c>
      <c r="D350" s="36">
        <v>12</v>
      </c>
      <c r="E350" s="11">
        <f t="shared" si="24"/>
        <v>1.078167115902965E-2</v>
      </c>
      <c r="F350" s="11">
        <f t="shared" si="25"/>
        <v>1.9672131147540985E-2</v>
      </c>
      <c r="G350" s="10">
        <f t="shared" si="26"/>
        <v>-0.25</v>
      </c>
      <c r="H350" s="14">
        <f t="shared" si="27"/>
        <v>-2.6954177897574125E-3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</v>
      </c>
      <c r="D352" s="36">
        <v>0</v>
      </c>
      <c r="E352" s="11">
        <f t="shared" si="24"/>
        <v>1.3477088948787063E-3</v>
      </c>
      <c r="F352" s="11" t="str">
        <f t="shared" si="25"/>
        <v/>
      </c>
      <c r="G352" s="10" t="str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9</v>
      </c>
      <c r="D353" s="36">
        <v>14</v>
      </c>
      <c r="E353" s="11">
        <f t="shared" si="24"/>
        <v>6.0646900269541778E-3</v>
      </c>
      <c r="F353" s="11">
        <f t="shared" si="25"/>
        <v>2.2950819672131147E-2</v>
      </c>
      <c r="G353" s="10">
        <f t="shared" si="26"/>
        <v>0.55555555555555558</v>
      </c>
      <c r="H353" s="14">
        <f t="shared" si="27"/>
        <v>3.3692722371967657E-3</v>
      </c>
    </row>
    <row r="354" spans="2:8" ht="15" x14ac:dyDescent="0.2">
      <c r="B354" s="5" t="s">
        <v>100</v>
      </c>
      <c r="C354" s="36">
        <v>0</v>
      </c>
      <c r="D354" s="36">
        <v>0</v>
      </c>
      <c r="E354" s="11" t="str">
        <f t="shared" si="24"/>
        <v/>
      </c>
      <c r="F354" s="11" t="str">
        <f t="shared" si="25"/>
        <v/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8</v>
      </c>
      <c r="D360" s="36">
        <v>10</v>
      </c>
      <c r="E360" s="11">
        <f t="shared" si="24"/>
        <v>5.3908355795148251E-3</v>
      </c>
      <c r="F360" s="11">
        <f t="shared" si="25"/>
        <v>1.6393442622950821E-2</v>
      </c>
      <c r="G360" s="10">
        <f t="shared" si="26"/>
        <v>0.25</v>
      </c>
      <c r="H360" s="14">
        <f t="shared" si="27"/>
        <v>1.3477088948787063E-3</v>
      </c>
    </row>
    <row r="361" spans="2:8" ht="15" x14ac:dyDescent="0.2">
      <c r="B361" s="5" t="s">
        <v>530</v>
      </c>
      <c r="C361" s="36">
        <v>120</v>
      </c>
      <c r="D361" s="36">
        <v>11</v>
      </c>
      <c r="E361" s="11">
        <f t="shared" si="24"/>
        <v>8.0862533692722366E-2</v>
      </c>
      <c r="F361" s="11">
        <f t="shared" si="25"/>
        <v>1.8032786885245903E-2</v>
      </c>
      <c r="G361" s="10">
        <f t="shared" si="26"/>
        <v>-0.90833333333333333</v>
      </c>
      <c r="H361" s="14">
        <f t="shared" si="27"/>
        <v>-7.3450134770889478E-2</v>
      </c>
    </row>
    <row r="362" spans="2:8" ht="15" x14ac:dyDescent="0.2">
      <c r="B362" s="5" t="s">
        <v>531</v>
      </c>
      <c r="C362" s="36">
        <v>0</v>
      </c>
      <c r="D362" s="36">
        <v>1</v>
      </c>
      <c r="E362" s="11" t="str">
        <f t="shared" si="24"/>
        <v/>
      </c>
      <c r="F362" s="11">
        <f t="shared" si="25"/>
        <v>1.639344262295082E-3</v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1</v>
      </c>
      <c r="E365" s="11" t="str">
        <f t="shared" si="24"/>
        <v/>
      </c>
      <c r="F365" s="11">
        <f t="shared" si="25"/>
        <v>1.639344262295082E-3</v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48</v>
      </c>
      <c r="D367" s="36">
        <v>61</v>
      </c>
      <c r="E367" s="11">
        <f t="shared" si="24"/>
        <v>3.2345013477088951E-2</v>
      </c>
      <c r="F367" s="11">
        <f t="shared" si="25"/>
        <v>0.1</v>
      </c>
      <c r="G367" s="10">
        <f t="shared" si="26"/>
        <v>0.27083333333333331</v>
      </c>
      <c r="H367" s="14">
        <f t="shared" si="27"/>
        <v>8.7601078167115903E-3</v>
      </c>
    </row>
    <row r="368" spans="2:8" ht="15" x14ac:dyDescent="0.2">
      <c r="B368" s="5" t="s">
        <v>109</v>
      </c>
      <c r="C368" s="36">
        <v>6</v>
      </c>
      <c r="D368" s="36">
        <v>8</v>
      </c>
      <c r="E368" s="11">
        <f t="shared" si="24"/>
        <v>4.0431266846361188E-3</v>
      </c>
      <c r="F368" s="11">
        <f t="shared" si="25"/>
        <v>1.3114754098360656E-2</v>
      </c>
      <c r="G368" s="10">
        <f t="shared" si="26"/>
        <v>0.33333333333333331</v>
      </c>
      <c r="H368" s="14">
        <f t="shared" si="27"/>
        <v>1.3477088948787063E-3</v>
      </c>
    </row>
    <row r="369" spans="1:8" ht="15" x14ac:dyDescent="0.2">
      <c r="B369" s="5" t="s">
        <v>102</v>
      </c>
      <c r="C369" s="36">
        <v>0</v>
      </c>
      <c r="D369" s="36">
        <v>14</v>
      </c>
      <c r="E369" s="11" t="str">
        <f t="shared" si="24"/>
        <v/>
      </c>
      <c r="F369" s="11">
        <f t="shared" si="25"/>
        <v>2.2950819672131147E-2</v>
      </c>
      <c r="G369" s="10" t="str">
        <f t="shared" si="26"/>
        <v>0</v>
      </c>
      <c r="H369" s="14" t="str">
        <f t="shared" si="27"/>
        <v/>
      </c>
    </row>
    <row r="370" spans="1:8" ht="15" x14ac:dyDescent="0.2">
      <c r="B370" s="5" t="s">
        <v>108</v>
      </c>
      <c r="C370" s="36">
        <v>4</v>
      </c>
      <c r="D370" s="36">
        <v>25</v>
      </c>
      <c r="E370" s="11">
        <f t="shared" si="24"/>
        <v>2.6954177897574125E-3</v>
      </c>
      <c r="F370" s="11">
        <f t="shared" si="25"/>
        <v>4.0983606557377046E-2</v>
      </c>
      <c r="G370" s="10">
        <f t="shared" si="26"/>
        <v>5.25</v>
      </c>
      <c r="H370" s="14">
        <f t="shared" si="27"/>
        <v>1.4150943396226415E-2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10</v>
      </c>
      <c r="D373" s="36">
        <v>0</v>
      </c>
      <c r="E373" s="11">
        <f t="shared" si="24"/>
        <v>6.7385444743935314E-3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1</v>
      </c>
      <c r="D374" s="36">
        <v>3</v>
      </c>
      <c r="E374" s="11">
        <f t="shared" si="24"/>
        <v>6.7385444743935314E-4</v>
      </c>
      <c r="F374" s="11">
        <f t="shared" si="25"/>
        <v>4.9180327868852463E-3</v>
      </c>
      <c r="G374" s="10">
        <f t="shared" si="26"/>
        <v>2</v>
      </c>
      <c r="H374" s="14">
        <f t="shared" si="27"/>
        <v>1.3477088948787063E-3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</v>
      </c>
      <c r="D378" s="36">
        <v>4</v>
      </c>
      <c r="E378" s="11">
        <f t="shared" si="24"/>
        <v>6.7385444743935314E-4</v>
      </c>
      <c r="F378" s="11">
        <f t="shared" si="25"/>
        <v>6.5573770491803279E-3</v>
      </c>
      <c r="G378" s="10">
        <f t="shared" si="26"/>
        <v>3</v>
      </c>
      <c r="H378" s="14">
        <f t="shared" si="27"/>
        <v>2.0215633423180594E-3</v>
      </c>
    </row>
    <row r="379" spans="1:8" ht="15" x14ac:dyDescent="0.2">
      <c r="B379" s="5" t="s">
        <v>110</v>
      </c>
      <c r="C379" s="36">
        <v>21</v>
      </c>
      <c r="D379" s="36">
        <v>2</v>
      </c>
      <c r="E379" s="11">
        <f t="shared" si="24"/>
        <v>1.4150943396226415E-2</v>
      </c>
      <c r="F379" s="11">
        <f t="shared" si="25"/>
        <v>3.2786885245901639E-3</v>
      </c>
      <c r="G379" s="10">
        <f t="shared" si="26"/>
        <v>-0.90476190476190477</v>
      </c>
      <c r="H379" s="14">
        <f t="shared" si="27"/>
        <v>-1.280323450134771E-2</v>
      </c>
    </row>
    <row r="380" spans="1:8" ht="15" x14ac:dyDescent="0.2">
      <c r="B380" s="5" t="s">
        <v>288</v>
      </c>
      <c r="C380" s="36">
        <v>4</v>
      </c>
      <c r="D380" s="36">
        <v>2</v>
      </c>
      <c r="E380" s="11">
        <f t="shared" si="24"/>
        <v>2.6954177897574125E-3</v>
      </c>
      <c r="F380" s="11">
        <f t="shared" si="25"/>
        <v>3.2786885245901639E-3</v>
      </c>
      <c r="G380" s="10">
        <f t="shared" si="26"/>
        <v>-0.5</v>
      </c>
      <c r="H380" s="14">
        <f t="shared" si="27"/>
        <v>-1.3477088948787063E-3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10</v>
      </c>
      <c r="D382" s="36">
        <v>7</v>
      </c>
      <c r="E382" s="11">
        <f t="shared" si="24"/>
        <v>6.7385444743935314E-3</v>
      </c>
      <c r="F382" s="11">
        <f t="shared" si="25"/>
        <v>1.1475409836065573E-2</v>
      </c>
      <c r="G382" s="10">
        <f t="shared" si="26"/>
        <v>-0.3</v>
      </c>
      <c r="H382" s="14">
        <f t="shared" si="27"/>
        <v>-2.0215633423180594E-3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15</v>
      </c>
      <c r="E386" s="11" t="str">
        <f t="shared" si="24"/>
        <v/>
      </c>
      <c r="F386" s="11">
        <f t="shared" si="25"/>
        <v>2.4590163934426229E-2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5</v>
      </c>
      <c r="D390" s="36">
        <v>80</v>
      </c>
      <c r="E390" s="11">
        <f t="shared" si="24"/>
        <v>3.3692722371967657E-3</v>
      </c>
      <c r="F390" s="11">
        <f t="shared" si="25"/>
        <v>0.13114754098360656</v>
      </c>
      <c r="G390" s="10">
        <f t="shared" si="26"/>
        <v>15</v>
      </c>
      <c r="H390" s="14">
        <f t="shared" si="27"/>
        <v>5.0539083557951482E-2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8</v>
      </c>
      <c r="D393" s="36">
        <v>13</v>
      </c>
      <c r="E393" s="11">
        <f t="shared" si="24"/>
        <v>5.3908355795148251E-3</v>
      </c>
      <c r="F393" s="11">
        <f t="shared" si="25"/>
        <v>2.1311475409836064E-2</v>
      </c>
      <c r="G393" s="10">
        <f t="shared" si="26"/>
        <v>0.625</v>
      </c>
      <c r="H393" s="14">
        <f t="shared" si="27"/>
        <v>3.3692722371967657E-3</v>
      </c>
    </row>
    <row r="394" spans="1:8" ht="15" x14ac:dyDescent="0.2">
      <c r="B394" s="5" t="s">
        <v>539</v>
      </c>
      <c r="C394" s="36">
        <v>0</v>
      </c>
      <c r="D394" s="36">
        <v>1</v>
      </c>
      <c r="E394" s="11" t="str">
        <f t="shared" si="24"/>
        <v/>
      </c>
      <c r="F394" s="11">
        <f t="shared" si="25"/>
        <v>1.639344262295082E-3</v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2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0</v>
      </c>
      <c r="E401" s="80">
        <f t="shared" si="28"/>
        <v>6.7385444743935314E-4</v>
      </c>
      <c r="F401" s="80" t="str">
        <f t="shared" si="29"/>
        <v/>
      </c>
      <c r="G401" s="78" t="str">
        <f t="shared" si="30"/>
        <v>0</v>
      </c>
      <c r="H401" s="24">
        <f t="shared" si="31"/>
        <v>0</v>
      </c>
    </row>
    <row r="402" spans="1:8" s="79" customFormat="1" ht="15" x14ac:dyDescent="0.2">
      <c r="B402" s="75" t="s">
        <v>296</v>
      </c>
      <c r="C402" s="76">
        <v>5</v>
      </c>
      <c r="D402" s="76">
        <v>7</v>
      </c>
      <c r="E402" s="80">
        <f t="shared" si="28"/>
        <v>3.3692722371967657E-3</v>
      </c>
      <c r="F402" s="80">
        <f t="shared" si="29"/>
        <v>1.1475409836065573E-2</v>
      </c>
      <c r="G402" s="78">
        <f t="shared" si="30"/>
        <v>0.4</v>
      </c>
      <c r="H402" s="24">
        <f t="shared" si="31"/>
        <v>1.3477088948787063E-3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3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51</v>
      </c>
      <c r="D422" s="36">
        <v>0</v>
      </c>
      <c r="E422" s="11">
        <f t="shared" si="28"/>
        <v>3.436657681940701E-2</v>
      </c>
      <c r="F422" s="11" t="str">
        <f t="shared" si="29"/>
        <v/>
      </c>
      <c r="G422" s="10" t="str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21</v>
      </c>
      <c r="D423" s="36">
        <v>1</v>
      </c>
      <c r="E423" s="11">
        <f t="shared" si="28"/>
        <v>1.4150943396226415E-2</v>
      </c>
      <c r="F423" s="11">
        <f t="shared" si="29"/>
        <v>1.639344262295082E-3</v>
      </c>
      <c r="G423" s="10">
        <f t="shared" si="30"/>
        <v>-0.95238095238095233</v>
      </c>
      <c r="H423" s="14">
        <f t="shared" si="31"/>
        <v>-1.3477088948787061E-2</v>
      </c>
    </row>
    <row r="424" spans="1:8" ht="15" x14ac:dyDescent="0.2">
      <c r="B424" s="5" t="s">
        <v>302</v>
      </c>
      <c r="C424" s="36">
        <v>43</v>
      </c>
      <c r="D424" s="36">
        <v>3</v>
      </c>
      <c r="E424" s="11">
        <f t="shared" si="28"/>
        <v>2.8975741239892182E-2</v>
      </c>
      <c r="F424" s="11">
        <f t="shared" si="29"/>
        <v>4.9180327868852463E-3</v>
      </c>
      <c r="G424" s="10">
        <f t="shared" si="30"/>
        <v>-0.93023255813953487</v>
      </c>
      <c r="H424" s="14">
        <f t="shared" si="31"/>
        <v>-2.6954177897574122E-2</v>
      </c>
    </row>
    <row r="425" spans="1:8" ht="15" x14ac:dyDescent="0.2">
      <c r="B425" s="5" t="s">
        <v>544</v>
      </c>
      <c r="C425" s="36">
        <v>0</v>
      </c>
      <c r="D425" s="36">
        <v>1</v>
      </c>
      <c r="E425" s="11" t="str">
        <f t="shared" si="28"/>
        <v/>
      </c>
      <c r="F425" s="11">
        <f t="shared" si="29"/>
        <v>1.639344262295082E-3</v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1</v>
      </c>
      <c r="E428" s="11" t="str">
        <f t="shared" si="28"/>
        <v/>
      </c>
      <c r="F428" s="11">
        <f t="shared" si="29"/>
        <v>1.639344262295082E-3</v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23</v>
      </c>
      <c r="D430" s="36">
        <v>0</v>
      </c>
      <c r="E430" s="11">
        <f t="shared" si="28"/>
        <v>1.5498652291105121E-2</v>
      </c>
      <c r="F430" s="11" t="str">
        <f t="shared" si="29"/>
        <v/>
      </c>
      <c r="G430" s="10" t="str">
        <f t="shared" si="30"/>
        <v>0</v>
      </c>
      <c r="H430" s="14">
        <f t="shared" si="31"/>
        <v>0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12</v>
      </c>
      <c r="D432" s="36">
        <v>34</v>
      </c>
      <c r="E432" s="11">
        <f t="shared" si="28"/>
        <v>8.0862533692722376E-3</v>
      </c>
      <c r="F432" s="11">
        <f t="shared" si="29"/>
        <v>5.5737704918032788E-2</v>
      </c>
      <c r="G432" s="10">
        <f t="shared" si="30"/>
        <v>1.8333333333333333</v>
      </c>
      <c r="H432" s="14">
        <f t="shared" si="31"/>
        <v>1.4824797843665768E-2</v>
      </c>
    </row>
    <row r="433" spans="2:8" ht="15" x14ac:dyDescent="0.2">
      <c r="B433" s="5" t="s">
        <v>304</v>
      </c>
      <c r="C433" s="36">
        <v>20</v>
      </c>
      <c r="D433" s="36">
        <v>9</v>
      </c>
      <c r="E433" s="11">
        <f t="shared" si="28"/>
        <v>1.3477088948787063E-2</v>
      </c>
      <c r="F433" s="11">
        <f t="shared" si="29"/>
        <v>1.4754098360655738E-2</v>
      </c>
      <c r="G433" s="10">
        <f t="shared" si="30"/>
        <v>-0.55000000000000004</v>
      </c>
      <c r="H433" s="14">
        <f t="shared" si="31"/>
        <v>-7.4123989218328849E-3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6</v>
      </c>
      <c r="D435" s="36">
        <v>6</v>
      </c>
      <c r="E435" s="11">
        <f t="shared" si="28"/>
        <v>4.0431266846361188E-3</v>
      </c>
      <c r="F435" s="11">
        <f t="shared" si="29"/>
        <v>9.8360655737704927E-3</v>
      </c>
      <c r="G435" s="10">
        <f t="shared" si="30"/>
        <v>0</v>
      </c>
      <c r="H435" s="14">
        <f t="shared" si="31"/>
        <v>0</v>
      </c>
    </row>
    <row r="436" spans="2:8" ht="15" x14ac:dyDescent="0.2">
      <c r="B436" s="5" t="s">
        <v>132</v>
      </c>
      <c r="C436" s="36">
        <v>1</v>
      </c>
      <c r="D436" s="36">
        <v>0</v>
      </c>
      <c r="E436" s="11">
        <f t="shared" si="28"/>
        <v>6.7385444743935314E-4</v>
      </c>
      <c r="F436" s="11" t="str">
        <f t="shared" si="29"/>
        <v/>
      </c>
      <c r="G436" s="10" t="str">
        <f t="shared" si="30"/>
        <v>0</v>
      </c>
      <c r="H436" s="14">
        <f t="shared" si="31"/>
        <v>0</v>
      </c>
    </row>
    <row r="437" spans="2:8" ht="15" x14ac:dyDescent="0.2">
      <c r="B437" s="5" t="s">
        <v>119</v>
      </c>
      <c r="C437" s="36">
        <v>0</v>
      </c>
      <c r="D437" s="36">
        <v>1</v>
      </c>
      <c r="E437" s="11" t="str">
        <f t="shared" si="28"/>
        <v/>
      </c>
      <c r="F437" s="11">
        <f t="shared" si="29"/>
        <v>1.639344262295082E-3</v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9</v>
      </c>
      <c r="D438" s="36">
        <v>4</v>
      </c>
      <c r="E438" s="11">
        <f t="shared" si="28"/>
        <v>6.0646900269541778E-3</v>
      </c>
      <c r="F438" s="11">
        <f t="shared" si="29"/>
        <v>6.5573770491803279E-3</v>
      </c>
      <c r="G438" s="10">
        <f t="shared" si="30"/>
        <v>-0.55555555555555558</v>
      </c>
      <c r="H438" s="14">
        <f t="shared" si="31"/>
        <v>-3.3692722371967657E-3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10</v>
      </c>
      <c r="E441" s="11" t="str">
        <f t="shared" si="28"/>
        <v/>
      </c>
      <c r="F441" s="11">
        <f t="shared" si="29"/>
        <v>1.6393442622950821E-2</v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3</v>
      </c>
      <c r="E443" s="11" t="str">
        <f t="shared" si="28"/>
        <v/>
      </c>
      <c r="F443" s="11">
        <f t="shared" si="29"/>
        <v>4.9180327868852463E-3</v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6</v>
      </c>
      <c r="D446" s="36">
        <v>26</v>
      </c>
      <c r="E446" s="11">
        <f t="shared" si="28"/>
        <v>4.0431266846361188E-3</v>
      </c>
      <c r="F446" s="11">
        <f t="shared" si="29"/>
        <v>4.2622950819672129E-2</v>
      </c>
      <c r="G446" s="10">
        <f t="shared" si="30"/>
        <v>3.3333333333333335</v>
      </c>
      <c r="H446" s="14">
        <f t="shared" si="31"/>
        <v>1.3477088948787063E-2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134</v>
      </c>
      <c r="D448" s="36">
        <v>0</v>
      </c>
      <c r="E448" s="11">
        <f t="shared" si="28"/>
        <v>9.0296495956873321E-2</v>
      </c>
      <c r="F448" s="11" t="str">
        <f t="shared" si="29"/>
        <v/>
      </c>
      <c r="G448" s="10" t="str">
        <f t="shared" si="30"/>
        <v>0</v>
      </c>
      <c r="H448" s="14">
        <f t="shared" si="31"/>
        <v>0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10</v>
      </c>
      <c r="D451" s="36">
        <v>7</v>
      </c>
      <c r="E451" s="11">
        <f t="shared" si="28"/>
        <v>6.7385444743935314E-3</v>
      </c>
      <c r="F451" s="11">
        <f t="shared" si="29"/>
        <v>1.1475409836065573E-2</v>
      </c>
      <c r="G451" s="10">
        <f t="shared" si="30"/>
        <v>-0.3</v>
      </c>
      <c r="H451" s="14">
        <f t="shared" si="31"/>
        <v>-2.0215633423180594E-3</v>
      </c>
    </row>
    <row r="452" spans="2:8" ht="15" x14ac:dyDescent="0.2">
      <c r="B452" s="5" t="s">
        <v>310</v>
      </c>
      <c r="C452" s="36">
        <v>0</v>
      </c>
      <c r="D452" s="36">
        <v>3</v>
      </c>
      <c r="E452" s="11" t="str">
        <f t="shared" si="28"/>
        <v/>
      </c>
      <c r="F452" s="11">
        <f t="shared" si="29"/>
        <v>4.9180327868852463E-3</v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1</v>
      </c>
      <c r="E453" s="11" t="str">
        <f t="shared" si="28"/>
        <v/>
      </c>
      <c r="F453" s="11">
        <f t="shared" si="29"/>
        <v>1.639344262295082E-3</v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1</v>
      </c>
      <c r="D454" s="36">
        <v>0</v>
      </c>
      <c r="E454" s="11">
        <f t="shared" si="28"/>
        <v>6.7385444743935314E-4</v>
      </c>
      <c r="F454" s="11" t="str">
        <f t="shared" si="29"/>
        <v/>
      </c>
      <c r="G454" s="10" t="str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36</v>
      </c>
      <c r="D456" s="36">
        <v>11</v>
      </c>
      <c r="E456" s="11">
        <f t="shared" si="28"/>
        <v>2.4258760107816711E-2</v>
      </c>
      <c r="F456" s="11">
        <f t="shared" si="29"/>
        <v>1.8032786885245903E-2</v>
      </c>
      <c r="G456" s="10">
        <f t="shared" si="30"/>
        <v>-0.69444444444444442</v>
      </c>
      <c r="H456" s="14">
        <f t="shared" si="31"/>
        <v>-1.6846361185983826E-2</v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0</v>
      </c>
      <c r="E467" s="11" t="str">
        <f t="shared" si="28"/>
        <v/>
      </c>
      <c r="F467" s="11" t="str">
        <f t="shared" si="29"/>
        <v/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1</v>
      </c>
      <c r="E483" s="11" t="str">
        <f t="shared" si="32"/>
        <v/>
      </c>
      <c r="F483" s="11">
        <f t="shared" si="33"/>
        <v>1.639344262295082E-3</v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3</v>
      </c>
      <c r="D503" s="36">
        <v>2</v>
      </c>
      <c r="E503" s="11">
        <f t="shared" si="32"/>
        <v>2.0215633423180594E-3</v>
      </c>
      <c r="F503" s="11">
        <f t="shared" si="33"/>
        <v>3.2786885245901639E-3</v>
      </c>
      <c r="G503" s="10">
        <f t="shared" si="34"/>
        <v>-0.33333333333333331</v>
      </c>
      <c r="H503" s="14">
        <f t="shared" si="35"/>
        <v>-6.7385444743935314E-4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7</v>
      </c>
      <c r="D506" s="36">
        <v>3</v>
      </c>
      <c r="E506" s="11">
        <f t="shared" si="32"/>
        <v>4.7169811320754715E-3</v>
      </c>
      <c r="F506" s="11">
        <f t="shared" si="33"/>
        <v>4.9180327868852463E-3</v>
      </c>
      <c r="G506" s="10">
        <f t="shared" si="34"/>
        <v>-0.5714285714285714</v>
      </c>
      <c r="H506" s="14">
        <f t="shared" si="35"/>
        <v>-2.6954177897574121E-3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</v>
      </c>
      <c r="D509" s="36">
        <v>8</v>
      </c>
      <c r="E509" s="11">
        <f t="shared" si="32"/>
        <v>4.0431266846361188E-3</v>
      </c>
      <c r="F509" s="11">
        <f t="shared" si="33"/>
        <v>1.3114754098360656E-2</v>
      </c>
      <c r="G509" s="10">
        <f t="shared" si="34"/>
        <v>0.33333333333333331</v>
      </c>
      <c r="H509" s="14">
        <f t="shared" si="35"/>
        <v>1.3477088948787063E-3</v>
      </c>
    </row>
    <row r="510" spans="1:8" ht="15" x14ac:dyDescent="0.2">
      <c r="B510" s="5" t="s">
        <v>375</v>
      </c>
      <c r="C510" s="36">
        <v>11</v>
      </c>
      <c r="D510" s="36">
        <v>16</v>
      </c>
      <c r="E510" s="11">
        <f t="shared" si="32"/>
        <v>7.4123989218328841E-3</v>
      </c>
      <c r="F510" s="11">
        <f t="shared" si="33"/>
        <v>2.6229508196721311E-2</v>
      </c>
      <c r="G510" s="10">
        <f t="shared" si="34"/>
        <v>0.45454545454545453</v>
      </c>
      <c r="H510" s="14">
        <f t="shared" si="35"/>
        <v>3.3692722371967652E-3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</v>
      </c>
      <c r="D521" s="36">
        <v>1</v>
      </c>
      <c r="E521" s="11">
        <f t="shared" si="32"/>
        <v>6.7385444743935314E-4</v>
      </c>
      <c r="F521" s="11">
        <f t="shared" si="33"/>
        <v>1.639344262295082E-3</v>
      </c>
      <c r="G521" s="10">
        <f t="shared" si="34"/>
        <v>0</v>
      </c>
      <c r="H521" s="14">
        <f t="shared" si="35"/>
        <v>0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157</v>
      </c>
      <c r="D524" s="36">
        <v>20</v>
      </c>
      <c r="E524" s="11">
        <f t="shared" si="32"/>
        <v>0.10579514824797843</v>
      </c>
      <c r="F524" s="11">
        <f t="shared" si="33"/>
        <v>3.2786885245901641E-2</v>
      </c>
      <c r="G524" s="10">
        <f t="shared" si="34"/>
        <v>-0.87261146496815289</v>
      </c>
      <c r="H524" s="14">
        <f t="shared" si="35"/>
        <v>-9.2318059299191374E-2</v>
      </c>
    </row>
    <row r="525" spans="2:8" ht="15" x14ac:dyDescent="0.2">
      <c r="B525" s="5" t="s">
        <v>346</v>
      </c>
      <c r="C525" s="36">
        <v>2</v>
      </c>
      <c r="D525" s="36">
        <v>0</v>
      </c>
      <c r="E525" s="11">
        <f t="shared" si="32"/>
        <v>1.3477088948787063E-3</v>
      </c>
      <c r="F525" s="11" t="str">
        <f t="shared" si="33"/>
        <v/>
      </c>
      <c r="G525" s="10" t="str">
        <f t="shared" si="34"/>
        <v>0</v>
      </c>
      <c r="H525" s="14">
        <f t="shared" si="35"/>
        <v>0</v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94</v>
      </c>
      <c r="D529" s="36">
        <v>49</v>
      </c>
      <c r="E529" s="11">
        <f t="shared" si="32"/>
        <v>6.3342318059299185E-2</v>
      </c>
      <c r="F529" s="11">
        <f t="shared" si="33"/>
        <v>8.0327868852459017E-2</v>
      </c>
      <c r="G529" s="10">
        <f t="shared" si="34"/>
        <v>-0.47872340425531917</v>
      </c>
      <c r="H529" s="14">
        <f t="shared" si="35"/>
        <v>-3.0323450134770887E-2</v>
      </c>
    </row>
    <row r="530" spans="1:9" ht="30" x14ac:dyDescent="0.2">
      <c r="B530" s="5" t="s">
        <v>158</v>
      </c>
      <c r="C530" s="36">
        <v>33</v>
      </c>
      <c r="D530" s="36">
        <v>1</v>
      </c>
      <c r="E530" s="11">
        <f t="shared" si="32"/>
        <v>2.2237196765498651E-2</v>
      </c>
      <c r="F530" s="11">
        <f t="shared" si="33"/>
        <v>1.639344262295082E-3</v>
      </c>
      <c r="G530" s="10">
        <f t="shared" si="34"/>
        <v>-0.96969696969696972</v>
      </c>
      <c r="H530" s="14">
        <f t="shared" si="35"/>
        <v>-2.15633423180593E-2</v>
      </c>
    </row>
    <row r="531" spans="1:9" ht="15" x14ac:dyDescent="0.2">
      <c r="B531" s="5" t="s">
        <v>349</v>
      </c>
      <c r="C531" s="36">
        <v>43</v>
      </c>
      <c r="D531" s="36">
        <v>4</v>
      </c>
      <c r="E531" s="11">
        <f t="shared" si="32"/>
        <v>2.8975741239892182E-2</v>
      </c>
      <c r="F531" s="11">
        <f t="shared" si="33"/>
        <v>6.5573770491803279E-3</v>
      </c>
      <c r="G531" s="10">
        <f t="shared" si="34"/>
        <v>-0.90697674418604646</v>
      </c>
      <c r="H531" s="14">
        <f t="shared" si="35"/>
        <v>-2.6280323450134768E-2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7</v>
      </c>
      <c r="D533" s="36">
        <v>2</v>
      </c>
      <c r="E533" s="11">
        <f t="shared" si="32"/>
        <v>4.7169811320754715E-3</v>
      </c>
      <c r="F533" s="11">
        <f t="shared" si="33"/>
        <v>3.2786885245901639E-3</v>
      </c>
      <c r="G533" s="10">
        <f t="shared" si="34"/>
        <v>-0.7142857142857143</v>
      </c>
      <c r="H533" s="14">
        <f t="shared" si="35"/>
        <v>-3.3692722371967652E-3</v>
      </c>
    </row>
    <row r="534" spans="1:9" ht="15" x14ac:dyDescent="0.2">
      <c r="B534" s="5" t="s">
        <v>350</v>
      </c>
      <c r="C534" s="36">
        <v>2</v>
      </c>
      <c r="D534" s="36">
        <v>0</v>
      </c>
      <c r="E534" s="11">
        <f t="shared" si="32"/>
        <v>1.3477088948787063E-3</v>
      </c>
      <c r="F534" s="11" t="str">
        <f t="shared" si="33"/>
        <v/>
      </c>
      <c r="G534" s="10" t="str">
        <f t="shared" si="34"/>
        <v>0</v>
      </c>
      <c r="H534" s="14">
        <f t="shared" si="35"/>
        <v>0</v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2</v>
      </c>
      <c r="D536" s="36">
        <v>32</v>
      </c>
      <c r="E536" s="11">
        <f t="shared" si="36"/>
        <v>1.3477088948787063E-3</v>
      </c>
      <c r="F536" s="11">
        <f t="shared" si="37"/>
        <v>5.2459016393442623E-2</v>
      </c>
      <c r="G536" s="10">
        <f t="shared" si="38"/>
        <v>15</v>
      </c>
      <c r="H536" s="14">
        <f t="shared" si="39"/>
        <v>2.0215633423180595E-2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0</v>
      </c>
      <c r="D538" s="36">
        <v>10</v>
      </c>
      <c r="E538" s="11" t="str">
        <f t="shared" si="36"/>
        <v/>
      </c>
      <c r="F538" s="11">
        <f t="shared" si="37"/>
        <v>1.6393442622950821E-2</v>
      </c>
      <c r="G538" s="10" t="str">
        <f t="shared" si="38"/>
        <v>0</v>
      </c>
      <c r="H538" s="14" t="str">
        <f t="shared" si="39"/>
        <v/>
      </c>
    </row>
    <row r="539" spans="1:9" ht="15" x14ac:dyDescent="0.2">
      <c r="B539" s="5" t="s">
        <v>561</v>
      </c>
      <c r="C539" s="36">
        <v>2</v>
      </c>
      <c r="D539" s="36">
        <v>1</v>
      </c>
      <c r="E539" s="11">
        <f t="shared" si="36"/>
        <v>1.3477088948787063E-3</v>
      </c>
      <c r="F539" s="11">
        <f t="shared" si="37"/>
        <v>1.639344262295082E-3</v>
      </c>
      <c r="G539" s="10">
        <f t="shared" si="38"/>
        <v>-0.5</v>
      </c>
      <c r="H539" s="14">
        <f t="shared" si="39"/>
        <v>-6.7385444743935314E-4</v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294</v>
      </c>
      <c r="D552" s="32">
        <f>SUM(D553:D579)</f>
        <v>324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0.10204081632653061</v>
      </c>
      <c r="H552" s="34">
        <f>+IF(OR(AND(E552=""),(G552="")),"",E552*G552)</f>
        <v>0.10204081632653061</v>
      </c>
    </row>
    <row r="553" spans="1:8" ht="15" x14ac:dyDescent="0.2">
      <c r="B553" s="35" t="s">
        <v>357</v>
      </c>
      <c r="C553" s="36">
        <v>0</v>
      </c>
      <c r="D553" s="36">
        <v>1</v>
      </c>
      <c r="E553" s="38" t="str">
        <f>+IF(C553=0,"",C553/C$552)</f>
        <v/>
      </c>
      <c r="F553" s="38">
        <f>+IF(D553=0,"",D553/D$552)</f>
        <v>3.0864197530864196E-3</v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32</v>
      </c>
      <c r="D554" s="36">
        <v>3</v>
      </c>
      <c r="E554" s="11">
        <f t="shared" ref="E554:E579" si="40">+IF(C554=0,"",C554/C$552)</f>
        <v>0.10884353741496598</v>
      </c>
      <c r="F554" s="11">
        <f t="shared" ref="F554:F579" si="41">+IF(D554=0,"",D554/D$552)</f>
        <v>9.2592592592592587E-3</v>
      </c>
      <c r="G554" s="10">
        <f t="shared" ref="G554:G579" si="42">+IF(OR(AND(D554=0),(C554=0)),"0",((D554-C554)/C554))</f>
        <v>-0.90625</v>
      </c>
      <c r="H554" s="14">
        <f t="shared" ref="H554:H579" si="43">+IF(OR(AND(E554=""),(G554="")),"",E554*G554)</f>
        <v>-9.8639455782312924E-2</v>
      </c>
    </row>
    <row r="555" spans="1:8" ht="15" x14ac:dyDescent="0.2">
      <c r="B555" s="5" t="s">
        <v>358</v>
      </c>
      <c r="C555" s="36">
        <v>88</v>
      </c>
      <c r="D555" s="36">
        <v>183</v>
      </c>
      <c r="E555" s="11">
        <f t="shared" si="40"/>
        <v>0.29931972789115646</v>
      </c>
      <c r="F555" s="11">
        <f t="shared" si="41"/>
        <v>0.56481481481481477</v>
      </c>
      <c r="G555" s="10">
        <f t="shared" si="42"/>
        <v>1.0795454545454546</v>
      </c>
      <c r="H555" s="14">
        <f t="shared" si="43"/>
        <v>0.3231292517006803</v>
      </c>
    </row>
    <row r="556" spans="1:8" ht="15" x14ac:dyDescent="0.2">
      <c r="B556" s="5" t="s">
        <v>359</v>
      </c>
      <c r="C556" s="36">
        <v>39</v>
      </c>
      <c r="D556" s="36">
        <v>33</v>
      </c>
      <c r="E556" s="11">
        <f t="shared" si="40"/>
        <v>0.1326530612244898</v>
      </c>
      <c r="F556" s="11">
        <f t="shared" si="41"/>
        <v>0.10185185185185185</v>
      </c>
      <c r="G556" s="10">
        <f t="shared" si="42"/>
        <v>-0.15384615384615385</v>
      </c>
      <c r="H556" s="14">
        <f t="shared" si="43"/>
        <v>-2.0408163265306124E-2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5</v>
      </c>
      <c r="D563" s="76">
        <v>0</v>
      </c>
      <c r="E563" s="80">
        <f t="shared" si="40"/>
        <v>1.7006802721088437E-2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20</v>
      </c>
      <c r="D566" s="76">
        <v>29</v>
      </c>
      <c r="E566" s="80">
        <f t="shared" si="40"/>
        <v>6.8027210884353748E-2</v>
      </c>
      <c r="F566" s="80">
        <f t="shared" si="41"/>
        <v>8.9506172839506168E-2</v>
      </c>
      <c r="G566" s="78">
        <f t="shared" si="42"/>
        <v>0.45</v>
      </c>
      <c r="H566" s="24">
        <f t="shared" si="43"/>
        <v>3.0612244897959186E-2</v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2</v>
      </c>
      <c r="E568" s="80" t="str">
        <f t="shared" si="40"/>
        <v/>
      </c>
      <c r="F568" s="80">
        <f t="shared" si="41"/>
        <v>6.1728395061728392E-3</v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94</v>
      </c>
      <c r="D570" s="76">
        <v>40</v>
      </c>
      <c r="E570" s="80">
        <f t="shared" si="40"/>
        <v>0.31972789115646261</v>
      </c>
      <c r="F570" s="80">
        <f t="shared" si="41"/>
        <v>0.12345679012345678</v>
      </c>
      <c r="G570" s="78">
        <f t="shared" si="42"/>
        <v>-0.57446808510638303</v>
      </c>
      <c r="H570" s="24">
        <f t="shared" si="43"/>
        <v>-0.18367346938775514</v>
      </c>
    </row>
    <row r="571" spans="1:8" s="79" customFormat="1" ht="25.5" customHeight="1" x14ac:dyDescent="0.2">
      <c r="B571" s="75" t="s">
        <v>167</v>
      </c>
      <c r="C571" s="76">
        <v>11</v>
      </c>
      <c r="D571" s="76">
        <v>0</v>
      </c>
      <c r="E571" s="80">
        <f t="shared" si="40"/>
        <v>3.7414965986394558E-2</v>
      </c>
      <c r="F571" s="80" t="str">
        <f t="shared" si="41"/>
        <v/>
      </c>
      <c r="G571" s="78" t="str">
        <f t="shared" si="42"/>
        <v>0</v>
      </c>
      <c r="H571" s="24">
        <f t="shared" si="43"/>
        <v>0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1</v>
      </c>
      <c r="D573" s="76">
        <v>2</v>
      </c>
      <c r="E573" s="80">
        <f t="shared" si="40"/>
        <v>3.4013605442176869E-3</v>
      </c>
      <c r="F573" s="80">
        <f t="shared" si="41"/>
        <v>6.1728395061728392E-3</v>
      </c>
      <c r="G573" s="78">
        <f t="shared" si="42"/>
        <v>1</v>
      </c>
      <c r="H573" s="24">
        <f t="shared" si="43"/>
        <v>3.4013605442176869E-3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4</v>
      </c>
      <c r="D575" s="76">
        <v>29</v>
      </c>
      <c r="E575" s="80">
        <f t="shared" si="40"/>
        <v>1.3605442176870748E-2</v>
      </c>
      <c r="F575" s="80">
        <f t="shared" si="41"/>
        <v>8.9506172839506168E-2</v>
      </c>
      <c r="G575" s="78">
        <f t="shared" si="42"/>
        <v>6.25</v>
      </c>
      <c r="H575" s="24">
        <f t="shared" si="43"/>
        <v>8.5034013605442174E-2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1</v>
      </c>
      <c r="E578" s="80" t="str">
        <f t="shared" si="40"/>
        <v/>
      </c>
      <c r="F578" s="80">
        <f t="shared" si="41"/>
        <v>3.0864197530864196E-3</v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1</v>
      </c>
      <c r="E579" s="11" t="str">
        <f t="shared" si="40"/>
        <v/>
      </c>
      <c r="F579" s="11">
        <f t="shared" si="41"/>
        <v>3.0864197530864196E-3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440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395</v>
      </c>
      <c r="C8" s="31">
        <f>+C18+C71+C161+C329+C552</f>
        <v>513</v>
      </c>
      <c r="D8" s="32">
        <f>+D18+D71+D161+D329+D552</f>
        <v>266</v>
      </c>
      <c r="E8" s="33">
        <f>SUM(E9:E13)</f>
        <v>1</v>
      </c>
      <c r="F8" s="33">
        <f>SUM(F9:F13)</f>
        <v>1</v>
      </c>
      <c r="G8" s="33">
        <f>+(D8-C8)/C8</f>
        <v>-0.48148148148148145</v>
      </c>
      <c r="H8" s="34">
        <f>+E8*G8</f>
        <v>-0.48148148148148145</v>
      </c>
    </row>
    <row r="9" spans="2:8" x14ac:dyDescent="0.2">
      <c r="B9" s="39" t="str">
        <f>+B18</f>
        <v>Total Vacantes en ocupaciones de nivel Directivo</v>
      </c>
      <c r="C9" s="40">
        <f>+C18</f>
        <v>9</v>
      </c>
      <c r="D9" s="40">
        <f>+D18</f>
        <v>1</v>
      </c>
      <c r="E9" s="41">
        <f>C9/$C$8</f>
        <v>1.7543859649122806E-2</v>
      </c>
      <c r="F9" s="41">
        <f>D9/$D$8</f>
        <v>3.7593984962406013E-3</v>
      </c>
      <c r="G9" s="42">
        <f>+IF(OR(AND(D9=0),(C9=0)),"0",((D9-C9)/C9))</f>
        <v>-0.88888888888888884</v>
      </c>
      <c r="H9" s="43">
        <f>+IF(OR(AND(E9=""),(G9="")),"",E9*G9)</f>
        <v>-1.5594541910331383E-2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69</v>
      </c>
      <c r="D10" s="23">
        <f>+D71</f>
        <v>69</v>
      </c>
      <c r="E10" s="24">
        <f>C10/$C$8</f>
        <v>0.13450292397660818</v>
      </c>
      <c r="F10" s="24">
        <f>D10/$D$8</f>
        <v>0.25939849624060152</v>
      </c>
      <c r="G10" s="10">
        <f>+IF(OR(AND(D10=0),(C10=0)),"0",((D10-C10)/C10))</f>
        <v>0</v>
      </c>
      <c r="H10" s="45">
        <f>+IF(OR(AND(E10=""),(G10="")),"",E10*G10)</f>
        <v>0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113</v>
      </c>
      <c r="D11" s="23">
        <f>+D161</f>
        <v>100</v>
      </c>
      <c r="E11" s="24">
        <f>C11/$C$8</f>
        <v>0.22027290448343079</v>
      </c>
      <c r="F11" s="24">
        <f>D11/$D$8</f>
        <v>0.37593984962406013</v>
      </c>
      <c r="G11" s="10">
        <f>+IF(OR(AND(D11=0),(C11=0)),"0",((D11-C11)/C11))</f>
        <v>-0.11504424778761062</v>
      </c>
      <c r="H11" s="45">
        <f>+IF(OR(AND(E11=""),(G11="")),"",E11*G11)</f>
        <v>-2.5341130604288498E-2</v>
      </c>
    </row>
    <row r="12" spans="2:8" x14ac:dyDescent="0.2">
      <c r="B12" s="44" t="str">
        <f>+B329</f>
        <v>Total Vacantes  en ocupaciones de nivel Calificados</v>
      </c>
      <c r="C12" s="23">
        <f>+C329</f>
        <v>262</v>
      </c>
      <c r="D12" s="23">
        <f>+D329</f>
        <v>63</v>
      </c>
      <c r="E12" s="24">
        <f>C12/$C$8</f>
        <v>0.5107212475633528</v>
      </c>
      <c r="F12" s="24">
        <f>D12/$D$8</f>
        <v>0.23684210526315788</v>
      </c>
      <c r="G12" s="10">
        <f>+IF(OR(AND(D12=0),(C12=0)),"0",((D12-C12)/C12))</f>
        <v>-0.75954198473282442</v>
      </c>
      <c r="H12" s="45">
        <f>+IF(OR(AND(E12=""),(G12="")),"",E12*G12)</f>
        <v>-0.38791423001949316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60</v>
      </c>
      <c r="D13" s="47">
        <f>+D552</f>
        <v>33</v>
      </c>
      <c r="E13" s="48">
        <f>C13/$C$8</f>
        <v>0.11695906432748537</v>
      </c>
      <c r="F13" s="48">
        <f>D13/$D$8</f>
        <v>0.12406015037593984</v>
      </c>
      <c r="G13" s="49">
        <f>+IF(OR(AND(D13=0),(C13=0)),"0",((D13-C13)/C13))</f>
        <v>-0.45</v>
      </c>
      <c r="H13" s="50">
        <f>+IF(OR(AND(E13=""),(G13="")),"",E13*G13)</f>
        <v>-5.2631578947368418E-2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9</v>
      </c>
      <c r="D18" s="32">
        <f>SUM(D19:D65)</f>
        <v>1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-0.88888888888888884</v>
      </c>
      <c r="H18" s="34">
        <f>+IF(OR(AND(E18=""),(G18="")),"",E18*G18)</f>
        <v>-0.88888888888888884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1</v>
      </c>
      <c r="E26" s="9" t="str">
        <f t="shared" si="0"/>
        <v/>
      </c>
      <c r="F26" s="9">
        <f t="shared" si="1"/>
        <v>1</v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1</v>
      </c>
      <c r="D27" s="36">
        <v>0</v>
      </c>
      <c r="E27" s="9">
        <f t="shared" si="0"/>
        <v>0.1111111111111111</v>
      </c>
      <c r="F27" s="9" t="str">
        <f t="shared" si="1"/>
        <v/>
      </c>
      <c r="G27" s="10" t="str">
        <f t="shared" si="2"/>
        <v>0</v>
      </c>
      <c r="H27" s="14">
        <f t="shared" si="3"/>
        <v>0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2</v>
      </c>
      <c r="D29" s="36">
        <v>0</v>
      </c>
      <c r="E29" s="9">
        <f t="shared" si="0"/>
        <v>0.22222222222222221</v>
      </c>
      <c r="F29" s="9" t="str">
        <f t="shared" si="1"/>
        <v/>
      </c>
      <c r="G29" s="10" t="str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3</v>
      </c>
      <c r="D44" s="36">
        <v>0</v>
      </c>
      <c r="E44" s="9">
        <f t="shared" si="0"/>
        <v>0.33333333333333331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3</v>
      </c>
      <c r="D49" s="36">
        <v>0</v>
      </c>
      <c r="E49" s="9">
        <f t="shared" si="0"/>
        <v>0.33333333333333331</v>
      </c>
      <c r="F49" s="9" t="str">
        <f t="shared" si="1"/>
        <v/>
      </c>
      <c r="G49" s="10" t="str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69</v>
      </c>
      <c r="D71" s="32">
        <f>SUM(D72:D155)</f>
        <v>69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</v>
      </c>
      <c r="H71" s="34">
        <f>+IF(OR(AND(E71=""),(G71="")),"",E71*G71)</f>
        <v>0</v>
      </c>
    </row>
    <row r="72" spans="1:8" ht="15" x14ac:dyDescent="0.2">
      <c r="B72" s="35" t="s">
        <v>463</v>
      </c>
      <c r="C72" s="36">
        <v>1</v>
      </c>
      <c r="D72" s="36">
        <v>0</v>
      </c>
      <c r="E72" s="38">
        <f>+IF(C72=0,"",C72/C$71)</f>
        <v>1.4492753623188406E-2</v>
      </c>
      <c r="F72" s="38" t="str">
        <f>+IF(D72=0,"",D72/D$71)</f>
        <v/>
      </c>
      <c r="G72" s="28" t="str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0</v>
      </c>
      <c r="D75" s="76">
        <v>2</v>
      </c>
      <c r="E75" s="80" t="str">
        <f t="shared" si="4"/>
        <v/>
      </c>
      <c r="F75" s="80">
        <f t="shared" si="5"/>
        <v>2.8985507246376812E-2</v>
      </c>
      <c r="G75" s="78" t="str">
        <f t="shared" si="6"/>
        <v>0</v>
      </c>
      <c r="H75" s="24" t="str">
        <f t="shared" si="7"/>
        <v/>
      </c>
    </row>
    <row r="76" spans="1:8" s="79" customFormat="1" ht="15" x14ac:dyDescent="0.2">
      <c r="B76" s="75" t="s">
        <v>193</v>
      </c>
      <c r="C76" s="76">
        <v>1</v>
      </c>
      <c r="D76" s="76">
        <v>5</v>
      </c>
      <c r="E76" s="80">
        <f t="shared" si="4"/>
        <v>1.4492753623188406E-2</v>
      </c>
      <c r="F76" s="80">
        <f t="shared" si="5"/>
        <v>7.2463768115942032E-2</v>
      </c>
      <c r="G76" s="78">
        <f t="shared" si="6"/>
        <v>4</v>
      </c>
      <c r="H76" s="24">
        <f t="shared" si="7"/>
        <v>5.7971014492753624E-2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0</v>
      </c>
      <c r="E83" s="80">
        <f t="shared" si="4"/>
        <v>1.4492753623188406E-2</v>
      </c>
      <c r="F83" s="80" t="str">
        <f t="shared" si="5"/>
        <v/>
      </c>
      <c r="G83" s="78" t="str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1</v>
      </c>
      <c r="D84" s="76">
        <v>0</v>
      </c>
      <c r="E84" s="80">
        <f t="shared" si="4"/>
        <v>1.4492753623188406E-2</v>
      </c>
      <c r="F84" s="80" t="str">
        <f t="shared" si="5"/>
        <v/>
      </c>
      <c r="G84" s="78" t="str">
        <f t="shared" si="6"/>
        <v>0</v>
      </c>
      <c r="H84" s="24">
        <f t="shared" si="7"/>
        <v>0</v>
      </c>
    </row>
    <row r="85" spans="1:8" s="79" customFormat="1" ht="15" x14ac:dyDescent="0.2">
      <c r="B85" s="75" t="s">
        <v>198</v>
      </c>
      <c r="C85" s="76">
        <v>8</v>
      </c>
      <c r="D85" s="76">
        <v>2</v>
      </c>
      <c r="E85" s="80">
        <f t="shared" si="4"/>
        <v>0.11594202898550725</v>
      </c>
      <c r="F85" s="80">
        <f t="shared" si="5"/>
        <v>2.8985507246376812E-2</v>
      </c>
      <c r="G85" s="78">
        <f t="shared" si="6"/>
        <v>-0.75</v>
      </c>
      <c r="H85" s="24">
        <f t="shared" si="7"/>
        <v>-8.6956521739130432E-2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0</v>
      </c>
      <c r="D87" s="76">
        <v>0</v>
      </c>
      <c r="E87" s="80" t="str">
        <f t="shared" si="4"/>
        <v/>
      </c>
      <c r="F87" s="80" t="str">
        <f t="shared" si="5"/>
        <v/>
      </c>
      <c r="G87" s="78" t="str">
        <f t="shared" si="6"/>
        <v>0</v>
      </c>
      <c r="H87" s="24" t="str">
        <f t="shared" si="7"/>
        <v/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0</v>
      </c>
      <c r="E89" s="80" t="str">
        <f t="shared" si="4"/>
        <v/>
      </c>
      <c r="F89" s="80" t="str">
        <f t="shared" si="5"/>
        <v/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</v>
      </c>
      <c r="D94" s="76">
        <v>1</v>
      </c>
      <c r="E94" s="80">
        <f t="shared" si="4"/>
        <v>1.4492753623188406E-2</v>
      </c>
      <c r="F94" s="80">
        <f t="shared" si="5"/>
        <v>1.4492753623188406E-2</v>
      </c>
      <c r="G94" s="78">
        <f t="shared" si="6"/>
        <v>0</v>
      </c>
      <c r="H94" s="24">
        <f t="shared" si="7"/>
        <v>0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0</v>
      </c>
      <c r="E98" s="80" t="str">
        <f t="shared" si="4"/>
        <v/>
      </c>
      <c r="F98" s="80" t="str">
        <f t="shared" si="5"/>
        <v/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0</v>
      </c>
      <c r="D99" s="76">
        <v>0</v>
      </c>
      <c r="E99" s="80" t="str">
        <f t="shared" si="4"/>
        <v/>
      </c>
      <c r="F99" s="80" t="str">
        <f t="shared" si="5"/>
        <v/>
      </c>
      <c r="G99" s="78" t="str">
        <f t="shared" si="6"/>
        <v>0</v>
      </c>
      <c r="H99" s="24" t="str">
        <f t="shared" si="7"/>
        <v/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2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20</v>
      </c>
      <c r="D106" s="76">
        <v>0</v>
      </c>
      <c r="E106" s="80">
        <f t="shared" si="4"/>
        <v>0.28985507246376813</v>
      </c>
      <c r="F106" s="80" t="str">
        <f t="shared" si="5"/>
        <v/>
      </c>
      <c r="G106" s="78" t="str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2</v>
      </c>
      <c r="E108" s="80" t="str">
        <f t="shared" si="4"/>
        <v/>
      </c>
      <c r="F108" s="80">
        <f t="shared" si="5"/>
        <v>2.8985507246376812E-2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1</v>
      </c>
      <c r="D109" s="76">
        <v>0</v>
      </c>
      <c r="E109" s="80">
        <f t="shared" si="4"/>
        <v>1.4492753623188406E-2</v>
      </c>
      <c r="F109" s="80" t="str">
        <f t="shared" si="5"/>
        <v/>
      </c>
      <c r="G109" s="78" t="str">
        <f t="shared" si="6"/>
        <v>0</v>
      </c>
      <c r="H109" s="24">
        <f t="shared" si="7"/>
        <v>0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3</v>
      </c>
      <c r="D114" s="76">
        <v>0</v>
      </c>
      <c r="E114" s="80">
        <f t="shared" si="4"/>
        <v>4.3478260869565216E-2</v>
      </c>
      <c r="F114" s="80" t="str">
        <f t="shared" si="5"/>
        <v/>
      </c>
      <c r="G114" s="78" t="str">
        <f t="shared" si="6"/>
        <v>0</v>
      </c>
      <c r="H114" s="24">
        <f t="shared" si="7"/>
        <v>0</v>
      </c>
    </row>
    <row r="115" spans="2:8" s="79" customFormat="1" ht="15" x14ac:dyDescent="0.2">
      <c r="B115" s="75" t="s">
        <v>29</v>
      </c>
      <c r="C115" s="76">
        <v>1</v>
      </c>
      <c r="D115" s="76">
        <v>0</v>
      </c>
      <c r="E115" s="80">
        <f t="shared" si="4"/>
        <v>1.4492753623188406E-2</v>
      </c>
      <c r="F115" s="80" t="str">
        <f t="shared" si="5"/>
        <v/>
      </c>
      <c r="G115" s="78" t="str">
        <f t="shared" si="6"/>
        <v>0</v>
      </c>
      <c r="H115" s="24">
        <f t="shared" si="7"/>
        <v>0</v>
      </c>
    </row>
    <row r="116" spans="2:8" s="79" customFormat="1" ht="15" x14ac:dyDescent="0.2">
      <c r="B116" s="75" t="s">
        <v>215</v>
      </c>
      <c r="C116" s="76">
        <v>1</v>
      </c>
      <c r="D116" s="76">
        <v>0</v>
      </c>
      <c r="E116" s="80">
        <f t="shared" si="4"/>
        <v>1.4492753623188406E-2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1</v>
      </c>
      <c r="D118" s="76">
        <v>0</v>
      </c>
      <c r="E118" s="80">
        <f t="shared" si="4"/>
        <v>1.4492753623188406E-2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5</v>
      </c>
      <c r="D119" s="76">
        <v>1</v>
      </c>
      <c r="E119" s="80">
        <f t="shared" si="4"/>
        <v>7.2463768115942032E-2</v>
      </c>
      <c r="F119" s="80">
        <f t="shared" si="5"/>
        <v>1.4492753623188406E-2</v>
      </c>
      <c r="G119" s="78">
        <f t="shared" si="6"/>
        <v>-0.8</v>
      </c>
      <c r="H119" s="24">
        <f t="shared" si="7"/>
        <v>-5.7971014492753631E-2</v>
      </c>
    </row>
    <row r="120" spans="2:8" s="79" customFormat="1" ht="15" x14ac:dyDescent="0.2">
      <c r="B120" s="75" t="s">
        <v>216</v>
      </c>
      <c r="C120" s="76">
        <v>3</v>
      </c>
      <c r="D120" s="76">
        <v>2</v>
      </c>
      <c r="E120" s="80">
        <f t="shared" si="4"/>
        <v>4.3478260869565216E-2</v>
      </c>
      <c r="F120" s="80">
        <f t="shared" si="5"/>
        <v>2.8985507246376812E-2</v>
      </c>
      <c r="G120" s="78">
        <f t="shared" si="6"/>
        <v>-0.33333333333333331</v>
      </c>
      <c r="H120" s="24">
        <f t="shared" si="7"/>
        <v>-1.4492753623188404E-2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0</v>
      </c>
      <c r="E122" s="80" t="str">
        <f t="shared" si="4"/>
        <v/>
      </c>
      <c r="F122" s="80" t="str">
        <f t="shared" si="5"/>
        <v/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8</v>
      </c>
      <c r="D125" s="76">
        <v>42</v>
      </c>
      <c r="E125" s="80">
        <f t="shared" si="4"/>
        <v>0.11594202898550725</v>
      </c>
      <c r="F125" s="80">
        <f t="shared" si="5"/>
        <v>0.60869565217391308</v>
      </c>
      <c r="G125" s="78">
        <f t="shared" si="6"/>
        <v>4.25</v>
      </c>
      <c r="H125" s="24">
        <f t="shared" si="7"/>
        <v>0.49275362318840582</v>
      </c>
    </row>
    <row r="126" spans="2:8" s="79" customFormat="1" ht="15" x14ac:dyDescent="0.2">
      <c r="B126" s="75" t="s">
        <v>218</v>
      </c>
      <c r="C126" s="76">
        <v>1</v>
      </c>
      <c r="D126" s="76">
        <v>3</v>
      </c>
      <c r="E126" s="80">
        <f t="shared" si="4"/>
        <v>1.4492753623188406E-2</v>
      </c>
      <c r="F126" s="80">
        <f t="shared" si="5"/>
        <v>4.3478260869565216E-2</v>
      </c>
      <c r="G126" s="78">
        <f t="shared" si="6"/>
        <v>2</v>
      </c>
      <c r="H126" s="24">
        <f t="shared" si="7"/>
        <v>2.8985507246376812E-2</v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1</v>
      </c>
      <c r="D128" s="76">
        <v>0</v>
      </c>
      <c r="E128" s="80">
        <f t="shared" si="4"/>
        <v>1.4492753623188406E-2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1</v>
      </c>
      <c r="E131" s="80" t="str">
        <f t="shared" si="4"/>
        <v/>
      </c>
      <c r="F131" s="80">
        <f t="shared" si="5"/>
        <v>1.4492753623188406E-2</v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1</v>
      </c>
      <c r="E132" s="80" t="str">
        <f t="shared" si="4"/>
        <v/>
      </c>
      <c r="F132" s="80">
        <f t="shared" si="5"/>
        <v>1.4492753623188406E-2</v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0</v>
      </c>
      <c r="E137" s="80" t="str">
        <f t="shared" si="4"/>
        <v/>
      </c>
      <c r="F137" s="80" t="str">
        <f t="shared" si="5"/>
        <v/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3</v>
      </c>
      <c r="D139" s="76">
        <v>0</v>
      </c>
      <c r="E139" s="80">
        <f t="shared" si="4"/>
        <v>4.3478260869565216E-2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</v>
      </c>
      <c r="D144" s="76">
        <v>0</v>
      </c>
      <c r="E144" s="80">
        <f t="shared" si="8"/>
        <v>1.4492753623188406E-2</v>
      </c>
      <c r="F144" s="80" t="str">
        <f t="shared" si="9"/>
        <v/>
      </c>
      <c r="G144" s="78" t="str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1</v>
      </c>
      <c r="E148" s="80">
        <f t="shared" si="8"/>
        <v>8.6956521739130432E-2</v>
      </c>
      <c r="F148" s="80">
        <f t="shared" si="9"/>
        <v>1.4492753623188406E-2</v>
      </c>
      <c r="G148" s="78">
        <f t="shared" si="10"/>
        <v>-0.83333333333333337</v>
      </c>
      <c r="H148" s="24">
        <f t="shared" si="11"/>
        <v>-7.2463768115942032E-2</v>
      </c>
    </row>
    <row r="149" spans="1:8" s="79" customFormat="1" ht="15" x14ac:dyDescent="0.2">
      <c r="B149" s="75" t="s">
        <v>45</v>
      </c>
      <c r="C149" s="76">
        <v>0</v>
      </c>
      <c r="D149" s="76">
        <v>3</v>
      </c>
      <c r="E149" s="80" t="str">
        <f t="shared" si="8"/>
        <v/>
      </c>
      <c r="F149" s="80">
        <f t="shared" si="9"/>
        <v>4.3478260869565216E-2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113</v>
      </c>
      <c r="D161" s="32">
        <f>SUM(D162:D323)</f>
        <v>100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-0.11504424778761062</v>
      </c>
      <c r="H161" s="34">
        <f>+IF(OR(AND(E161=""),(G161="")),"",E161*G161)</f>
        <v>-0.11504424778761062</v>
      </c>
    </row>
    <row r="162" spans="1:8" s="79" customFormat="1" ht="15" x14ac:dyDescent="0.2">
      <c r="B162" s="82" t="s">
        <v>473</v>
      </c>
      <c r="C162" s="76">
        <v>2</v>
      </c>
      <c r="D162" s="76">
        <v>1</v>
      </c>
      <c r="E162" s="83">
        <f>+IF(C162=0,"",C162/C$161)</f>
        <v>1.7699115044247787E-2</v>
      </c>
      <c r="F162" s="83">
        <f>+IF(D162=0,"",D162/D$161)</f>
        <v>0.01</v>
      </c>
      <c r="G162" s="84">
        <f>+IF(OR(AND(D162=0),(C162=0)),"0",((D162-C162)/C162))</f>
        <v>-0.5</v>
      </c>
      <c r="H162" s="85">
        <f>+IF(OR(AND(E162=""),(G162="")),"",E162*G162)</f>
        <v>-8.8495575221238937E-3</v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0</v>
      </c>
      <c r="E164" s="80" t="str">
        <f t="shared" si="12"/>
        <v/>
      </c>
      <c r="F164" s="80" t="str">
        <f t="shared" si="13"/>
        <v/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0</v>
      </c>
      <c r="D166" s="76">
        <v>0</v>
      </c>
      <c r="E166" s="80" t="str">
        <f t="shared" si="12"/>
        <v/>
      </c>
      <c r="F166" s="80" t="str">
        <f t="shared" si="13"/>
        <v/>
      </c>
      <c r="G166" s="78" t="str">
        <f t="shared" si="14"/>
        <v>0</v>
      </c>
      <c r="H166" s="24" t="str">
        <f t="shared" si="15"/>
        <v/>
      </c>
    </row>
    <row r="167" spans="1:8" s="79" customFormat="1" ht="15" x14ac:dyDescent="0.2">
      <c r="B167" s="86" t="s">
        <v>49</v>
      </c>
      <c r="C167" s="76">
        <v>15</v>
      </c>
      <c r="D167" s="76">
        <v>9</v>
      </c>
      <c r="E167" s="80">
        <f t="shared" si="12"/>
        <v>0.13274336283185842</v>
      </c>
      <c r="F167" s="80">
        <f t="shared" si="13"/>
        <v>0.09</v>
      </c>
      <c r="G167" s="78">
        <f t="shared" si="14"/>
        <v>-0.4</v>
      </c>
      <c r="H167" s="24">
        <f t="shared" si="15"/>
        <v>-5.3097345132743369E-2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1</v>
      </c>
      <c r="E169" s="80" t="str">
        <f t="shared" si="12"/>
        <v/>
      </c>
      <c r="F169" s="80">
        <f t="shared" si="13"/>
        <v>0.01</v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4</v>
      </c>
      <c r="D176" s="76">
        <v>0</v>
      </c>
      <c r="E176" s="80">
        <f t="shared" si="12"/>
        <v>3.5398230088495575E-2</v>
      </c>
      <c r="F176" s="80" t="str">
        <f t="shared" si="13"/>
        <v/>
      </c>
      <c r="G176" s="78" t="str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0</v>
      </c>
      <c r="E185" s="80">
        <f t="shared" si="12"/>
        <v>8.8495575221238937E-3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1</v>
      </c>
      <c r="D186" s="76">
        <v>4</v>
      </c>
      <c r="E186" s="80">
        <f t="shared" si="12"/>
        <v>8.8495575221238937E-3</v>
      </c>
      <c r="F186" s="80">
        <f t="shared" si="13"/>
        <v>0.04</v>
      </c>
      <c r="G186" s="78">
        <f t="shared" si="14"/>
        <v>3</v>
      </c>
      <c r="H186" s="24">
        <f t="shared" si="15"/>
        <v>2.6548672566371681E-2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0</v>
      </c>
      <c r="D188" s="76">
        <v>2</v>
      </c>
      <c r="E188" s="80" t="str">
        <f t="shared" si="12"/>
        <v/>
      </c>
      <c r="F188" s="80">
        <f t="shared" si="13"/>
        <v>0.02</v>
      </c>
      <c r="G188" s="78" t="str">
        <f t="shared" si="14"/>
        <v>0</v>
      </c>
      <c r="H188" s="24" t="str">
        <f t="shared" si="15"/>
        <v/>
      </c>
    </row>
    <row r="189" spans="1:8" s="79" customFormat="1" ht="15" x14ac:dyDescent="0.2">
      <c r="B189" s="86" t="s">
        <v>237</v>
      </c>
      <c r="C189" s="76">
        <v>2</v>
      </c>
      <c r="D189" s="76">
        <v>1</v>
      </c>
      <c r="E189" s="80">
        <f t="shared" si="12"/>
        <v>1.7699115044247787E-2</v>
      </c>
      <c r="F189" s="80">
        <f t="shared" si="13"/>
        <v>0.01</v>
      </c>
      <c r="G189" s="78">
        <f t="shared" si="14"/>
        <v>-0.5</v>
      </c>
      <c r="H189" s="24">
        <f t="shared" si="15"/>
        <v>-8.8495575221238937E-3</v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0</v>
      </c>
      <c r="D191" s="76">
        <v>0</v>
      </c>
      <c r="E191" s="80" t="str">
        <f t="shared" si="12"/>
        <v/>
      </c>
      <c r="F191" s="80" t="str">
        <f t="shared" si="13"/>
        <v/>
      </c>
      <c r="G191" s="78" t="str">
        <f t="shared" si="14"/>
        <v>0</v>
      </c>
      <c r="H191" s="24" t="str">
        <f t="shared" si="15"/>
        <v/>
      </c>
    </row>
    <row r="192" spans="1:8" s="79" customFormat="1" ht="15" x14ac:dyDescent="0.2">
      <c r="B192" s="86" t="s">
        <v>480</v>
      </c>
      <c r="C192" s="76">
        <v>3</v>
      </c>
      <c r="D192" s="76">
        <v>0</v>
      </c>
      <c r="E192" s="80">
        <f t="shared" si="12"/>
        <v>2.6548672566371681E-2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4</v>
      </c>
      <c r="D194" s="76">
        <v>0</v>
      </c>
      <c r="E194" s="80">
        <f t="shared" si="12"/>
        <v>3.5398230088495575E-2</v>
      </c>
      <c r="F194" s="80" t="str">
        <f t="shared" si="13"/>
        <v/>
      </c>
      <c r="G194" s="78" t="str">
        <f t="shared" si="14"/>
        <v>0</v>
      </c>
      <c r="H194" s="24">
        <f t="shared" si="15"/>
        <v>0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1</v>
      </c>
      <c r="E198" s="80" t="str">
        <f t="shared" si="12"/>
        <v/>
      </c>
      <c r="F198" s="80">
        <f t="shared" si="13"/>
        <v>0.01</v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7</v>
      </c>
      <c r="D201" s="76">
        <v>6</v>
      </c>
      <c r="E201" s="80">
        <f t="shared" si="12"/>
        <v>6.1946902654867256E-2</v>
      </c>
      <c r="F201" s="80">
        <f t="shared" si="13"/>
        <v>0.06</v>
      </c>
      <c r="G201" s="78">
        <f t="shared" si="14"/>
        <v>-0.14285714285714285</v>
      </c>
      <c r="H201" s="24">
        <f t="shared" si="15"/>
        <v>-8.8495575221238937E-3</v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</v>
      </c>
      <c r="D212" s="76">
        <v>2</v>
      </c>
      <c r="E212" s="80">
        <f t="shared" si="12"/>
        <v>8.8495575221238937E-3</v>
      </c>
      <c r="F212" s="80">
        <f t="shared" si="13"/>
        <v>0.02</v>
      </c>
      <c r="G212" s="78">
        <f t="shared" si="14"/>
        <v>1</v>
      </c>
      <c r="H212" s="24">
        <f t="shared" si="15"/>
        <v>8.8495575221238937E-3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26</v>
      </c>
      <c r="D224" s="76">
        <v>47</v>
      </c>
      <c r="E224" s="80">
        <f t="shared" si="12"/>
        <v>0.23008849557522124</v>
      </c>
      <c r="F224" s="80">
        <f t="shared" si="13"/>
        <v>0.47</v>
      </c>
      <c r="G224" s="78">
        <f t="shared" si="14"/>
        <v>0.80769230769230771</v>
      </c>
      <c r="H224" s="24">
        <f t="shared" si="15"/>
        <v>0.18584070796460178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0</v>
      </c>
      <c r="E226" s="80">
        <f t="shared" si="12"/>
        <v>8.8495575221238937E-3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23</v>
      </c>
      <c r="D248" s="76"/>
      <c r="E248" s="80">
        <f t="shared" si="16"/>
        <v>0.20353982300884957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</v>
      </c>
      <c r="D253" s="76">
        <v>4</v>
      </c>
      <c r="E253" s="80">
        <f t="shared" si="16"/>
        <v>8.8495575221238937E-3</v>
      </c>
      <c r="F253" s="80">
        <f t="shared" si="17"/>
        <v>0.04</v>
      </c>
      <c r="G253" s="78">
        <f t="shared" si="18"/>
        <v>3</v>
      </c>
      <c r="H253" s="24">
        <f t="shared" si="19"/>
        <v>2.6548672566371681E-2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14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</v>
      </c>
      <c r="D261" s="76">
        <v>1</v>
      </c>
      <c r="E261" s="80">
        <f t="shared" si="16"/>
        <v>8.8495575221238937E-3</v>
      </c>
      <c r="F261" s="80">
        <f t="shared" si="17"/>
        <v>0.01</v>
      </c>
      <c r="G261" s="78">
        <f t="shared" si="18"/>
        <v>0</v>
      </c>
      <c r="H261" s="24">
        <f t="shared" si="19"/>
        <v>0</v>
      </c>
    </row>
    <row r="262" spans="1:8" s="79" customFormat="1" ht="15" x14ac:dyDescent="0.2">
      <c r="B262" s="86" t="s">
        <v>75</v>
      </c>
      <c r="C262" s="76">
        <v>8</v>
      </c>
      <c r="D262" s="76">
        <v>2</v>
      </c>
      <c r="E262" s="80">
        <f t="shared" si="16"/>
        <v>7.0796460176991149E-2</v>
      </c>
      <c r="F262" s="80">
        <f t="shared" si="17"/>
        <v>0.02</v>
      </c>
      <c r="G262" s="78">
        <f t="shared" si="18"/>
        <v>-0.75</v>
      </c>
      <c r="H262" s="24">
        <f t="shared" si="19"/>
        <v>-5.3097345132743362E-2</v>
      </c>
    </row>
    <row r="263" spans="1:8" s="79" customFormat="1" ht="15" x14ac:dyDescent="0.2">
      <c r="B263" s="86" t="s">
        <v>71</v>
      </c>
      <c r="C263" s="76">
        <v>2</v>
      </c>
      <c r="D263" s="76">
        <v>0</v>
      </c>
      <c r="E263" s="80">
        <f t="shared" si="16"/>
        <v>1.7699115044247787E-2</v>
      </c>
      <c r="F263" s="80" t="str">
        <f t="shared" si="17"/>
        <v/>
      </c>
      <c r="G263" s="78" t="str">
        <f t="shared" si="18"/>
        <v>0</v>
      </c>
      <c r="H263" s="24">
        <f t="shared" si="19"/>
        <v>0</v>
      </c>
    </row>
    <row r="264" spans="1:8" s="79" customFormat="1" ht="15" x14ac:dyDescent="0.2">
      <c r="B264" s="86" t="s">
        <v>266</v>
      </c>
      <c r="C264" s="76">
        <v>1</v>
      </c>
      <c r="D264" s="76">
        <v>0</v>
      </c>
      <c r="E264" s="80">
        <f t="shared" si="16"/>
        <v>8.8495575221238937E-3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2</v>
      </c>
      <c r="E271" s="80" t="str">
        <f t="shared" si="16"/>
        <v/>
      </c>
      <c r="F271" s="80">
        <f t="shared" si="17"/>
        <v>0.02</v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0</v>
      </c>
      <c r="E276" s="80" t="str">
        <f t="shared" si="16"/>
        <v/>
      </c>
      <c r="F276" s="80" t="str">
        <f t="shared" si="17"/>
        <v/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5</v>
      </c>
      <c r="D284" s="76">
        <v>0</v>
      </c>
      <c r="E284" s="80">
        <f t="shared" si="16"/>
        <v>4.4247787610619468E-2</v>
      </c>
      <c r="F284" s="80" t="str">
        <f t="shared" si="17"/>
        <v/>
      </c>
      <c r="G284" s="78" t="str">
        <f t="shared" si="18"/>
        <v>0</v>
      </c>
      <c r="H284" s="24">
        <f t="shared" si="19"/>
        <v>0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2</v>
      </c>
      <c r="D287" s="76">
        <v>2</v>
      </c>
      <c r="E287" s="80">
        <f t="shared" si="16"/>
        <v>1.7699115044247787E-2</v>
      </c>
      <c r="F287" s="80">
        <f t="shared" si="17"/>
        <v>0.02</v>
      </c>
      <c r="G287" s="78">
        <f t="shared" si="18"/>
        <v>0</v>
      </c>
      <c r="H287" s="24">
        <f t="shared" si="19"/>
        <v>0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3</v>
      </c>
      <c r="D299" s="76">
        <v>0</v>
      </c>
      <c r="E299" s="80">
        <f t="shared" si="16"/>
        <v>2.6548672566371681E-2</v>
      </c>
      <c r="F299" s="80" t="str">
        <f t="shared" si="17"/>
        <v/>
      </c>
      <c r="G299" s="78" t="str">
        <f t="shared" si="18"/>
        <v>0</v>
      </c>
      <c r="H299" s="24">
        <f t="shared" si="19"/>
        <v>0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262</v>
      </c>
      <c r="D329" s="32">
        <f>SUM(D330:D546)</f>
        <v>63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-0.75954198473282442</v>
      </c>
      <c r="H329" s="34">
        <f>+IF(OR(AND(E329=""),(G329="")),"",E329*G329)</f>
        <v>-0.75954198473282442</v>
      </c>
    </row>
    <row r="330" spans="1:8" ht="15" x14ac:dyDescent="0.2">
      <c r="B330" s="35" t="s">
        <v>86</v>
      </c>
      <c r="C330" s="36">
        <v>7</v>
      </c>
      <c r="D330" s="36">
        <v>1</v>
      </c>
      <c r="E330" s="38">
        <f>+IF(C330=0,"",C330/C$329)</f>
        <v>2.6717557251908396E-2</v>
      </c>
      <c r="F330" s="38">
        <f>+IF(D330=0,"",D330/D$329)</f>
        <v>1.5873015873015872E-2</v>
      </c>
      <c r="G330" s="28">
        <f>+IF(OR(AND(D330=0),(C330=0)),"0",((D330-C330)/C330))</f>
        <v>-0.8571428571428571</v>
      </c>
      <c r="H330" s="29">
        <f>+IF(OR(AND(E330=""),(G330="")),"",E330*G330)</f>
        <v>-2.2900763358778622E-2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0</v>
      </c>
      <c r="D333" s="36">
        <v>0</v>
      </c>
      <c r="E333" s="11" t="str">
        <f t="shared" si="24"/>
        <v/>
      </c>
      <c r="F333" s="11" t="str">
        <f t="shared" si="25"/>
        <v/>
      </c>
      <c r="G333" s="10" t="str">
        <f t="shared" si="26"/>
        <v>0</v>
      </c>
      <c r="H333" s="14" t="str">
        <f t="shared" si="27"/>
        <v/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5</v>
      </c>
      <c r="D336" s="36">
        <v>3</v>
      </c>
      <c r="E336" s="11">
        <f t="shared" si="24"/>
        <v>1.9083969465648856E-2</v>
      </c>
      <c r="F336" s="11">
        <f t="shared" si="25"/>
        <v>4.7619047619047616E-2</v>
      </c>
      <c r="G336" s="10">
        <f t="shared" si="26"/>
        <v>-0.4</v>
      </c>
      <c r="H336" s="14">
        <f t="shared" si="27"/>
        <v>-7.6335877862595426E-3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1</v>
      </c>
      <c r="E339" s="11" t="str">
        <f t="shared" si="24"/>
        <v/>
      </c>
      <c r="F339" s="11">
        <f t="shared" si="25"/>
        <v>1.5873015873015872E-2</v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1</v>
      </c>
      <c r="D340" s="36">
        <v>0</v>
      </c>
      <c r="E340" s="11">
        <f t="shared" si="24"/>
        <v>3.8167938931297708E-3</v>
      </c>
      <c r="F340" s="11" t="str">
        <f t="shared" si="25"/>
        <v/>
      </c>
      <c r="G340" s="10" t="str">
        <f t="shared" si="26"/>
        <v>0</v>
      </c>
      <c r="H340" s="14">
        <f t="shared" si="27"/>
        <v>0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16</v>
      </c>
      <c r="D342" s="36">
        <v>6</v>
      </c>
      <c r="E342" s="11">
        <f t="shared" si="24"/>
        <v>6.1068702290076333E-2</v>
      </c>
      <c r="F342" s="11">
        <f t="shared" si="25"/>
        <v>9.5238095238095233E-2</v>
      </c>
      <c r="G342" s="10">
        <f t="shared" si="26"/>
        <v>-0.625</v>
      </c>
      <c r="H342" s="14">
        <f t="shared" si="27"/>
        <v>-3.8167938931297711E-2</v>
      </c>
    </row>
    <row r="343" spans="2:8" ht="15" x14ac:dyDescent="0.2">
      <c r="B343" s="5" t="s">
        <v>85</v>
      </c>
      <c r="C343" s="36">
        <v>1</v>
      </c>
      <c r="D343" s="36">
        <v>0</v>
      </c>
      <c r="E343" s="11">
        <f t="shared" si="24"/>
        <v>3.8167938931297708E-3</v>
      </c>
      <c r="F343" s="11" t="str">
        <f t="shared" si="25"/>
        <v/>
      </c>
      <c r="G343" s="10" t="str">
        <f t="shared" si="26"/>
        <v>0</v>
      </c>
      <c r="H343" s="14">
        <f t="shared" si="27"/>
        <v>0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8</v>
      </c>
      <c r="D345" s="36">
        <v>2</v>
      </c>
      <c r="E345" s="11">
        <f t="shared" si="24"/>
        <v>3.0534351145038167E-2</v>
      </c>
      <c r="F345" s="11">
        <f t="shared" si="25"/>
        <v>3.1746031746031744E-2</v>
      </c>
      <c r="G345" s="10">
        <f t="shared" si="26"/>
        <v>-0.75</v>
      </c>
      <c r="H345" s="14">
        <f t="shared" si="27"/>
        <v>-2.2900763358778626E-2</v>
      </c>
    </row>
    <row r="346" spans="2:8" ht="15" x14ac:dyDescent="0.2">
      <c r="B346" s="5" t="s">
        <v>88</v>
      </c>
      <c r="C346" s="36">
        <v>4</v>
      </c>
      <c r="D346" s="36">
        <v>0</v>
      </c>
      <c r="E346" s="11">
        <f t="shared" si="24"/>
        <v>1.5267175572519083E-2</v>
      </c>
      <c r="F346" s="11" t="str">
        <f t="shared" si="25"/>
        <v/>
      </c>
      <c r="G346" s="10" t="str">
        <f t="shared" si="26"/>
        <v>0</v>
      </c>
      <c r="H346" s="14">
        <f t="shared" si="27"/>
        <v>0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</v>
      </c>
      <c r="D349" s="36">
        <v>0</v>
      </c>
      <c r="E349" s="11">
        <f t="shared" si="24"/>
        <v>3.8167938931297708E-3</v>
      </c>
      <c r="F349" s="11" t="str">
        <f t="shared" si="25"/>
        <v/>
      </c>
      <c r="G349" s="10" t="str">
        <f t="shared" si="26"/>
        <v>0</v>
      </c>
      <c r="H349" s="14">
        <f t="shared" si="27"/>
        <v>0</v>
      </c>
    </row>
    <row r="350" spans="2:8" ht="15" x14ac:dyDescent="0.2">
      <c r="B350" s="5" t="s">
        <v>279</v>
      </c>
      <c r="C350" s="36">
        <v>0</v>
      </c>
      <c r="D350" s="36">
        <v>0</v>
      </c>
      <c r="E350" s="11" t="str">
        <f t="shared" si="24"/>
        <v/>
      </c>
      <c r="F350" s="11" t="str">
        <f t="shared" si="25"/>
        <v/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</v>
      </c>
      <c r="D352" s="36">
        <v>0</v>
      </c>
      <c r="E352" s="11">
        <f t="shared" si="24"/>
        <v>3.8167938931297708E-3</v>
      </c>
      <c r="F352" s="11" t="str">
        <f t="shared" si="25"/>
        <v/>
      </c>
      <c r="G352" s="10" t="str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0</v>
      </c>
      <c r="D353" s="36">
        <v>4</v>
      </c>
      <c r="E353" s="11" t="str">
        <f t="shared" si="24"/>
        <v/>
      </c>
      <c r="F353" s="11">
        <f t="shared" si="25"/>
        <v>6.3492063492063489E-2</v>
      </c>
      <c r="G353" s="10" t="str">
        <f t="shared" si="26"/>
        <v>0</v>
      </c>
      <c r="H353" s="14" t="str">
        <f t="shared" si="27"/>
        <v/>
      </c>
    </row>
    <row r="354" spans="2:8" ht="15" x14ac:dyDescent="0.2">
      <c r="B354" s="5" t="s">
        <v>100</v>
      </c>
      <c r="C354" s="36">
        <v>0</v>
      </c>
      <c r="D354" s="36">
        <v>0</v>
      </c>
      <c r="E354" s="11" t="str">
        <f t="shared" si="24"/>
        <v/>
      </c>
      <c r="F354" s="11" t="str">
        <f t="shared" si="25"/>
        <v/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19</v>
      </c>
      <c r="D361" s="36">
        <v>1</v>
      </c>
      <c r="E361" s="11">
        <f t="shared" si="24"/>
        <v>7.2519083969465645E-2</v>
      </c>
      <c r="F361" s="11">
        <f t="shared" si="25"/>
        <v>1.5873015873015872E-2</v>
      </c>
      <c r="G361" s="10">
        <f t="shared" si="26"/>
        <v>-0.94736842105263153</v>
      </c>
      <c r="H361" s="14">
        <f t="shared" si="27"/>
        <v>-6.8702290076335867E-2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28</v>
      </c>
      <c r="D363" s="36">
        <v>0</v>
      </c>
      <c r="E363" s="11">
        <f t="shared" si="24"/>
        <v>0.10687022900763359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1</v>
      </c>
      <c r="D364" s="36">
        <v>0</v>
      </c>
      <c r="E364" s="11">
        <f t="shared" si="24"/>
        <v>3.8167938931297708E-3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0</v>
      </c>
      <c r="D365" s="36">
        <v>0</v>
      </c>
      <c r="E365" s="11" t="str">
        <f t="shared" si="24"/>
        <v/>
      </c>
      <c r="F365" s="11" t="str">
        <f t="shared" si="25"/>
        <v/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8</v>
      </c>
      <c r="D367" s="36">
        <v>5</v>
      </c>
      <c r="E367" s="11">
        <f t="shared" si="24"/>
        <v>3.0534351145038167E-2</v>
      </c>
      <c r="F367" s="11">
        <f t="shared" si="25"/>
        <v>7.9365079365079361E-2</v>
      </c>
      <c r="G367" s="10">
        <f t="shared" si="26"/>
        <v>-0.375</v>
      </c>
      <c r="H367" s="14">
        <f t="shared" si="27"/>
        <v>-1.1450381679389313E-2</v>
      </c>
    </row>
    <row r="368" spans="2:8" ht="15" x14ac:dyDescent="0.2">
      <c r="B368" s="5" t="s">
        <v>109</v>
      </c>
      <c r="C368" s="36">
        <v>13</v>
      </c>
      <c r="D368" s="36">
        <v>5</v>
      </c>
      <c r="E368" s="11">
        <f t="shared" si="24"/>
        <v>4.9618320610687022E-2</v>
      </c>
      <c r="F368" s="11">
        <f t="shared" si="25"/>
        <v>7.9365079365079361E-2</v>
      </c>
      <c r="G368" s="10">
        <f t="shared" si="26"/>
        <v>-0.61538461538461542</v>
      </c>
      <c r="H368" s="14">
        <f t="shared" si="27"/>
        <v>-3.053435114503817E-2</v>
      </c>
    </row>
    <row r="369" spans="1:8" ht="15" x14ac:dyDescent="0.2">
      <c r="B369" s="5" t="s">
        <v>102</v>
      </c>
      <c r="C369" s="36">
        <v>8</v>
      </c>
      <c r="D369" s="36">
        <v>1</v>
      </c>
      <c r="E369" s="11">
        <f t="shared" si="24"/>
        <v>3.0534351145038167E-2</v>
      </c>
      <c r="F369" s="11">
        <f t="shared" si="25"/>
        <v>1.5873015873015872E-2</v>
      </c>
      <c r="G369" s="10">
        <f t="shared" si="26"/>
        <v>-0.875</v>
      </c>
      <c r="H369" s="14">
        <f t="shared" si="27"/>
        <v>-2.6717557251908396E-2</v>
      </c>
    </row>
    <row r="370" spans="1:8" ht="15" x14ac:dyDescent="0.2">
      <c r="B370" s="5" t="s">
        <v>108</v>
      </c>
      <c r="C370" s="36">
        <v>9</v>
      </c>
      <c r="D370" s="36">
        <v>3</v>
      </c>
      <c r="E370" s="11">
        <f t="shared" si="24"/>
        <v>3.4351145038167941E-2</v>
      </c>
      <c r="F370" s="11">
        <f t="shared" si="25"/>
        <v>4.7619047619047616E-2</v>
      </c>
      <c r="G370" s="10">
        <f t="shared" si="26"/>
        <v>-0.66666666666666663</v>
      </c>
      <c r="H370" s="14">
        <f t="shared" si="27"/>
        <v>-2.2900763358778626E-2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</v>
      </c>
      <c r="D374" s="36">
        <v>0</v>
      </c>
      <c r="E374" s="11">
        <f t="shared" si="24"/>
        <v>3.8167938931297708E-3</v>
      </c>
      <c r="F374" s="11" t="str">
        <f t="shared" si="25"/>
        <v/>
      </c>
      <c r="G374" s="10" t="str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1</v>
      </c>
      <c r="D376" s="36">
        <v>0</v>
      </c>
      <c r="E376" s="11">
        <f t="shared" si="24"/>
        <v>3.8167938931297708E-3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2</v>
      </c>
      <c r="D378" s="36">
        <v>0</v>
      </c>
      <c r="E378" s="11">
        <f t="shared" si="24"/>
        <v>7.6335877862595417E-3</v>
      </c>
      <c r="F378" s="11" t="str">
        <f t="shared" si="25"/>
        <v/>
      </c>
      <c r="G378" s="10" t="str">
        <f t="shared" si="26"/>
        <v>0</v>
      </c>
      <c r="H378" s="14">
        <f t="shared" si="27"/>
        <v>0</v>
      </c>
    </row>
    <row r="379" spans="1:8" ht="15" x14ac:dyDescent="0.2">
      <c r="B379" s="5" t="s">
        <v>110</v>
      </c>
      <c r="C379" s="36">
        <v>2</v>
      </c>
      <c r="D379" s="36">
        <v>0</v>
      </c>
      <c r="E379" s="11">
        <f t="shared" si="24"/>
        <v>7.6335877862595417E-3</v>
      </c>
      <c r="F379" s="11" t="str">
        <f t="shared" si="25"/>
        <v/>
      </c>
      <c r="G379" s="10" t="str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3</v>
      </c>
      <c r="D380" s="36">
        <v>0</v>
      </c>
      <c r="E380" s="11">
        <f t="shared" si="24"/>
        <v>1.1450381679389313E-2</v>
      </c>
      <c r="F380" s="11" t="str">
        <f t="shared" si="25"/>
        <v/>
      </c>
      <c r="G380" s="10" t="str">
        <f t="shared" si="26"/>
        <v>0</v>
      </c>
      <c r="H380" s="14">
        <f t="shared" si="27"/>
        <v>0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0</v>
      </c>
      <c r="D382" s="36">
        <v>0</v>
      </c>
      <c r="E382" s="11" t="str">
        <f t="shared" si="24"/>
        <v/>
      </c>
      <c r="F382" s="11" t="str">
        <f t="shared" si="25"/>
        <v/>
      </c>
      <c r="G382" s="10" t="str">
        <f t="shared" si="26"/>
        <v>0</v>
      </c>
      <c r="H382" s="14" t="str">
        <f t="shared" si="27"/>
        <v/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6</v>
      </c>
      <c r="D390" s="36">
        <v>1</v>
      </c>
      <c r="E390" s="11">
        <f t="shared" si="24"/>
        <v>2.2900763358778626E-2</v>
      </c>
      <c r="F390" s="11">
        <f t="shared" si="25"/>
        <v>1.5873015873015872E-2</v>
      </c>
      <c r="G390" s="10">
        <f t="shared" si="26"/>
        <v>-0.83333333333333337</v>
      </c>
      <c r="H390" s="14">
        <f t="shared" si="27"/>
        <v>-1.9083969465648856E-2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</v>
      </c>
      <c r="D393" s="36">
        <v>12</v>
      </c>
      <c r="E393" s="11">
        <f t="shared" si="24"/>
        <v>3.8167938931297708E-3</v>
      </c>
      <c r="F393" s="11">
        <f t="shared" si="25"/>
        <v>0.19047619047619047</v>
      </c>
      <c r="G393" s="10">
        <f t="shared" si="26"/>
        <v>11</v>
      </c>
      <c r="H393" s="14">
        <f t="shared" si="27"/>
        <v>4.1984732824427481E-2</v>
      </c>
    </row>
    <row r="394" spans="1:8" ht="15" x14ac:dyDescent="0.2">
      <c r="B394" s="5" t="s">
        <v>539</v>
      </c>
      <c r="C394" s="36">
        <v>22</v>
      </c>
      <c r="D394" s="36">
        <v>0</v>
      </c>
      <c r="E394" s="11">
        <f t="shared" si="24"/>
        <v>8.3969465648854963E-2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71</v>
      </c>
      <c r="D410" s="36">
        <v>0</v>
      </c>
      <c r="E410" s="11">
        <f t="shared" si="28"/>
        <v>0.27099236641221375</v>
      </c>
      <c r="F410" s="11" t="str">
        <f t="shared" si="29"/>
        <v/>
      </c>
      <c r="G410" s="10" t="str">
        <f t="shared" si="30"/>
        <v>0</v>
      </c>
      <c r="H410" s="14">
        <f t="shared" si="31"/>
        <v>0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4</v>
      </c>
      <c r="D412" s="36">
        <v>0</v>
      </c>
      <c r="E412" s="11">
        <f t="shared" si="28"/>
        <v>1.5267175572519083E-2</v>
      </c>
      <c r="F412" s="11" t="str">
        <f t="shared" si="29"/>
        <v/>
      </c>
      <c r="G412" s="10" t="str">
        <f t="shared" si="30"/>
        <v>0</v>
      </c>
      <c r="H412" s="14">
        <f t="shared" si="31"/>
        <v>0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0</v>
      </c>
      <c r="E422" s="11" t="str">
        <f t="shared" si="28"/>
        <v/>
      </c>
      <c r="F422" s="11" t="str">
        <f t="shared" si="29"/>
        <v/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0</v>
      </c>
      <c r="D423" s="36">
        <v>2</v>
      </c>
      <c r="E423" s="11" t="str">
        <f t="shared" si="28"/>
        <v/>
      </c>
      <c r="F423" s="11">
        <f t="shared" si="29"/>
        <v>3.1746031746031744E-2</v>
      </c>
      <c r="G423" s="10" t="str">
        <f t="shared" si="30"/>
        <v>0</v>
      </c>
      <c r="H423" s="14" t="str">
        <f t="shared" si="31"/>
        <v/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1</v>
      </c>
      <c r="D425" s="36">
        <v>0</v>
      </c>
      <c r="E425" s="11">
        <f t="shared" si="28"/>
        <v>3.8167938931297708E-3</v>
      </c>
      <c r="F425" s="11" t="str">
        <f t="shared" si="29"/>
        <v/>
      </c>
      <c r="G425" s="10" t="str">
        <f t="shared" si="30"/>
        <v>0</v>
      </c>
      <c r="H425" s="14">
        <f t="shared" si="31"/>
        <v>0</v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2</v>
      </c>
      <c r="E428" s="11" t="str">
        <f t="shared" si="28"/>
        <v/>
      </c>
      <c r="F428" s="11">
        <f t="shared" si="29"/>
        <v>3.1746031746031744E-2</v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1</v>
      </c>
      <c r="D430" s="36">
        <v>0</v>
      </c>
      <c r="E430" s="11">
        <f t="shared" si="28"/>
        <v>3.8167938931297708E-3</v>
      </c>
      <c r="F430" s="11" t="str">
        <f t="shared" si="29"/>
        <v/>
      </c>
      <c r="G430" s="10" t="str">
        <f t="shared" si="30"/>
        <v>0</v>
      </c>
      <c r="H430" s="14">
        <f t="shared" si="31"/>
        <v>0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0</v>
      </c>
      <c r="D432" s="36">
        <v>0</v>
      </c>
      <c r="E432" s="11" t="str">
        <f t="shared" si="28"/>
        <v/>
      </c>
      <c r="F432" s="11" t="str">
        <f t="shared" si="29"/>
        <v/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4</v>
      </c>
      <c r="D438" s="36">
        <v>8</v>
      </c>
      <c r="E438" s="11">
        <f t="shared" si="28"/>
        <v>1.5267175572519083E-2</v>
      </c>
      <c r="F438" s="11">
        <f t="shared" si="29"/>
        <v>0.12698412698412698</v>
      </c>
      <c r="G438" s="10">
        <f t="shared" si="30"/>
        <v>1</v>
      </c>
      <c r="H438" s="14">
        <f t="shared" si="31"/>
        <v>1.5267175572519083E-2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2</v>
      </c>
      <c r="E446" s="11" t="str">
        <f t="shared" si="28"/>
        <v/>
      </c>
      <c r="F446" s="11">
        <f t="shared" si="29"/>
        <v>3.1746031746031744E-2</v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1</v>
      </c>
      <c r="E450" s="11" t="str">
        <f t="shared" si="28"/>
        <v/>
      </c>
      <c r="F450" s="11">
        <f t="shared" si="29"/>
        <v>1.5873015873015872E-2</v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2</v>
      </c>
      <c r="D453" s="36">
        <v>0</v>
      </c>
      <c r="E453" s="11">
        <f t="shared" si="28"/>
        <v>7.6335877862595417E-3</v>
      </c>
      <c r="F453" s="11" t="str">
        <f t="shared" si="29"/>
        <v/>
      </c>
      <c r="G453" s="10" t="str">
        <f t="shared" si="30"/>
        <v>0</v>
      </c>
      <c r="H453" s="14">
        <f t="shared" si="31"/>
        <v>0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3</v>
      </c>
      <c r="D467" s="36">
        <v>0</v>
      </c>
      <c r="E467" s="11">
        <f t="shared" si="28"/>
        <v>1.1450381679389313E-2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1</v>
      </c>
      <c r="E509" s="11" t="str">
        <f t="shared" si="32"/>
        <v/>
      </c>
      <c r="F509" s="11">
        <f t="shared" si="33"/>
        <v>1.5873015873015872E-2</v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0</v>
      </c>
      <c r="E524" s="11" t="str">
        <f t="shared" si="32"/>
        <v/>
      </c>
      <c r="F524" s="11" t="str">
        <f t="shared" si="33"/>
        <v/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2</v>
      </c>
      <c r="D529" s="36">
        <v>0</v>
      </c>
      <c r="E529" s="11">
        <f t="shared" si="32"/>
        <v>7.6335877862595417E-3</v>
      </c>
      <c r="F529" s="11" t="str">
        <f t="shared" si="33"/>
        <v/>
      </c>
      <c r="G529" s="10" t="str">
        <f t="shared" si="34"/>
        <v>0</v>
      </c>
      <c r="H529" s="14">
        <f t="shared" si="35"/>
        <v>0</v>
      </c>
    </row>
    <row r="530" spans="1:9" ht="30" x14ac:dyDescent="0.2">
      <c r="B530" s="5" t="s">
        <v>158</v>
      </c>
      <c r="C530" s="36">
        <v>0</v>
      </c>
      <c r="D530" s="36">
        <v>2</v>
      </c>
      <c r="E530" s="11" t="str">
        <f t="shared" si="32"/>
        <v/>
      </c>
      <c r="F530" s="11">
        <f t="shared" si="33"/>
        <v>3.1746031746031744E-2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3</v>
      </c>
      <c r="D531" s="36">
        <v>0</v>
      </c>
      <c r="E531" s="11">
        <f t="shared" si="32"/>
        <v>1.1450381679389313E-2</v>
      </c>
      <c r="F531" s="11" t="str">
        <f t="shared" si="33"/>
        <v/>
      </c>
      <c r="G531" s="10" t="str">
        <f t="shared" si="34"/>
        <v>0</v>
      </c>
      <c r="H531" s="14">
        <f t="shared" si="35"/>
        <v>0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3</v>
      </c>
      <c r="D538" s="36">
        <v>0</v>
      </c>
      <c r="E538" s="11">
        <f t="shared" si="36"/>
        <v>1.1450381679389313E-2</v>
      </c>
      <c r="F538" s="11" t="str">
        <f t="shared" si="37"/>
        <v/>
      </c>
      <c r="G538" s="10" t="str">
        <f t="shared" si="38"/>
        <v>0</v>
      </c>
      <c r="H538" s="14">
        <f t="shared" si="39"/>
        <v>0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60</v>
      </c>
      <c r="D552" s="32">
        <f>SUM(D553:D579)</f>
        <v>33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-0.45</v>
      </c>
      <c r="H552" s="34">
        <f>+IF(OR(AND(E552=""),(G552="")),"",E552*G552)</f>
        <v>-0.45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1</v>
      </c>
      <c r="D554" s="36">
        <v>1</v>
      </c>
      <c r="E554" s="11">
        <f t="shared" ref="E554:E579" si="40">+IF(C554=0,"",C554/C$552)</f>
        <v>1.6666666666666666E-2</v>
      </c>
      <c r="F554" s="11">
        <f t="shared" ref="F554:F579" si="41">+IF(D554=0,"",D554/D$552)</f>
        <v>3.0303030303030304E-2</v>
      </c>
      <c r="G554" s="10">
        <f t="shared" ref="G554:G579" si="42">+IF(OR(AND(D554=0),(C554=0)),"0",((D554-C554)/C554))</f>
        <v>0</v>
      </c>
      <c r="H554" s="14">
        <f t="shared" ref="H554:H579" si="43">+IF(OR(AND(E554=""),(G554="")),"",E554*G554)</f>
        <v>0</v>
      </c>
    </row>
    <row r="555" spans="1:8" ht="15" x14ac:dyDescent="0.2">
      <c r="B555" s="5" t="s">
        <v>358</v>
      </c>
      <c r="C555" s="36">
        <v>11</v>
      </c>
      <c r="D555" s="36">
        <v>1</v>
      </c>
      <c r="E555" s="11">
        <f t="shared" si="40"/>
        <v>0.18333333333333332</v>
      </c>
      <c r="F555" s="11">
        <f t="shared" si="41"/>
        <v>3.0303030303030304E-2</v>
      </c>
      <c r="G555" s="10">
        <f t="shared" si="42"/>
        <v>-0.90909090909090906</v>
      </c>
      <c r="H555" s="14">
        <f t="shared" si="43"/>
        <v>-0.16666666666666666</v>
      </c>
    </row>
    <row r="556" spans="1:8" ht="15" x14ac:dyDescent="0.2">
      <c r="B556" s="5" t="s">
        <v>359</v>
      </c>
      <c r="C556" s="36">
        <v>4</v>
      </c>
      <c r="D556" s="36">
        <v>0</v>
      </c>
      <c r="E556" s="11">
        <f t="shared" si="40"/>
        <v>6.6666666666666666E-2</v>
      </c>
      <c r="F556" s="11" t="str">
        <f t="shared" si="41"/>
        <v/>
      </c>
      <c r="G556" s="10" t="str">
        <f t="shared" si="42"/>
        <v>0</v>
      </c>
      <c r="H556" s="14">
        <f t="shared" si="43"/>
        <v>0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13</v>
      </c>
      <c r="D570" s="76">
        <v>31</v>
      </c>
      <c r="E570" s="80">
        <f t="shared" si="40"/>
        <v>0.21666666666666667</v>
      </c>
      <c r="F570" s="80">
        <f t="shared" si="41"/>
        <v>0.93939393939393945</v>
      </c>
      <c r="G570" s="78">
        <f t="shared" si="42"/>
        <v>1.3846153846153846</v>
      </c>
      <c r="H570" s="24">
        <f t="shared" si="43"/>
        <v>0.3</v>
      </c>
    </row>
    <row r="571" spans="1:8" s="79" customFormat="1" ht="25.5" customHeight="1" x14ac:dyDescent="0.2">
      <c r="B571" s="75" t="s">
        <v>167</v>
      </c>
      <c r="C571" s="76">
        <v>0</v>
      </c>
      <c r="D571" s="76">
        <v>0</v>
      </c>
      <c r="E571" s="80" t="str">
        <f t="shared" si="40"/>
        <v/>
      </c>
      <c r="F571" s="80" t="str">
        <f t="shared" si="41"/>
        <v/>
      </c>
      <c r="G571" s="78" t="str">
        <f t="shared" si="42"/>
        <v>0</v>
      </c>
      <c r="H571" s="24" t="str">
        <f t="shared" si="43"/>
        <v/>
      </c>
    </row>
    <row r="572" spans="1:8" s="79" customFormat="1" ht="13.5" customHeight="1" x14ac:dyDescent="0.2">
      <c r="B572" s="75" t="s">
        <v>365</v>
      </c>
      <c r="C572" s="76">
        <v>29</v>
      </c>
      <c r="D572" s="76">
        <v>0</v>
      </c>
      <c r="E572" s="80">
        <f t="shared" si="40"/>
        <v>0.48333333333333334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2</v>
      </c>
      <c r="D578" s="76">
        <v>0</v>
      </c>
      <c r="E578" s="80">
        <f t="shared" si="40"/>
        <v>3.3333333333333333E-2</v>
      </c>
      <c r="F578" s="80" t="str">
        <f t="shared" si="41"/>
        <v/>
      </c>
      <c r="G578" s="78" t="str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423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412</v>
      </c>
      <c r="C8" s="31">
        <f>+C18+C71+C161+C329+C552</f>
        <v>220</v>
      </c>
      <c r="D8" s="32">
        <f>+D18+D71+D161+D329+D552</f>
        <v>286</v>
      </c>
      <c r="E8" s="33">
        <f>SUM(E9:E13)</f>
        <v>1</v>
      </c>
      <c r="F8" s="33">
        <f>SUM(F9:F13)</f>
        <v>1</v>
      </c>
      <c r="G8" s="33">
        <f>+(D8-C8)/C8</f>
        <v>0.3</v>
      </c>
      <c r="H8" s="34">
        <f>+E8*G8</f>
        <v>0.3</v>
      </c>
    </row>
    <row r="9" spans="2:8" x14ac:dyDescent="0.2">
      <c r="B9" s="39" t="str">
        <f>+B18</f>
        <v>Total Vacantes en ocupaciones de nivel Directivo</v>
      </c>
      <c r="C9" s="40">
        <f>+C18</f>
        <v>4</v>
      </c>
      <c r="D9" s="40">
        <f>+D18</f>
        <v>9</v>
      </c>
      <c r="E9" s="41">
        <f>C9/$C$8</f>
        <v>1.8181818181818181E-2</v>
      </c>
      <c r="F9" s="41">
        <f>D9/$D$8</f>
        <v>3.1468531468531472E-2</v>
      </c>
      <c r="G9" s="42">
        <f>+IF(OR(AND(D9=0),(C9=0)),"0",((D9-C9)/C9))</f>
        <v>1.25</v>
      </c>
      <c r="H9" s="43">
        <f>+IF(OR(AND(E9=""),(G9="")),"",E9*G9)</f>
        <v>2.2727272727272728E-2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82</v>
      </c>
      <c r="D10" s="23">
        <f>+D71</f>
        <v>72</v>
      </c>
      <c r="E10" s="24">
        <f>C10/$C$8</f>
        <v>0.37272727272727274</v>
      </c>
      <c r="F10" s="24">
        <f>D10/$D$8</f>
        <v>0.25174825174825177</v>
      </c>
      <c r="G10" s="10">
        <f>+IF(OR(AND(D10=0),(C10=0)),"0",((D10-C10)/C10))</f>
        <v>-0.12195121951219512</v>
      </c>
      <c r="H10" s="45">
        <f>+IF(OR(AND(E10=""),(G10="")),"",E10*G10)</f>
        <v>-4.5454545454545456E-2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30</v>
      </c>
      <c r="D11" s="23">
        <f>+D161</f>
        <v>40</v>
      </c>
      <c r="E11" s="24">
        <f>C11/$C$8</f>
        <v>0.13636363636363635</v>
      </c>
      <c r="F11" s="24">
        <f>D11/$D$8</f>
        <v>0.13986013986013987</v>
      </c>
      <c r="G11" s="10">
        <f>+IF(OR(AND(D11=0),(C11=0)),"0",((D11-C11)/C11))</f>
        <v>0.33333333333333331</v>
      </c>
      <c r="H11" s="45">
        <f>+IF(OR(AND(E11=""),(G11="")),"",E11*G11)</f>
        <v>4.5454545454545449E-2</v>
      </c>
    </row>
    <row r="12" spans="2:8" x14ac:dyDescent="0.2">
      <c r="B12" s="44" t="str">
        <f>+B329</f>
        <v>Total Vacantes  en ocupaciones de nivel Calificados</v>
      </c>
      <c r="C12" s="23">
        <f>+C329</f>
        <v>83</v>
      </c>
      <c r="D12" s="23">
        <f>+D329</f>
        <v>139</v>
      </c>
      <c r="E12" s="24">
        <f>C12/$C$8</f>
        <v>0.37727272727272726</v>
      </c>
      <c r="F12" s="24">
        <f>D12/$D$8</f>
        <v>0.48601398601398599</v>
      </c>
      <c r="G12" s="10">
        <f>+IF(OR(AND(D12=0),(C12=0)),"0",((D12-C12)/C12))</f>
        <v>0.67469879518072284</v>
      </c>
      <c r="H12" s="45">
        <f>+IF(OR(AND(E12=""),(G12="")),"",E12*G12)</f>
        <v>0.25454545454545452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21</v>
      </c>
      <c r="D13" s="47">
        <f>+D552</f>
        <v>26</v>
      </c>
      <c r="E13" s="48">
        <f>C13/$C$8</f>
        <v>9.5454545454545459E-2</v>
      </c>
      <c r="F13" s="48">
        <f>D13/$D$8</f>
        <v>9.0909090909090912E-2</v>
      </c>
      <c r="G13" s="49">
        <f>+IF(OR(AND(D13=0),(C13=0)),"0",((D13-C13)/C13))</f>
        <v>0.23809523809523808</v>
      </c>
      <c r="H13" s="50">
        <f>+IF(OR(AND(E13=""),(G13="")),"",E13*G13)</f>
        <v>2.2727272727272728E-2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4</v>
      </c>
      <c r="D18" s="32">
        <f>SUM(D19:D65)</f>
        <v>9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1.25</v>
      </c>
      <c r="H18" s="34">
        <f>+IF(OR(AND(E18=""),(G18="")),"",E18*G18)</f>
        <v>1.25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0</v>
      </c>
      <c r="D29" s="36">
        <v>5</v>
      </c>
      <c r="E29" s="9" t="str">
        <f t="shared" si="0"/>
        <v/>
      </c>
      <c r="F29" s="9">
        <f t="shared" si="1"/>
        <v>0.55555555555555558</v>
      </c>
      <c r="G29" s="10" t="str">
        <f t="shared" si="2"/>
        <v>0</v>
      </c>
      <c r="H29" s="14" t="str">
        <f t="shared" si="3"/>
        <v/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</v>
      </c>
      <c r="D49" s="36">
        <v>0</v>
      </c>
      <c r="E49" s="9">
        <f t="shared" si="0"/>
        <v>0.25</v>
      </c>
      <c r="F49" s="9" t="str">
        <f t="shared" si="1"/>
        <v/>
      </c>
      <c r="G49" s="10" t="str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1</v>
      </c>
      <c r="D52" s="36">
        <v>1</v>
      </c>
      <c r="E52" s="9">
        <f t="shared" si="0"/>
        <v>0.25</v>
      </c>
      <c r="F52" s="9">
        <f t="shared" si="1"/>
        <v>0.1111111111111111</v>
      </c>
      <c r="G52" s="10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1</v>
      </c>
      <c r="E59" s="9" t="str">
        <f t="shared" si="0"/>
        <v/>
      </c>
      <c r="F59" s="9">
        <f t="shared" si="1"/>
        <v>0.1111111111111111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1</v>
      </c>
      <c r="D61" s="36">
        <v>0</v>
      </c>
      <c r="E61" s="9">
        <f t="shared" si="0"/>
        <v>0.25</v>
      </c>
      <c r="F61" s="9" t="str">
        <f t="shared" si="1"/>
        <v/>
      </c>
      <c r="G61" s="10" t="str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2</v>
      </c>
      <c r="E63" s="9">
        <f t="shared" si="0"/>
        <v>0.25</v>
      </c>
      <c r="F63" s="9">
        <f t="shared" si="1"/>
        <v>0.22222222222222221</v>
      </c>
      <c r="G63" s="10">
        <f t="shared" si="2"/>
        <v>1</v>
      </c>
      <c r="H63" s="14">
        <f t="shared" si="3"/>
        <v>0.25</v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82</v>
      </c>
      <c r="D71" s="32">
        <f>SUM(D72:D155)</f>
        <v>72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-0.12195121951219512</v>
      </c>
      <c r="H71" s="34">
        <f>+IF(OR(AND(E71=""),(G71="")),"",E71*G71)</f>
        <v>-0.12195121951219512</v>
      </c>
    </row>
    <row r="72" spans="1:8" ht="15" x14ac:dyDescent="0.2">
      <c r="B72" s="35" t="s">
        <v>463</v>
      </c>
      <c r="C72" s="36">
        <v>1</v>
      </c>
      <c r="D72" s="36">
        <v>1</v>
      </c>
      <c r="E72" s="38">
        <f>+IF(C72=0,"",C72/C$71)</f>
        <v>1.2195121951219513E-2</v>
      </c>
      <c r="F72" s="38">
        <f>+IF(D72=0,"",D72/D$71)</f>
        <v>1.3888888888888888E-2</v>
      </c>
      <c r="G72" s="28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2</v>
      </c>
      <c r="E73" s="11" t="str">
        <f t="shared" ref="E73:E142" si="4">+IF(C73=0,"",C73/C$71)</f>
        <v/>
      </c>
      <c r="F73" s="11">
        <f t="shared" ref="F73:F142" si="5">+IF(D73=0,"",D73/D$71)</f>
        <v>2.7777777777777776E-2</v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0</v>
      </c>
      <c r="D75" s="76">
        <v>1</v>
      </c>
      <c r="E75" s="80" t="str">
        <f t="shared" si="4"/>
        <v/>
      </c>
      <c r="F75" s="80">
        <f t="shared" si="5"/>
        <v>1.3888888888888888E-2</v>
      </c>
      <c r="G75" s="78" t="str">
        <f t="shared" si="6"/>
        <v>0</v>
      </c>
      <c r="H75" s="24" t="str">
        <f t="shared" si="7"/>
        <v/>
      </c>
    </row>
    <row r="76" spans="1:8" s="79" customFormat="1" ht="15" x14ac:dyDescent="0.2">
      <c r="B76" s="75" t="s">
        <v>193</v>
      </c>
      <c r="C76" s="76">
        <v>2</v>
      </c>
      <c r="D76" s="76">
        <v>6</v>
      </c>
      <c r="E76" s="80">
        <f t="shared" si="4"/>
        <v>2.4390243902439025E-2</v>
      </c>
      <c r="F76" s="80">
        <f t="shared" si="5"/>
        <v>8.3333333333333329E-2</v>
      </c>
      <c r="G76" s="78">
        <f t="shared" si="6"/>
        <v>2</v>
      </c>
      <c r="H76" s="24">
        <f t="shared" si="7"/>
        <v>4.878048780487805E-2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2</v>
      </c>
      <c r="E83" s="80">
        <f t="shared" si="4"/>
        <v>1.2195121951219513E-2</v>
      </c>
      <c r="F83" s="80">
        <f t="shared" si="5"/>
        <v>2.7777777777777776E-2</v>
      </c>
      <c r="G83" s="78">
        <f t="shared" si="6"/>
        <v>1</v>
      </c>
      <c r="H83" s="24">
        <f t="shared" si="7"/>
        <v>1.2195121951219513E-2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</v>
      </c>
      <c r="D85" s="76">
        <v>0</v>
      </c>
      <c r="E85" s="80">
        <f t="shared" si="4"/>
        <v>1.2195121951219513E-2</v>
      </c>
      <c r="F85" s="80" t="str">
        <f t="shared" si="5"/>
        <v/>
      </c>
      <c r="G85" s="78" t="str">
        <f t="shared" si="6"/>
        <v>0</v>
      </c>
      <c r="H85" s="24">
        <f t="shared" si="7"/>
        <v>0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0</v>
      </c>
      <c r="D87" s="76">
        <v>0</v>
      </c>
      <c r="E87" s="80" t="str">
        <f t="shared" si="4"/>
        <v/>
      </c>
      <c r="F87" s="80" t="str">
        <f t="shared" si="5"/>
        <v/>
      </c>
      <c r="G87" s="78" t="str">
        <f t="shared" si="6"/>
        <v>0</v>
      </c>
      <c r="H87" s="24" t="str">
        <f t="shared" si="7"/>
        <v/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0</v>
      </c>
      <c r="E89" s="80" t="str">
        <f t="shared" si="4"/>
        <v/>
      </c>
      <c r="F89" s="80" t="str">
        <f t="shared" si="5"/>
        <v/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2</v>
      </c>
      <c r="E94" s="80" t="str">
        <f t="shared" si="4"/>
        <v/>
      </c>
      <c r="F94" s="80">
        <f t="shared" si="5"/>
        <v>2.7777777777777776E-2</v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</v>
      </c>
      <c r="D98" s="76">
        <v>0</v>
      </c>
      <c r="E98" s="80">
        <f t="shared" si="4"/>
        <v>1.2195121951219513E-2</v>
      </c>
      <c r="F98" s="80" t="str">
        <f t="shared" si="5"/>
        <v/>
      </c>
      <c r="G98" s="78" t="str">
        <f t="shared" si="6"/>
        <v>0</v>
      </c>
      <c r="H98" s="24">
        <f t="shared" si="7"/>
        <v>0</v>
      </c>
    </row>
    <row r="99" spans="1:8" s="79" customFormat="1" ht="15" x14ac:dyDescent="0.2">
      <c r="B99" s="75" t="s">
        <v>466</v>
      </c>
      <c r="C99" s="76">
        <v>2</v>
      </c>
      <c r="D99" s="76">
        <v>0</v>
      </c>
      <c r="E99" s="80">
        <f t="shared" si="4"/>
        <v>2.4390243902439025E-2</v>
      </c>
      <c r="F99" s="80" t="str">
        <f t="shared" si="5"/>
        <v/>
      </c>
      <c r="G99" s="78" t="str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0</v>
      </c>
      <c r="D100" s="76">
        <v>1</v>
      </c>
      <c r="E100" s="80" t="str">
        <f t="shared" si="4"/>
        <v/>
      </c>
      <c r="F100" s="80">
        <f t="shared" si="5"/>
        <v>1.3888888888888888E-2</v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1</v>
      </c>
      <c r="E105" s="80" t="str">
        <f t="shared" si="4"/>
        <v/>
      </c>
      <c r="F105" s="80">
        <f t="shared" si="5"/>
        <v>1.3888888888888888E-2</v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20</v>
      </c>
      <c r="D106" s="76">
        <v>0</v>
      </c>
      <c r="E106" s="80">
        <f t="shared" si="4"/>
        <v>0.24390243902439024</v>
      </c>
      <c r="F106" s="80" t="str">
        <f t="shared" si="5"/>
        <v/>
      </c>
      <c r="G106" s="78" t="str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0</v>
      </c>
      <c r="D109" s="76">
        <v>0</v>
      </c>
      <c r="E109" s="80" t="str">
        <f t="shared" si="4"/>
        <v/>
      </c>
      <c r="F109" s="80" t="str">
        <f t="shared" si="5"/>
        <v/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1</v>
      </c>
      <c r="E115" s="80" t="str">
        <f t="shared" si="4"/>
        <v/>
      </c>
      <c r="F115" s="80">
        <f t="shared" si="5"/>
        <v>1.3888888888888888E-2</v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</v>
      </c>
      <c r="D119" s="76">
        <v>4</v>
      </c>
      <c r="E119" s="80">
        <f t="shared" si="4"/>
        <v>1.2195121951219513E-2</v>
      </c>
      <c r="F119" s="80">
        <f t="shared" si="5"/>
        <v>5.5555555555555552E-2</v>
      </c>
      <c r="G119" s="78">
        <f t="shared" si="6"/>
        <v>3</v>
      </c>
      <c r="H119" s="24">
        <f t="shared" si="7"/>
        <v>3.6585365853658541E-2</v>
      </c>
    </row>
    <row r="120" spans="2:8" s="79" customFormat="1" ht="15" x14ac:dyDescent="0.2">
      <c r="B120" s="75" t="s">
        <v>216</v>
      </c>
      <c r="C120" s="76">
        <v>1</v>
      </c>
      <c r="D120" s="76">
        <v>0</v>
      </c>
      <c r="E120" s="80">
        <f t="shared" si="4"/>
        <v>1.2195121951219513E-2</v>
      </c>
      <c r="F120" s="80" t="str">
        <f t="shared" si="5"/>
        <v/>
      </c>
      <c r="G120" s="78" t="str">
        <f t="shared" si="6"/>
        <v>0</v>
      </c>
      <c r="H120" s="24">
        <f t="shared" si="7"/>
        <v>0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</v>
      </c>
      <c r="D122" s="76">
        <v>0</v>
      </c>
      <c r="E122" s="80">
        <f t="shared" si="4"/>
        <v>1.2195121951219513E-2</v>
      </c>
      <c r="F122" s="80" t="str">
        <f t="shared" si="5"/>
        <v/>
      </c>
      <c r="G122" s="78" t="str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1</v>
      </c>
      <c r="D123" s="76">
        <v>0</v>
      </c>
      <c r="E123" s="80">
        <f t="shared" si="4"/>
        <v>1.2195121951219513E-2</v>
      </c>
      <c r="F123" s="80" t="str">
        <f t="shared" si="5"/>
        <v/>
      </c>
      <c r="G123" s="78" t="str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2</v>
      </c>
      <c r="E124" s="80" t="str">
        <f t="shared" si="4"/>
        <v/>
      </c>
      <c r="F124" s="80">
        <f t="shared" si="5"/>
        <v>2.7777777777777776E-2</v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41</v>
      </c>
      <c r="D125" s="76">
        <v>19</v>
      </c>
      <c r="E125" s="80">
        <f t="shared" si="4"/>
        <v>0.5</v>
      </c>
      <c r="F125" s="80">
        <f t="shared" si="5"/>
        <v>0.2638888888888889</v>
      </c>
      <c r="G125" s="78">
        <f t="shared" si="6"/>
        <v>-0.53658536585365857</v>
      </c>
      <c r="H125" s="24">
        <f t="shared" si="7"/>
        <v>-0.26829268292682928</v>
      </c>
    </row>
    <row r="126" spans="2:8" s="79" customFormat="1" ht="15" x14ac:dyDescent="0.2">
      <c r="B126" s="75" t="s">
        <v>218</v>
      </c>
      <c r="C126" s="76">
        <v>0</v>
      </c>
      <c r="D126" s="76">
        <v>3</v>
      </c>
      <c r="E126" s="80" t="str">
        <f t="shared" si="4"/>
        <v/>
      </c>
      <c r="F126" s="80">
        <f t="shared" si="5"/>
        <v>4.1666666666666664E-2</v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1</v>
      </c>
      <c r="E127" s="80" t="str">
        <f t="shared" si="4"/>
        <v/>
      </c>
      <c r="F127" s="80">
        <f t="shared" si="5"/>
        <v>1.3888888888888888E-2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16</v>
      </c>
      <c r="E128" s="80" t="str">
        <f t="shared" si="4"/>
        <v/>
      </c>
      <c r="F128" s="80">
        <f t="shared" si="5"/>
        <v>0.22222222222222221</v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2</v>
      </c>
      <c r="E129" s="80" t="str">
        <f t="shared" si="4"/>
        <v/>
      </c>
      <c r="F129" s="80">
        <f t="shared" si="5"/>
        <v>2.7777777777777776E-2</v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5</v>
      </c>
      <c r="E131" s="80" t="str">
        <f t="shared" si="4"/>
        <v/>
      </c>
      <c r="F131" s="80">
        <f t="shared" si="5"/>
        <v>6.9444444444444448E-2</v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0</v>
      </c>
      <c r="E133" s="80">
        <f t="shared" si="4"/>
        <v>1.2195121951219513E-2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2</v>
      </c>
      <c r="D137" s="76">
        <v>3</v>
      </c>
      <c r="E137" s="80">
        <f t="shared" si="4"/>
        <v>2.4390243902439025E-2</v>
      </c>
      <c r="F137" s="80">
        <f t="shared" si="5"/>
        <v>4.1666666666666664E-2</v>
      </c>
      <c r="G137" s="78">
        <f t="shared" si="6"/>
        <v>0.5</v>
      </c>
      <c r="H137" s="24">
        <f t="shared" si="7"/>
        <v>1.2195121951219513E-2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7.3170731707317069E-2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27.7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27.7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27.7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27.7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27.7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30</v>
      </c>
      <c r="D161" s="32">
        <f>SUM(D162:D323)</f>
        <v>40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0.33333333333333331</v>
      </c>
      <c r="H161" s="34">
        <f>+IF(OR(AND(E161=""),(G161="")),"",E161*G161)</f>
        <v>0.33333333333333331</v>
      </c>
    </row>
    <row r="162" spans="1:8" s="79" customFormat="1" ht="15" x14ac:dyDescent="0.2">
      <c r="B162" s="82" t="s">
        <v>473</v>
      </c>
      <c r="C162" s="76">
        <v>0</v>
      </c>
      <c r="D162" s="76">
        <v>4</v>
      </c>
      <c r="E162" s="83" t="str">
        <f>+IF(C162=0,"",C162/C$161)</f>
        <v/>
      </c>
      <c r="F162" s="83">
        <f>+IF(D162=0,"",D162/D$161)</f>
        <v>0.1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1</v>
      </c>
      <c r="E164" s="80" t="str">
        <f t="shared" si="12"/>
        <v/>
      </c>
      <c r="F164" s="80">
        <f t="shared" si="13"/>
        <v>2.5000000000000001E-2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2</v>
      </c>
      <c r="D166" s="76">
        <v>1</v>
      </c>
      <c r="E166" s="80">
        <f t="shared" si="12"/>
        <v>6.6666666666666666E-2</v>
      </c>
      <c r="F166" s="80">
        <f t="shared" si="13"/>
        <v>2.5000000000000001E-2</v>
      </c>
      <c r="G166" s="78">
        <f t="shared" si="14"/>
        <v>-0.5</v>
      </c>
      <c r="H166" s="24">
        <f t="shared" si="15"/>
        <v>-3.3333333333333333E-2</v>
      </c>
    </row>
    <row r="167" spans="1:8" s="79" customFormat="1" ht="15" x14ac:dyDescent="0.2">
      <c r="B167" s="86" t="s">
        <v>49</v>
      </c>
      <c r="C167" s="76">
        <v>2</v>
      </c>
      <c r="D167" s="76">
        <v>5</v>
      </c>
      <c r="E167" s="80">
        <f t="shared" si="12"/>
        <v>6.6666666666666666E-2</v>
      </c>
      <c r="F167" s="80">
        <f t="shared" si="13"/>
        <v>0.125</v>
      </c>
      <c r="G167" s="78">
        <f t="shared" si="14"/>
        <v>1.5</v>
      </c>
      <c r="H167" s="24">
        <f t="shared" si="15"/>
        <v>0.1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1</v>
      </c>
      <c r="E169" s="80" t="str">
        <f t="shared" si="12"/>
        <v/>
      </c>
      <c r="F169" s="80">
        <f t="shared" si="13"/>
        <v>2.5000000000000001E-2</v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0</v>
      </c>
      <c r="E176" s="80" t="str">
        <f t="shared" si="12"/>
        <v/>
      </c>
      <c r="F176" s="80" t="str">
        <f t="shared" si="13"/>
        <v/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1</v>
      </c>
      <c r="E182" s="80" t="str">
        <f t="shared" si="12"/>
        <v/>
      </c>
      <c r="F182" s="80">
        <f t="shared" si="13"/>
        <v>2.5000000000000001E-2</v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0</v>
      </c>
      <c r="E186" s="80" t="str">
        <f t="shared" si="12"/>
        <v/>
      </c>
      <c r="F186" s="80" t="str">
        <f t="shared" si="13"/>
        <v/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3</v>
      </c>
      <c r="D188" s="76">
        <v>0</v>
      </c>
      <c r="E188" s="80">
        <f t="shared" si="12"/>
        <v>0.1</v>
      </c>
      <c r="F188" s="80" t="str">
        <f t="shared" si="13"/>
        <v/>
      </c>
      <c r="G188" s="78" t="str">
        <f t="shared" si="14"/>
        <v>0</v>
      </c>
      <c r="H188" s="24">
        <f t="shared" si="15"/>
        <v>0</v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1</v>
      </c>
      <c r="D191" s="76">
        <v>1</v>
      </c>
      <c r="E191" s="80">
        <f t="shared" si="12"/>
        <v>3.3333333333333333E-2</v>
      </c>
      <c r="F191" s="80">
        <f t="shared" si="13"/>
        <v>2.5000000000000001E-2</v>
      </c>
      <c r="G191" s="78">
        <f t="shared" si="14"/>
        <v>0</v>
      </c>
      <c r="H191" s="24">
        <f t="shared" si="15"/>
        <v>0</v>
      </c>
    </row>
    <row r="192" spans="1:8" s="79" customFormat="1" ht="15" x14ac:dyDescent="0.2">
      <c r="B192" s="86" t="s">
        <v>480</v>
      </c>
      <c r="C192" s="76">
        <v>0</v>
      </c>
      <c r="D192" s="76">
        <v>0</v>
      </c>
      <c r="E192" s="80" t="str">
        <f t="shared" si="12"/>
        <v/>
      </c>
      <c r="F192" s="80" t="str">
        <f t="shared" si="13"/>
        <v/>
      </c>
      <c r="G192" s="78" t="str">
        <f t="shared" si="14"/>
        <v>0</v>
      </c>
      <c r="H192" s="24" t="str">
        <f t="shared" si="15"/>
        <v/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2</v>
      </c>
      <c r="D201" s="76">
        <v>3</v>
      </c>
      <c r="E201" s="80">
        <f t="shared" si="12"/>
        <v>6.6666666666666666E-2</v>
      </c>
      <c r="F201" s="80">
        <f t="shared" si="13"/>
        <v>7.4999999999999997E-2</v>
      </c>
      <c r="G201" s="78">
        <f t="shared" si="14"/>
        <v>0.5</v>
      </c>
      <c r="H201" s="24">
        <f t="shared" si="15"/>
        <v>3.3333333333333333E-2</v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3</v>
      </c>
      <c r="D212" s="76">
        <v>3</v>
      </c>
      <c r="E212" s="80">
        <f t="shared" si="12"/>
        <v>0.1</v>
      </c>
      <c r="F212" s="80">
        <f t="shared" si="13"/>
        <v>7.4999999999999997E-2</v>
      </c>
      <c r="G212" s="78">
        <f t="shared" si="14"/>
        <v>0</v>
      </c>
      <c r="H212" s="24">
        <f t="shared" si="15"/>
        <v>0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2</v>
      </c>
      <c r="D224" s="76">
        <v>0</v>
      </c>
      <c r="E224" s="80">
        <f t="shared" si="12"/>
        <v>6.6666666666666666E-2</v>
      </c>
      <c r="F224" s="80" t="str">
        <f t="shared" si="13"/>
        <v/>
      </c>
      <c r="G224" s="78" t="str">
        <f t="shared" si="14"/>
        <v>0</v>
      </c>
      <c r="H224" s="24">
        <f t="shared" si="15"/>
        <v>0</v>
      </c>
    </row>
    <row r="225" spans="2:8" s="79" customFormat="1" ht="15" x14ac:dyDescent="0.2">
      <c r="B225" s="86" t="s">
        <v>64</v>
      </c>
      <c r="C225" s="76">
        <v>1</v>
      </c>
      <c r="D225" s="76">
        <v>0</v>
      </c>
      <c r="E225" s="80">
        <f t="shared" si="12"/>
        <v>3.3333333333333333E-2</v>
      </c>
      <c r="F225" s="80" t="str">
        <f t="shared" si="13"/>
        <v/>
      </c>
      <c r="G225" s="78" t="str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1</v>
      </c>
      <c r="D234" s="76">
        <v>0</v>
      </c>
      <c r="E234" s="80">
        <f t="shared" si="16"/>
        <v>3.3333333333333333E-2</v>
      </c>
      <c r="F234" s="80" t="str">
        <f t="shared" si="17"/>
        <v/>
      </c>
      <c r="G234" s="78" t="str">
        <f t="shared" si="18"/>
        <v>0</v>
      </c>
      <c r="H234" s="24">
        <f t="shared" si="19"/>
        <v>0</v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0</v>
      </c>
      <c r="E238" s="80">
        <f t="shared" si="16"/>
        <v>6.6666666666666666E-2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3</v>
      </c>
      <c r="D248" s="76"/>
      <c r="E248" s="80">
        <f t="shared" si="16"/>
        <v>0.1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4</v>
      </c>
      <c r="D253" s="76">
        <v>0</v>
      </c>
      <c r="E253" s="80">
        <f t="shared" si="16"/>
        <v>0.13333333333333333</v>
      </c>
      <c r="F253" s="80" t="str">
        <f t="shared" si="17"/>
        <v/>
      </c>
      <c r="G253" s="78" t="str">
        <f t="shared" si="18"/>
        <v>0</v>
      </c>
      <c r="H253" s="24">
        <f t="shared" si="19"/>
        <v>0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</v>
      </c>
      <c r="D261" s="76">
        <v>2</v>
      </c>
      <c r="E261" s="80">
        <f t="shared" si="16"/>
        <v>3.3333333333333333E-2</v>
      </c>
      <c r="F261" s="80">
        <f t="shared" si="17"/>
        <v>0.05</v>
      </c>
      <c r="G261" s="78">
        <f t="shared" si="18"/>
        <v>1</v>
      </c>
      <c r="H261" s="24">
        <f t="shared" si="19"/>
        <v>3.3333333333333333E-2</v>
      </c>
    </row>
    <row r="262" spans="1:8" s="79" customFormat="1" ht="15" x14ac:dyDescent="0.2">
      <c r="B262" s="86" t="s">
        <v>75</v>
      </c>
      <c r="C262" s="76">
        <v>0</v>
      </c>
      <c r="D262" s="76">
        <v>5</v>
      </c>
      <c r="E262" s="80" t="str">
        <f t="shared" si="16"/>
        <v/>
      </c>
      <c r="F262" s="80">
        <f t="shared" si="17"/>
        <v>0.125</v>
      </c>
      <c r="G262" s="78" t="str">
        <f t="shared" si="18"/>
        <v>0</v>
      </c>
      <c r="H262" s="24" t="str">
        <f t="shared" si="19"/>
        <v/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1</v>
      </c>
      <c r="D272" s="76">
        <v>0</v>
      </c>
      <c r="E272" s="80">
        <f t="shared" si="16"/>
        <v>3.3333333333333333E-2</v>
      </c>
      <c r="F272" s="80" t="str">
        <f t="shared" si="17"/>
        <v/>
      </c>
      <c r="G272" s="78" t="str">
        <f t="shared" si="18"/>
        <v>0</v>
      </c>
      <c r="H272" s="24">
        <f t="shared" si="19"/>
        <v>0</v>
      </c>
    </row>
    <row r="273" spans="1:8" s="79" customFormat="1" ht="15" x14ac:dyDescent="0.2">
      <c r="B273" s="86" t="s">
        <v>76</v>
      </c>
      <c r="C273" s="76">
        <v>1</v>
      </c>
      <c r="D273" s="76">
        <v>1</v>
      </c>
      <c r="E273" s="80">
        <f t="shared" si="16"/>
        <v>3.3333333333333333E-2</v>
      </c>
      <c r="F273" s="80">
        <f t="shared" si="17"/>
        <v>2.5000000000000001E-2</v>
      </c>
      <c r="G273" s="78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1</v>
      </c>
      <c r="E276" s="80" t="str">
        <f t="shared" si="16"/>
        <v/>
      </c>
      <c r="F276" s="80">
        <f t="shared" si="17"/>
        <v>2.5000000000000001E-2</v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0</v>
      </c>
      <c r="D287" s="76">
        <v>5</v>
      </c>
      <c r="E287" s="80" t="str">
        <f t="shared" si="16"/>
        <v/>
      </c>
      <c r="F287" s="80">
        <f t="shared" si="17"/>
        <v>0.125</v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3</v>
      </c>
      <c r="E288" s="80" t="str">
        <f t="shared" si="16"/>
        <v/>
      </c>
      <c r="F288" s="80">
        <f t="shared" si="17"/>
        <v>7.4999999999999997E-2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0</v>
      </c>
      <c r="E293" s="80">
        <f t="shared" si="16"/>
        <v>3.3333333333333333E-2</v>
      </c>
      <c r="F293" s="80" t="str">
        <f t="shared" si="17"/>
        <v/>
      </c>
      <c r="G293" s="78" t="str">
        <f t="shared" si="18"/>
        <v>0</v>
      </c>
      <c r="H293" s="24">
        <f t="shared" si="19"/>
        <v>0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0</v>
      </c>
      <c r="D299" s="76">
        <v>0</v>
      </c>
      <c r="E299" s="80" t="str">
        <f t="shared" si="16"/>
        <v/>
      </c>
      <c r="F299" s="80" t="str">
        <f t="shared" si="17"/>
        <v/>
      </c>
      <c r="G299" s="78" t="str">
        <f t="shared" si="18"/>
        <v>0</v>
      </c>
      <c r="H299" s="24" t="str">
        <f t="shared" si="19"/>
        <v/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6"/>
      <c r="D325" s="6"/>
      <c r="E325" s="21"/>
      <c r="F325" s="21"/>
      <c r="G325" s="18"/>
      <c r="H325" s="19"/>
    </row>
    <row r="326" spans="1:8" ht="15.75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s="4" customFormat="1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s="4" customFormat="1" ht="26.25" customHeight="1" thickBot="1" x14ac:dyDescent="0.25">
      <c r="B329" s="30" t="s">
        <v>418</v>
      </c>
      <c r="C329" s="31">
        <f>SUM(C330:C546)</f>
        <v>83</v>
      </c>
      <c r="D329" s="32">
        <f>SUM(D330:D546)</f>
        <v>139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0.67469879518072284</v>
      </c>
      <c r="H329" s="34">
        <f>+IF(OR(AND(E329=""),(G329="")),"",E329*G329)</f>
        <v>0.67469879518072284</v>
      </c>
    </row>
    <row r="330" spans="1:8" ht="15" x14ac:dyDescent="0.2">
      <c r="B330" s="35" t="s">
        <v>86</v>
      </c>
      <c r="C330" s="36">
        <v>3</v>
      </c>
      <c r="D330" s="36">
        <v>5</v>
      </c>
      <c r="E330" s="38">
        <f>+IF(C330=0,"",C330/C$329)</f>
        <v>3.614457831325301E-2</v>
      </c>
      <c r="F330" s="38">
        <f>+IF(D330=0,"",D330/D$329)</f>
        <v>3.5971223021582732E-2</v>
      </c>
      <c r="G330" s="28">
        <f>+IF(OR(AND(D330=0),(C330=0)),"0",((D330-C330)/C330))</f>
        <v>0.66666666666666663</v>
      </c>
      <c r="H330" s="29">
        <f>+IF(OR(AND(E330=""),(G330="")),"",E330*G330)</f>
        <v>2.4096385542168672E-2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1</v>
      </c>
      <c r="D332" s="36">
        <v>3</v>
      </c>
      <c r="E332" s="11">
        <f t="shared" si="24"/>
        <v>1.2048192771084338E-2</v>
      </c>
      <c r="F332" s="11">
        <f t="shared" si="25"/>
        <v>2.1582733812949641E-2</v>
      </c>
      <c r="G332" s="10">
        <f t="shared" si="26"/>
        <v>2</v>
      </c>
      <c r="H332" s="14">
        <f t="shared" si="27"/>
        <v>2.4096385542168676E-2</v>
      </c>
    </row>
    <row r="333" spans="1:8" ht="15" x14ac:dyDescent="0.2">
      <c r="B333" s="5" t="s">
        <v>81</v>
      </c>
      <c r="C333" s="36">
        <v>0</v>
      </c>
      <c r="D333" s="36">
        <v>0</v>
      </c>
      <c r="E333" s="11" t="str">
        <f t="shared" si="24"/>
        <v/>
      </c>
      <c r="F333" s="11" t="str">
        <f t="shared" si="25"/>
        <v/>
      </c>
      <c r="G333" s="10" t="str">
        <f t="shared" si="26"/>
        <v>0</v>
      </c>
      <c r="H333" s="14" t="str">
        <f t="shared" si="27"/>
        <v/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4</v>
      </c>
      <c r="D336" s="36">
        <v>7</v>
      </c>
      <c r="E336" s="11">
        <f t="shared" si="24"/>
        <v>4.8192771084337352E-2</v>
      </c>
      <c r="F336" s="11">
        <f t="shared" si="25"/>
        <v>5.0359712230215826E-2</v>
      </c>
      <c r="G336" s="10">
        <f t="shared" si="26"/>
        <v>0.75</v>
      </c>
      <c r="H336" s="14">
        <f t="shared" si="27"/>
        <v>3.6144578313253017E-2</v>
      </c>
    </row>
    <row r="337" spans="2:8" ht="15" x14ac:dyDescent="0.2">
      <c r="B337" s="5" t="s">
        <v>94</v>
      </c>
      <c r="C337" s="36">
        <v>3</v>
      </c>
      <c r="D337" s="36">
        <v>3</v>
      </c>
      <c r="E337" s="11">
        <f t="shared" si="24"/>
        <v>3.614457831325301E-2</v>
      </c>
      <c r="F337" s="11">
        <f t="shared" si="25"/>
        <v>2.1582733812949641E-2</v>
      </c>
      <c r="G337" s="10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0</v>
      </c>
      <c r="D338" s="36">
        <v>2</v>
      </c>
      <c r="E338" s="11" t="str">
        <f t="shared" si="24"/>
        <v/>
      </c>
      <c r="F338" s="11">
        <f t="shared" si="25"/>
        <v>1.4388489208633094E-2</v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2</v>
      </c>
      <c r="D342" s="36">
        <v>7</v>
      </c>
      <c r="E342" s="11">
        <f t="shared" si="24"/>
        <v>2.4096385542168676E-2</v>
      </c>
      <c r="F342" s="11">
        <f t="shared" si="25"/>
        <v>5.0359712230215826E-2</v>
      </c>
      <c r="G342" s="10">
        <f t="shared" si="26"/>
        <v>2.5</v>
      </c>
      <c r="H342" s="14">
        <f t="shared" si="27"/>
        <v>6.0240963855421686E-2</v>
      </c>
    </row>
    <row r="343" spans="2:8" ht="15" x14ac:dyDescent="0.2">
      <c r="B343" s="5" t="s">
        <v>85</v>
      </c>
      <c r="C343" s="36">
        <v>0</v>
      </c>
      <c r="D343" s="36">
        <v>0</v>
      </c>
      <c r="E343" s="11" t="str">
        <f t="shared" si="24"/>
        <v/>
      </c>
      <c r="F343" s="11" t="str">
        <f t="shared" si="25"/>
        <v/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4</v>
      </c>
      <c r="D345" s="36">
        <v>0</v>
      </c>
      <c r="E345" s="11">
        <f t="shared" si="24"/>
        <v>4.8192771084337352E-2</v>
      </c>
      <c r="F345" s="11" t="str">
        <f t="shared" si="25"/>
        <v/>
      </c>
      <c r="G345" s="10" t="str">
        <f t="shared" si="26"/>
        <v>0</v>
      </c>
      <c r="H345" s="14">
        <f t="shared" si="27"/>
        <v>0</v>
      </c>
    </row>
    <row r="346" spans="2:8" ht="15" x14ac:dyDescent="0.2">
      <c r="B346" s="5" t="s">
        <v>88</v>
      </c>
      <c r="C346" s="36">
        <v>0</v>
      </c>
      <c r="D346" s="36">
        <v>0</v>
      </c>
      <c r="E346" s="11" t="str">
        <f t="shared" si="24"/>
        <v/>
      </c>
      <c r="F346" s="11" t="str">
        <f t="shared" si="25"/>
        <v/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4</v>
      </c>
      <c r="D349" s="36">
        <v>3</v>
      </c>
      <c r="E349" s="11">
        <f t="shared" si="24"/>
        <v>4.8192771084337352E-2</v>
      </c>
      <c r="F349" s="11">
        <f t="shared" si="25"/>
        <v>2.1582733812949641E-2</v>
      </c>
      <c r="G349" s="10">
        <f t="shared" si="26"/>
        <v>-0.25</v>
      </c>
      <c r="H349" s="14">
        <f t="shared" si="27"/>
        <v>-1.2048192771084338E-2</v>
      </c>
    </row>
    <row r="350" spans="2:8" ht="15" x14ac:dyDescent="0.2">
      <c r="B350" s="5" t="s">
        <v>279</v>
      </c>
      <c r="C350" s="36">
        <v>0</v>
      </c>
      <c r="D350" s="36">
        <v>0</v>
      </c>
      <c r="E350" s="11" t="str">
        <f t="shared" si="24"/>
        <v/>
      </c>
      <c r="F350" s="11" t="str">
        <f t="shared" si="25"/>
        <v/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</v>
      </c>
      <c r="D352" s="36">
        <v>2</v>
      </c>
      <c r="E352" s="11">
        <f t="shared" si="24"/>
        <v>1.2048192771084338E-2</v>
      </c>
      <c r="F352" s="11">
        <f t="shared" si="25"/>
        <v>1.4388489208633094E-2</v>
      </c>
      <c r="G352" s="10">
        <f t="shared" si="26"/>
        <v>1</v>
      </c>
      <c r="H352" s="14">
        <f t="shared" si="27"/>
        <v>1.2048192771084338E-2</v>
      </c>
    </row>
    <row r="353" spans="2:8" ht="15" x14ac:dyDescent="0.2">
      <c r="B353" s="5" t="s">
        <v>280</v>
      </c>
      <c r="C353" s="36">
        <v>14</v>
      </c>
      <c r="D353" s="36">
        <v>1</v>
      </c>
      <c r="E353" s="11">
        <f t="shared" si="24"/>
        <v>0.16867469879518071</v>
      </c>
      <c r="F353" s="11">
        <f t="shared" si="25"/>
        <v>7.1942446043165471E-3</v>
      </c>
      <c r="G353" s="10">
        <f t="shared" si="26"/>
        <v>-0.9285714285714286</v>
      </c>
      <c r="H353" s="14">
        <f t="shared" si="27"/>
        <v>-0.15662650602409639</v>
      </c>
    </row>
    <row r="354" spans="2:8" ht="15" x14ac:dyDescent="0.2">
      <c r="B354" s="5" t="s">
        <v>100</v>
      </c>
      <c r="C354" s="36">
        <v>0</v>
      </c>
      <c r="D354" s="36">
        <v>1</v>
      </c>
      <c r="E354" s="11" t="str">
        <f t="shared" si="24"/>
        <v/>
      </c>
      <c r="F354" s="11">
        <f t="shared" si="25"/>
        <v>7.1942446043165471E-3</v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3</v>
      </c>
      <c r="D361" s="36">
        <v>5</v>
      </c>
      <c r="E361" s="11">
        <f t="shared" si="24"/>
        <v>3.614457831325301E-2</v>
      </c>
      <c r="F361" s="11">
        <f t="shared" si="25"/>
        <v>3.5971223021582732E-2</v>
      </c>
      <c r="G361" s="10">
        <f t="shared" si="26"/>
        <v>0.66666666666666663</v>
      </c>
      <c r="H361" s="14">
        <f t="shared" si="27"/>
        <v>2.4096385542168672E-2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1</v>
      </c>
      <c r="D363" s="36">
        <v>3</v>
      </c>
      <c r="E363" s="11">
        <f t="shared" si="24"/>
        <v>1.2048192771084338E-2</v>
      </c>
      <c r="F363" s="11">
        <f t="shared" si="25"/>
        <v>2.1582733812949641E-2</v>
      </c>
      <c r="G363" s="10">
        <f t="shared" si="26"/>
        <v>2</v>
      </c>
      <c r="H363" s="14">
        <f t="shared" si="27"/>
        <v>2.4096385542168676E-2</v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1</v>
      </c>
      <c r="D365" s="36">
        <v>2</v>
      </c>
      <c r="E365" s="11">
        <f t="shared" si="24"/>
        <v>1.2048192771084338E-2</v>
      </c>
      <c r="F365" s="11">
        <f t="shared" si="25"/>
        <v>1.4388489208633094E-2</v>
      </c>
      <c r="G365" s="10">
        <f t="shared" si="26"/>
        <v>1</v>
      </c>
      <c r="H365" s="14">
        <f t="shared" si="27"/>
        <v>1.2048192771084338E-2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</v>
      </c>
      <c r="D367" s="36">
        <v>13</v>
      </c>
      <c r="E367" s="11">
        <f t="shared" si="24"/>
        <v>4.8192771084337352E-2</v>
      </c>
      <c r="F367" s="11">
        <f t="shared" si="25"/>
        <v>9.3525179856115109E-2</v>
      </c>
      <c r="G367" s="10">
        <f t="shared" si="26"/>
        <v>2.25</v>
      </c>
      <c r="H367" s="14">
        <f t="shared" si="27"/>
        <v>0.10843373493975904</v>
      </c>
    </row>
    <row r="368" spans="2:8" ht="15" x14ac:dyDescent="0.2">
      <c r="B368" s="5" t="s">
        <v>109</v>
      </c>
      <c r="C368" s="36">
        <v>3</v>
      </c>
      <c r="D368" s="36">
        <v>6</v>
      </c>
      <c r="E368" s="11">
        <f t="shared" si="24"/>
        <v>3.614457831325301E-2</v>
      </c>
      <c r="F368" s="11">
        <f t="shared" si="25"/>
        <v>4.3165467625899283E-2</v>
      </c>
      <c r="G368" s="10">
        <f t="shared" si="26"/>
        <v>1</v>
      </c>
      <c r="H368" s="14">
        <f t="shared" si="27"/>
        <v>3.614457831325301E-2</v>
      </c>
    </row>
    <row r="369" spans="1:8" ht="15" x14ac:dyDescent="0.2">
      <c r="B369" s="5" t="s">
        <v>102</v>
      </c>
      <c r="C369" s="36">
        <v>0</v>
      </c>
      <c r="D369" s="36">
        <v>8</v>
      </c>
      <c r="E369" s="11" t="str">
        <f t="shared" si="24"/>
        <v/>
      </c>
      <c r="F369" s="11">
        <f t="shared" si="25"/>
        <v>5.7553956834532377E-2</v>
      </c>
      <c r="G369" s="10" t="str">
        <f t="shared" si="26"/>
        <v>0</v>
      </c>
      <c r="H369" s="14" t="str">
        <f t="shared" si="27"/>
        <v/>
      </c>
    </row>
    <row r="370" spans="1:8" ht="15" x14ac:dyDescent="0.2">
      <c r="B370" s="5" t="s">
        <v>108</v>
      </c>
      <c r="C370" s="36">
        <v>1</v>
      </c>
      <c r="D370" s="36">
        <v>5</v>
      </c>
      <c r="E370" s="11">
        <f t="shared" si="24"/>
        <v>1.2048192771084338E-2</v>
      </c>
      <c r="F370" s="11">
        <f t="shared" si="25"/>
        <v>3.5971223021582732E-2</v>
      </c>
      <c r="G370" s="10">
        <f t="shared" si="26"/>
        <v>4</v>
      </c>
      <c r="H370" s="14">
        <f t="shared" si="27"/>
        <v>4.8192771084337352E-2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1</v>
      </c>
      <c r="D372" s="36">
        <v>0</v>
      </c>
      <c r="E372" s="11">
        <f t="shared" si="24"/>
        <v>1.2048192771084338E-2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</v>
      </c>
      <c r="D374" s="36">
        <v>1</v>
      </c>
      <c r="E374" s="11">
        <f t="shared" si="24"/>
        <v>1.2048192771084338E-2</v>
      </c>
      <c r="F374" s="11">
        <f t="shared" si="25"/>
        <v>7.1942446043165471E-3</v>
      </c>
      <c r="G374" s="10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0</v>
      </c>
      <c r="D375" s="36">
        <v>6</v>
      </c>
      <c r="E375" s="11" t="str">
        <f t="shared" si="24"/>
        <v/>
      </c>
      <c r="F375" s="11">
        <f t="shared" si="25"/>
        <v>4.3165467625899283E-2</v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1</v>
      </c>
      <c r="E378" s="11" t="str">
        <f t="shared" si="24"/>
        <v/>
      </c>
      <c r="F378" s="11">
        <f t="shared" si="25"/>
        <v>7.1942446043165471E-3</v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0</v>
      </c>
      <c r="D379" s="36">
        <v>1</v>
      </c>
      <c r="E379" s="11" t="str">
        <f t="shared" si="24"/>
        <v/>
      </c>
      <c r="F379" s="11">
        <f t="shared" si="25"/>
        <v>7.1942446043165471E-3</v>
      </c>
      <c r="G379" s="10" t="str">
        <f t="shared" si="26"/>
        <v>0</v>
      </c>
      <c r="H379" s="14" t="str">
        <f t="shared" si="27"/>
        <v/>
      </c>
    </row>
    <row r="380" spans="1:8" ht="15" x14ac:dyDescent="0.2">
      <c r="B380" s="5" t="s">
        <v>288</v>
      </c>
      <c r="C380" s="36">
        <v>7</v>
      </c>
      <c r="D380" s="36">
        <v>17</v>
      </c>
      <c r="E380" s="11">
        <f t="shared" si="24"/>
        <v>8.4337349397590355E-2</v>
      </c>
      <c r="F380" s="11">
        <f t="shared" si="25"/>
        <v>0.1223021582733813</v>
      </c>
      <c r="G380" s="10">
        <f t="shared" si="26"/>
        <v>1.4285714285714286</v>
      </c>
      <c r="H380" s="14">
        <f t="shared" si="27"/>
        <v>0.12048192771084337</v>
      </c>
    </row>
    <row r="381" spans="1:8" ht="15" x14ac:dyDescent="0.2">
      <c r="B381" s="5" t="s">
        <v>536</v>
      </c>
      <c r="C381" s="36">
        <v>0</v>
      </c>
      <c r="D381" s="36">
        <v>1</v>
      </c>
      <c r="E381" s="11" t="str">
        <f t="shared" si="24"/>
        <v/>
      </c>
      <c r="F381" s="11">
        <f t="shared" si="25"/>
        <v>7.1942446043165471E-3</v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0</v>
      </c>
      <c r="D382" s="36">
        <v>3</v>
      </c>
      <c r="E382" s="11" t="str">
        <f t="shared" si="24"/>
        <v/>
      </c>
      <c r="F382" s="11">
        <f t="shared" si="25"/>
        <v>2.1582733812949641E-2</v>
      </c>
      <c r="G382" s="10" t="str">
        <f t="shared" si="26"/>
        <v>0</v>
      </c>
      <c r="H382" s="14" t="str">
        <f t="shared" si="27"/>
        <v/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0</v>
      </c>
      <c r="D390" s="36">
        <v>4</v>
      </c>
      <c r="E390" s="11" t="str">
        <f t="shared" si="24"/>
        <v/>
      </c>
      <c r="F390" s="11">
        <f t="shared" si="25"/>
        <v>2.8776978417266189E-2</v>
      </c>
      <c r="G390" s="10" t="str">
        <f t="shared" si="26"/>
        <v>0</v>
      </c>
      <c r="H390" s="14" t="str">
        <f t="shared" si="27"/>
        <v/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0</v>
      </c>
      <c r="E393" s="11" t="str">
        <f t="shared" si="24"/>
        <v/>
      </c>
      <c r="F393" s="11" t="str">
        <f t="shared" si="25"/>
        <v/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1</v>
      </c>
      <c r="D394" s="36">
        <v>2</v>
      </c>
      <c r="E394" s="11">
        <f t="shared" si="24"/>
        <v>1.2048192771084338E-2</v>
      </c>
      <c r="F394" s="11">
        <f t="shared" si="25"/>
        <v>1.4388489208633094E-2</v>
      </c>
      <c r="G394" s="10">
        <f t="shared" si="26"/>
        <v>1</v>
      </c>
      <c r="H394" s="14">
        <f t="shared" si="27"/>
        <v>1.2048192771084338E-2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1</v>
      </c>
      <c r="E410" s="11" t="str">
        <f t="shared" si="28"/>
        <v/>
      </c>
      <c r="F410" s="11">
        <f t="shared" si="29"/>
        <v>7.1942446043165471E-3</v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8</v>
      </c>
      <c r="D422" s="36">
        <v>5</v>
      </c>
      <c r="E422" s="11">
        <f t="shared" si="28"/>
        <v>9.6385542168674704E-2</v>
      </c>
      <c r="F422" s="11">
        <f t="shared" si="29"/>
        <v>3.5971223021582732E-2</v>
      </c>
      <c r="G422" s="10">
        <f t="shared" si="30"/>
        <v>-0.375</v>
      </c>
      <c r="H422" s="14">
        <f t="shared" si="31"/>
        <v>-3.6144578313253017E-2</v>
      </c>
    </row>
    <row r="423" spans="1:8" ht="15" x14ac:dyDescent="0.2">
      <c r="B423" s="5" t="s">
        <v>128</v>
      </c>
      <c r="C423" s="36">
        <v>4</v>
      </c>
      <c r="D423" s="36">
        <v>5</v>
      </c>
      <c r="E423" s="11">
        <f t="shared" si="28"/>
        <v>4.8192771084337352E-2</v>
      </c>
      <c r="F423" s="11">
        <f t="shared" si="29"/>
        <v>3.5971223021582732E-2</v>
      </c>
      <c r="G423" s="10">
        <f t="shared" si="30"/>
        <v>0.25</v>
      </c>
      <c r="H423" s="14">
        <f t="shared" si="31"/>
        <v>1.2048192771084338E-2</v>
      </c>
    </row>
    <row r="424" spans="1:8" ht="15" x14ac:dyDescent="0.2">
      <c r="B424" s="5" t="s">
        <v>302</v>
      </c>
      <c r="C424" s="36">
        <v>1</v>
      </c>
      <c r="D424" s="36">
        <v>0</v>
      </c>
      <c r="E424" s="11">
        <f t="shared" si="28"/>
        <v>1.2048192771084338E-2</v>
      </c>
      <c r="F424" s="11" t="str">
        <f t="shared" si="29"/>
        <v/>
      </c>
      <c r="G424" s="10" t="str">
        <f t="shared" si="30"/>
        <v>0</v>
      </c>
      <c r="H424" s="14">
        <f t="shared" si="31"/>
        <v>0</v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1</v>
      </c>
      <c r="D426" s="36">
        <v>0</v>
      </c>
      <c r="E426" s="11">
        <f t="shared" si="28"/>
        <v>1.2048192771084338E-2</v>
      </c>
      <c r="F426" s="11" t="str">
        <f t="shared" si="29"/>
        <v/>
      </c>
      <c r="G426" s="10" t="str">
        <f t="shared" si="30"/>
        <v>0</v>
      </c>
      <c r="H426" s="14">
        <f t="shared" si="31"/>
        <v>0</v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0</v>
      </c>
      <c r="D432" s="36">
        <v>0</v>
      </c>
      <c r="E432" s="11" t="str">
        <f t="shared" si="28"/>
        <v/>
      </c>
      <c r="F432" s="11" t="str">
        <f t="shared" si="29"/>
        <v/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1</v>
      </c>
      <c r="D436" s="36">
        <v>0</v>
      </c>
      <c r="E436" s="11">
        <f t="shared" si="28"/>
        <v>1.2048192771084338E-2</v>
      </c>
      <c r="F436" s="11" t="str">
        <f t="shared" si="29"/>
        <v/>
      </c>
      <c r="G436" s="10" t="str">
        <f t="shared" si="30"/>
        <v>0</v>
      </c>
      <c r="H436" s="14">
        <f t="shared" si="31"/>
        <v>0</v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1</v>
      </c>
      <c r="D438" s="36">
        <v>0</v>
      </c>
      <c r="E438" s="11">
        <f t="shared" si="28"/>
        <v>1.2048192771084338E-2</v>
      </c>
      <c r="F438" s="11" t="str">
        <f t="shared" si="29"/>
        <v/>
      </c>
      <c r="G438" s="10" t="str">
        <f t="shared" si="30"/>
        <v>0</v>
      </c>
      <c r="H438" s="14">
        <f t="shared" si="31"/>
        <v>0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0</v>
      </c>
      <c r="E446" s="11" t="str">
        <f t="shared" si="28"/>
        <v/>
      </c>
      <c r="F446" s="11" t="str">
        <f t="shared" si="29"/>
        <v/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1</v>
      </c>
      <c r="E452" s="11" t="str">
        <f t="shared" si="28"/>
        <v/>
      </c>
      <c r="F452" s="11">
        <f t="shared" si="29"/>
        <v>7.1942446043165471E-3</v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1</v>
      </c>
      <c r="E453" s="11" t="str">
        <f t="shared" si="28"/>
        <v/>
      </c>
      <c r="F453" s="11">
        <f t="shared" si="29"/>
        <v>7.1942446043165471E-3</v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1</v>
      </c>
      <c r="D457" s="36">
        <v>3</v>
      </c>
      <c r="E457" s="11">
        <f t="shared" si="28"/>
        <v>1.2048192771084338E-2</v>
      </c>
      <c r="F457" s="11">
        <f t="shared" si="29"/>
        <v>2.1582733812949641E-2</v>
      </c>
      <c r="G457" s="10">
        <f t="shared" si="30"/>
        <v>2</v>
      </c>
      <c r="H457" s="14">
        <f t="shared" si="31"/>
        <v>2.4096385542168676E-2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2</v>
      </c>
      <c r="E467" s="11" t="str">
        <f t="shared" si="28"/>
        <v/>
      </c>
      <c r="F467" s="11">
        <f t="shared" si="29"/>
        <v>1.4388489208633094E-2</v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1</v>
      </c>
      <c r="D483" s="36">
        <v>0</v>
      </c>
      <c r="E483" s="11">
        <f t="shared" si="32"/>
        <v>1.2048192771084338E-2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1</v>
      </c>
      <c r="E484" s="11" t="str">
        <f t="shared" si="32"/>
        <v/>
      </c>
      <c r="F484" s="11">
        <f t="shared" si="33"/>
        <v>7.1942446043165471E-3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3</v>
      </c>
      <c r="D509" s="36">
        <v>1</v>
      </c>
      <c r="E509" s="11">
        <f t="shared" si="32"/>
        <v>3.614457831325301E-2</v>
      </c>
      <c r="F509" s="11">
        <f t="shared" si="33"/>
        <v>7.1942446043165471E-3</v>
      </c>
      <c r="G509" s="10">
        <f t="shared" si="34"/>
        <v>-0.66666666666666663</v>
      </c>
      <c r="H509" s="14">
        <f t="shared" si="35"/>
        <v>-2.4096385542168672E-2</v>
      </c>
    </row>
    <row r="510" spans="1:8" ht="15" x14ac:dyDescent="0.2">
      <c r="B510" s="5" t="s">
        <v>375</v>
      </c>
      <c r="C510" s="36">
        <v>0</v>
      </c>
      <c r="D510" s="36">
        <v>1</v>
      </c>
      <c r="E510" s="11" t="str">
        <f t="shared" si="32"/>
        <v/>
      </c>
      <c r="F510" s="11">
        <f t="shared" si="33"/>
        <v>7.1942446043165471E-3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1</v>
      </c>
      <c r="E519" s="11" t="str">
        <f t="shared" si="32"/>
        <v/>
      </c>
      <c r="F519" s="11">
        <f t="shared" si="33"/>
        <v>7.1942446043165471E-3</v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1</v>
      </c>
      <c r="D520" s="36">
        <v>0</v>
      </c>
      <c r="E520" s="11">
        <f t="shared" si="32"/>
        <v>1.2048192771084338E-2</v>
      </c>
      <c r="F520" s="11" t="str">
        <f t="shared" si="33"/>
        <v/>
      </c>
      <c r="G520" s="10" t="str">
        <f t="shared" si="34"/>
        <v>0</v>
      </c>
      <c r="H520" s="14">
        <f t="shared" si="35"/>
        <v>0</v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0</v>
      </c>
      <c r="E524" s="11" t="str">
        <f t="shared" si="32"/>
        <v/>
      </c>
      <c r="F524" s="11" t="str">
        <f t="shared" si="33"/>
        <v/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8" ht="15" x14ac:dyDescent="0.2">
      <c r="B529" s="5" t="s">
        <v>348</v>
      </c>
      <c r="C529" s="36">
        <v>1</v>
      </c>
      <c r="D529" s="36">
        <v>0</v>
      </c>
      <c r="E529" s="11">
        <f t="shared" si="32"/>
        <v>1.2048192771084338E-2</v>
      </c>
      <c r="F529" s="11" t="str">
        <f t="shared" si="33"/>
        <v/>
      </c>
      <c r="G529" s="10" t="str">
        <f t="shared" si="34"/>
        <v>0</v>
      </c>
      <c r="H529" s="14">
        <f t="shared" si="35"/>
        <v>0</v>
      </c>
    </row>
    <row r="530" spans="1:8" ht="30" x14ac:dyDescent="0.2">
      <c r="B530" s="5" t="s">
        <v>158</v>
      </c>
      <c r="C530" s="36">
        <v>0</v>
      </c>
      <c r="D530" s="36">
        <v>0</v>
      </c>
      <c r="E530" s="11" t="str">
        <f t="shared" si="32"/>
        <v/>
      </c>
      <c r="F530" s="11" t="str">
        <f t="shared" si="33"/>
        <v/>
      </c>
      <c r="G530" s="10" t="str">
        <f t="shared" si="34"/>
        <v>0</v>
      </c>
      <c r="H530" s="14" t="str">
        <f t="shared" si="35"/>
        <v/>
      </c>
    </row>
    <row r="531" spans="1:8" ht="15" x14ac:dyDescent="0.2">
      <c r="B531" s="5" t="s">
        <v>349</v>
      </c>
      <c r="C531" s="36">
        <v>1</v>
      </c>
      <c r="D531" s="36">
        <v>2</v>
      </c>
      <c r="E531" s="11">
        <f t="shared" si="32"/>
        <v>1.2048192771084338E-2</v>
      </c>
      <c r="F531" s="11">
        <f t="shared" si="33"/>
        <v>1.4388489208633094E-2</v>
      </c>
      <c r="G531" s="10">
        <f t="shared" si="34"/>
        <v>1</v>
      </c>
      <c r="H531" s="14">
        <f t="shared" si="35"/>
        <v>1.2048192771084338E-2</v>
      </c>
    </row>
    <row r="532" spans="1:8" s="79" customFormat="1" ht="15" x14ac:dyDescent="0.2">
      <c r="A532" s="74" t="s">
        <v>614</v>
      </c>
      <c r="B532" s="75" t="s">
        <v>609</v>
      </c>
      <c r="C532" s="76"/>
      <c r="D532" s="76">
        <v>1</v>
      </c>
      <c r="E532" s="80"/>
      <c r="F532" s="80"/>
      <c r="G532" s="78"/>
      <c r="H532" s="24"/>
    </row>
    <row r="533" spans="1:8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8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8" ht="15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8" ht="15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8" ht="13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8" ht="13.5" customHeight="1" x14ac:dyDescent="0.2">
      <c r="B538" s="5" t="s">
        <v>155</v>
      </c>
      <c r="C538" s="36">
        <v>0</v>
      </c>
      <c r="D538" s="36">
        <v>0</v>
      </c>
      <c r="E538" s="11" t="str">
        <f t="shared" si="36"/>
        <v/>
      </c>
      <c r="F538" s="11" t="str">
        <f t="shared" si="37"/>
        <v/>
      </c>
      <c r="G538" s="10" t="str">
        <f t="shared" si="38"/>
        <v>0</v>
      </c>
      <c r="H538" s="14" t="str">
        <f t="shared" si="39"/>
        <v/>
      </c>
    </row>
    <row r="539" spans="1:8" ht="25.5" customHeight="1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8" ht="13.5" customHeight="1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8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8" ht="15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8" ht="15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</row>
    <row r="544" spans="1:8" ht="13.5" customHeight="1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9" s="4" customFormat="1" ht="26.25" customHeight="1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  <c r="I545" s="2"/>
    </row>
    <row r="546" spans="1:9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9" ht="13.5" thickBot="1" x14ac:dyDescent="0.25">
      <c r="B549" s="16"/>
      <c r="C549" s="16"/>
      <c r="D549" s="16"/>
      <c r="E549" s="16"/>
      <c r="F549" s="16"/>
    </row>
    <row r="550" spans="1:9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9" s="4" customFormat="1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9" s="4" customFormat="1" ht="26.25" customHeight="1" thickBot="1" x14ac:dyDescent="0.25">
      <c r="B552" s="30" t="s">
        <v>419</v>
      </c>
      <c r="C552" s="31">
        <f>SUM(C553:C579)</f>
        <v>21</v>
      </c>
      <c r="D552" s="32">
        <f>SUM(D553:D579)</f>
        <v>26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0.23809523809523808</v>
      </c>
      <c r="H552" s="34">
        <f>+IF(OR(AND(E552=""),(G552="")),"",E552*G552)</f>
        <v>0.23809523809523808</v>
      </c>
    </row>
    <row r="553" spans="1:9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9" ht="15" x14ac:dyDescent="0.2">
      <c r="B554" s="5" t="s">
        <v>161</v>
      </c>
      <c r="C554" s="36">
        <v>0</v>
      </c>
      <c r="D554" s="36">
        <v>5</v>
      </c>
      <c r="E554" s="11" t="str">
        <f t="shared" ref="E554:E579" si="40">+IF(C554=0,"",C554/C$552)</f>
        <v/>
      </c>
      <c r="F554" s="11">
        <f t="shared" ref="F554:F579" si="41">+IF(D554=0,"",D554/D$552)</f>
        <v>0.19230769230769232</v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9" ht="15" x14ac:dyDescent="0.2">
      <c r="B555" s="5" t="s">
        <v>358</v>
      </c>
      <c r="C555" s="36">
        <v>7</v>
      </c>
      <c r="D555" s="36">
        <v>12</v>
      </c>
      <c r="E555" s="11">
        <f t="shared" si="40"/>
        <v>0.33333333333333331</v>
      </c>
      <c r="F555" s="11">
        <f t="shared" si="41"/>
        <v>0.46153846153846156</v>
      </c>
      <c r="G555" s="10">
        <f t="shared" si="42"/>
        <v>0.7142857142857143</v>
      </c>
      <c r="H555" s="14">
        <f t="shared" si="43"/>
        <v>0.23809523809523808</v>
      </c>
    </row>
    <row r="556" spans="1:9" ht="15" x14ac:dyDescent="0.2">
      <c r="B556" s="5" t="s">
        <v>359</v>
      </c>
      <c r="C556" s="36">
        <v>3</v>
      </c>
      <c r="D556" s="36">
        <v>5</v>
      </c>
      <c r="E556" s="11">
        <f t="shared" si="40"/>
        <v>0.14285714285714285</v>
      </c>
      <c r="F556" s="11">
        <f t="shared" si="41"/>
        <v>0.19230769230769232</v>
      </c>
      <c r="G556" s="10">
        <f t="shared" si="42"/>
        <v>0.66666666666666663</v>
      </c>
      <c r="H556" s="14">
        <f t="shared" si="43"/>
        <v>9.5238095238095233E-2</v>
      </c>
    </row>
    <row r="557" spans="1:9" ht="15" x14ac:dyDescent="0.2">
      <c r="B557" s="5" t="s">
        <v>162</v>
      </c>
      <c r="C557" s="36">
        <v>1</v>
      </c>
      <c r="D557" s="36">
        <v>0</v>
      </c>
      <c r="E557" s="11">
        <f t="shared" si="40"/>
        <v>4.7619047619047616E-2</v>
      </c>
      <c r="F557" s="11" t="str">
        <f t="shared" si="41"/>
        <v/>
      </c>
      <c r="G557" s="10" t="str">
        <f t="shared" si="42"/>
        <v>0</v>
      </c>
      <c r="H557" s="14">
        <f t="shared" si="43"/>
        <v>0</v>
      </c>
    </row>
    <row r="558" spans="1:9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9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9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5" x14ac:dyDescent="0.2">
      <c r="B569" s="75" t="s">
        <v>165</v>
      </c>
      <c r="C569" s="76">
        <v>1</v>
      </c>
      <c r="D569" s="76"/>
      <c r="E569" s="80">
        <f t="shared" si="40"/>
        <v>4.7619047619047616E-2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5" x14ac:dyDescent="0.2">
      <c r="B570" s="75" t="s">
        <v>364</v>
      </c>
      <c r="C570" s="76">
        <v>5</v>
      </c>
      <c r="D570" s="76">
        <v>0</v>
      </c>
      <c r="E570" s="80">
        <f t="shared" si="40"/>
        <v>0.23809523809523808</v>
      </c>
      <c r="F570" s="80" t="str">
        <f t="shared" si="41"/>
        <v/>
      </c>
      <c r="G570" s="78" t="str">
        <f t="shared" si="42"/>
        <v>0</v>
      </c>
      <c r="H570" s="24">
        <f t="shared" si="43"/>
        <v>0</v>
      </c>
    </row>
    <row r="571" spans="1:8" s="79" customFormat="1" ht="13.5" customHeight="1" x14ac:dyDescent="0.2">
      <c r="B571" s="75" t="s">
        <v>167</v>
      </c>
      <c r="C571" s="76">
        <v>0</v>
      </c>
      <c r="D571" s="76">
        <v>0</v>
      </c>
      <c r="E571" s="80" t="str">
        <f t="shared" si="40"/>
        <v/>
      </c>
      <c r="F571" s="80" t="str">
        <f t="shared" si="41"/>
        <v/>
      </c>
      <c r="G571" s="78" t="str">
        <f t="shared" si="42"/>
        <v>0</v>
      </c>
      <c r="H571" s="24" t="str">
        <f t="shared" si="43"/>
        <v/>
      </c>
    </row>
    <row r="572" spans="1:8" s="79" customFormat="1" ht="13.5" customHeight="1" x14ac:dyDescent="0.2">
      <c r="B572" s="75" t="s">
        <v>365</v>
      </c>
      <c r="C572" s="76">
        <v>1</v>
      </c>
      <c r="D572" s="76">
        <v>0</v>
      </c>
      <c r="E572" s="80">
        <f t="shared" si="40"/>
        <v>4.7619047619047616E-2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25.5" customHeight="1" x14ac:dyDescent="0.2">
      <c r="B573" s="75" t="s">
        <v>168</v>
      </c>
      <c r="C573" s="76">
        <v>2</v>
      </c>
      <c r="D573" s="76">
        <v>0</v>
      </c>
      <c r="E573" s="80">
        <f t="shared" si="40"/>
        <v>9.5238095238095233E-2</v>
      </c>
      <c r="F573" s="80" t="str">
        <f t="shared" si="41"/>
        <v/>
      </c>
      <c r="G573" s="78" t="str">
        <f t="shared" si="42"/>
        <v>0</v>
      </c>
      <c r="H573" s="24">
        <f t="shared" si="43"/>
        <v>0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2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3.5" customHeight="1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13.5" customHeight="1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</v>
      </c>
      <c r="D578" s="76">
        <v>2</v>
      </c>
      <c r="E578" s="80">
        <f t="shared" si="40"/>
        <v>4.7619047619047616E-2</v>
      </c>
      <c r="F578" s="80">
        <f t="shared" si="41"/>
        <v>7.6923076923076927E-2</v>
      </c>
      <c r="G578" s="78">
        <f t="shared" si="42"/>
        <v>1</v>
      </c>
      <c r="H578" s="24">
        <f t="shared" si="43"/>
        <v>4.7619047619047616E-2</v>
      </c>
    </row>
    <row r="579" spans="2:8" ht="15" x14ac:dyDescent="0.2">
      <c r="B579" s="5" t="s">
        <v>565</v>
      </c>
      <c r="C579" s="36">
        <v>0</v>
      </c>
      <c r="D579" s="36">
        <v>1</v>
      </c>
      <c r="E579" s="11" t="str">
        <f t="shared" si="40"/>
        <v/>
      </c>
      <c r="F579" s="11">
        <f t="shared" si="41"/>
        <v>3.8461538461538464E-2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H327:H328"/>
    <mergeCell ref="G550:G551"/>
    <mergeCell ref="H550:H551"/>
    <mergeCell ref="B159:B160"/>
    <mergeCell ref="B327:B328"/>
    <mergeCell ref="C159:D159"/>
    <mergeCell ref="C327:D327"/>
    <mergeCell ref="E327:F327"/>
    <mergeCell ref="E550:F550"/>
    <mergeCell ref="C550:D550"/>
    <mergeCell ref="B550:B551"/>
    <mergeCell ref="G327:G328"/>
    <mergeCell ref="G69:G70"/>
    <mergeCell ref="H69:H70"/>
    <mergeCell ref="G159:G160"/>
    <mergeCell ref="H159:H160"/>
    <mergeCell ref="B6:B7"/>
    <mergeCell ref="C6:D6"/>
    <mergeCell ref="E6:F6"/>
    <mergeCell ref="G6:G7"/>
    <mergeCell ref="H6:H7"/>
    <mergeCell ref="E16:F16"/>
    <mergeCell ref="E69:F69"/>
    <mergeCell ref="E159:F159"/>
    <mergeCell ref="B16:B17"/>
    <mergeCell ref="C69:D69"/>
    <mergeCell ref="B69:B70"/>
    <mergeCell ref="C16:D16"/>
    <mergeCell ref="D1:H2"/>
    <mergeCell ref="D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441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394</v>
      </c>
      <c r="C8" s="31">
        <f>+C18+C71+C161+C329+C552</f>
        <v>5208</v>
      </c>
      <c r="D8" s="32">
        <f>+D18+D71+D161+D329+D552</f>
        <v>6171</v>
      </c>
      <c r="E8" s="33">
        <f>SUM(E9:E13)</f>
        <v>1</v>
      </c>
      <c r="F8" s="33">
        <f>SUM(F9:F13)</f>
        <v>1</v>
      </c>
      <c r="G8" s="33">
        <f>+(D8-C8)/C8</f>
        <v>0.18490783410138248</v>
      </c>
      <c r="H8" s="34">
        <f>+E8*G8</f>
        <v>0.18490783410138248</v>
      </c>
    </row>
    <row r="9" spans="2:8" x14ac:dyDescent="0.2">
      <c r="B9" s="39" t="str">
        <f>+B18</f>
        <v>Total Vacantes en ocupaciones de nivel Directivo</v>
      </c>
      <c r="C9" s="40">
        <f>+C18</f>
        <v>91</v>
      </c>
      <c r="D9" s="40">
        <f>+D18</f>
        <v>73</v>
      </c>
      <c r="E9" s="41">
        <f>C9/$C$8</f>
        <v>1.7473118279569891E-2</v>
      </c>
      <c r="F9" s="41">
        <f>D9/$D$8</f>
        <v>1.1829525198509156E-2</v>
      </c>
      <c r="G9" s="42">
        <f>+IF(OR(AND(D9=0),(C9=0)),"0",((D9-C9)/C9))</f>
        <v>-0.19780219780219779</v>
      </c>
      <c r="H9" s="43">
        <f>+IF(OR(AND(E9=""),(G9="")),"",E9*G9)</f>
        <v>-3.4562211981566814E-3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612</v>
      </c>
      <c r="D10" s="23">
        <f>+D71</f>
        <v>1156</v>
      </c>
      <c r="E10" s="24">
        <f>C10/$C$8</f>
        <v>0.11751152073732719</v>
      </c>
      <c r="F10" s="24">
        <f>D10/$D$8</f>
        <v>0.18732782369146006</v>
      </c>
      <c r="G10" s="10">
        <f>+IF(OR(AND(D10=0),(C10=0)),"0",((D10-C10)/C10))</f>
        <v>0.88888888888888884</v>
      </c>
      <c r="H10" s="45">
        <f>+IF(OR(AND(E10=""),(G10="")),"",E10*G10)</f>
        <v>0.10445468509984639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631</v>
      </c>
      <c r="D11" s="23">
        <f>+D161</f>
        <v>809</v>
      </c>
      <c r="E11" s="24">
        <f>C11/$C$8</f>
        <v>0.12115975422427035</v>
      </c>
      <c r="F11" s="24">
        <f>D11/$D$8</f>
        <v>0.13109706692594394</v>
      </c>
      <c r="G11" s="10">
        <f>+IF(OR(AND(D11=0),(C11=0)),"0",((D11-C11)/C11))</f>
        <v>0.28209191759112517</v>
      </c>
      <c r="H11" s="45">
        <f>+IF(OR(AND(E11=""),(G11="")),"",E11*G11)</f>
        <v>3.4178187403993851E-2</v>
      </c>
    </row>
    <row r="12" spans="2:8" x14ac:dyDescent="0.2">
      <c r="B12" s="44" t="str">
        <f>+B329</f>
        <v>Total Vacantes  en ocupaciones de nivel Calificados</v>
      </c>
      <c r="C12" s="23">
        <f>+C329</f>
        <v>2526</v>
      </c>
      <c r="D12" s="23">
        <f>+D329</f>
        <v>2693</v>
      </c>
      <c r="E12" s="24">
        <f>C12/$C$8</f>
        <v>0.48502304147465436</v>
      </c>
      <c r="F12" s="24">
        <f>D12/$D$8</f>
        <v>0.43639604602171445</v>
      </c>
      <c r="G12" s="10">
        <f>+IF(OR(AND(D12=0),(C12=0)),"0",((D12-C12)/C12))</f>
        <v>6.6112430720506724E-2</v>
      </c>
      <c r="H12" s="45">
        <f>+IF(OR(AND(E12=""),(G12="")),"",E12*G12)</f>
        <v>3.2066052227342545E-2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1348</v>
      </c>
      <c r="D13" s="47">
        <f>+D552</f>
        <v>1440</v>
      </c>
      <c r="E13" s="48">
        <f>C13/$C$8</f>
        <v>0.2588325652841782</v>
      </c>
      <c r="F13" s="48">
        <f>D13/$D$8</f>
        <v>0.23334953816237239</v>
      </c>
      <c r="G13" s="49">
        <f>+IF(OR(AND(D13=0),(C13=0)),"0",((D13-C13)/C13))</f>
        <v>6.8249258160237386E-2</v>
      </c>
      <c r="H13" s="50">
        <f>+IF(OR(AND(E13=""),(G13="")),"",E13*G13)</f>
        <v>1.7665130568356373E-2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91</v>
      </c>
      <c r="D18" s="32">
        <f>SUM(D19:D65)</f>
        <v>73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-0.19780219780219779</v>
      </c>
      <c r="H18" s="34">
        <f>+IF(OR(AND(E18=""),(G18="")),"",E18*G18)</f>
        <v>-0.19780219780219779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1</v>
      </c>
      <c r="E23" s="9" t="str">
        <f t="shared" si="0"/>
        <v/>
      </c>
      <c r="F23" s="9">
        <f t="shared" si="1"/>
        <v>1.3698630136986301E-2</v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1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14</v>
      </c>
      <c r="D26" s="36">
        <v>2</v>
      </c>
      <c r="E26" s="9">
        <f t="shared" si="0"/>
        <v>0.15384615384615385</v>
      </c>
      <c r="F26" s="9">
        <f t="shared" si="1"/>
        <v>2.7397260273972601E-2</v>
      </c>
      <c r="G26" s="10">
        <f t="shared" si="2"/>
        <v>-0.8571428571428571</v>
      </c>
      <c r="H26" s="14">
        <f t="shared" si="3"/>
        <v>-0.13186813186813187</v>
      </c>
    </row>
    <row r="27" spans="1:8" ht="20.100000000000001" customHeight="1" x14ac:dyDescent="0.2">
      <c r="B27" s="5" t="s">
        <v>6</v>
      </c>
      <c r="C27" s="36">
        <v>8</v>
      </c>
      <c r="D27" s="36">
        <v>3</v>
      </c>
      <c r="E27" s="9">
        <f t="shared" si="0"/>
        <v>8.7912087912087919E-2</v>
      </c>
      <c r="F27" s="9">
        <f t="shared" si="1"/>
        <v>4.1095890410958902E-2</v>
      </c>
      <c r="G27" s="10">
        <f t="shared" si="2"/>
        <v>-0.625</v>
      </c>
      <c r="H27" s="14">
        <f t="shared" si="3"/>
        <v>-5.4945054945054951E-2</v>
      </c>
    </row>
    <row r="28" spans="1:8" ht="20.100000000000001" customHeight="1" x14ac:dyDescent="0.2">
      <c r="B28" s="5" t="s">
        <v>3</v>
      </c>
      <c r="C28" s="36">
        <v>2</v>
      </c>
      <c r="D28" s="36">
        <v>3</v>
      </c>
      <c r="E28" s="9">
        <f t="shared" si="0"/>
        <v>2.197802197802198E-2</v>
      </c>
      <c r="F28" s="9">
        <f t="shared" si="1"/>
        <v>4.1095890410958902E-2</v>
      </c>
      <c r="G28" s="10">
        <f t="shared" si="2"/>
        <v>0.5</v>
      </c>
      <c r="H28" s="14">
        <f t="shared" si="3"/>
        <v>1.098901098901099E-2</v>
      </c>
    </row>
    <row r="29" spans="1:8" ht="20.100000000000001" customHeight="1" x14ac:dyDescent="0.2">
      <c r="B29" s="5" t="s">
        <v>5</v>
      </c>
      <c r="C29" s="36">
        <v>10</v>
      </c>
      <c r="D29" s="36">
        <v>9</v>
      </c>
      <c r="E29" s="9">
        <f t="shared" si="0"/>
        <v>0.10989010989010989</v>
      </c>
      <c r="F29" s="9">
        <f t="shared" si="1"/>
        <v>0.12328767123287671</v>
      </c>
      <c r="G29" s="10">
        <f t="shared" si="2"/>
        <v>-0.1</v>
      </c>
      <c r="H29" s="14">
        <f t="shared" si="3"/>
        <v>-1.098901098901099E-2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7</v>
      </c>
      <c r="D31" s="36">
        <v>2</v>
      </c>
      <c r="E31" s="9">
        <f t="shared" si="0"/>
        <v>7.6923076923076927E-2</v>
      </c>
      <c r="F31" s="9">
        <f t="shared" si="1"/>
        <v>2.7397260273972601E-2</v>
      </c>
      <c r="G31" s="10">
        <f t="shared" si="2"/>
        <v>-0.7142857142857143</v>
      </c>
      <c r="H31" s="14">
        <f t="shared" si="3"/>
        <v>-5.4945054945054951E-2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4</v>
      </c>
      <c r="D35" s="36">
        <v>0</v>
      </c>
      <c r="E35" s="9">
        <f t="shared" si="0"/>
        <v>4.3956043956043959E-2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2</v>
      </c>
      <c r="E38" s="9" t="str">
        <f t="shared" si="0"/>
        <v/>
      </c>
      <c r="F38" s="9">
        <f t="shared" si="1"/>
        <v>2.7397260273972601E-2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2</v>
      </c>
      <c r="E43" s="9" t="str">
        <f t="shared" si="0"/>
        <v/>
      </c>
      <c r="F43" s="9">
        <f t="shared" si="1"/>
        <v>2.7397260273972601E-2</v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2</v>
      </c>
      <c r="D44" s="36">
        <v>2</v>
      </c>
      <c r="E44" s="9">
        <f t="shared" si="0"/>
        <v>2.197802197802198E-2</v>
      </c>
      <c r="F44" s="9">
        <f t="shared" si="1"/>
        <v>2.7397260273972601E-2</v>
      </c>
      <c r="G44" s="10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14</v>
      </c>
      <c r="D49" s="36">
        <v>8</v>
      </c>
      <c r="E49" s="9">
        <f t="shared" si="0"/>
        <v>0.15384615384615385</v>
      </c>
      <c r="F49" s="9">
        <f t="shared" si="1"/>
        <v>0.1095890410958904</v>
      </c>
      <c r="G49" s="10">
        <f t="shared" si="2"/>
        <v>-0.42857142857142855</v>
      </c>
      <c r="H49" s="14">
        <f t="shared" si="3"/>
        <v>-6.5934065934065936E-2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2</v>
      </c>
      <c r="D52" s="36">
        <v>2</v>
      </c>
      <c r="E52" s="9">
        <f t="shared" si="0"/>
        <v>2.197802197802198E-2</v>
      </c>
      <c r="F52" s="9">
        <f t="shared" si="1"/>
        <v>2.7397260273972601E-2</v>
      </c>
      <c r="G52" s="10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2</v>
      </c>
      <c r="D53" s="36">
        <v>5</v>
      </c>
      <c r="E53" s="9">
        <f t="shared" si="0"/>
        <v>2.197802197802198E-2</v>
      </c>
      <c r="F53" s="9">
        <f t="shared" si="1"/>
        <v>6.8493150684931503E-2</v>
      </c>
      <c r="G53" s="10">
        <f t="shared" si="2"/>
        <v>1.5</v>
      </c>
      <c r="H53" s="14">
        <f t="shared" si="3"/>
        <v>3.2967032967032968E-2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2</v>
      </c>
      <c r="D57" s="36">
        <v>1</v>
      </c>
      <c r="E57" s="9">
        <f t="shared" si="0"/>
        <v>2.197802197802198E-2</v>
      </c>
      <c r="F57" s="9">
        <f t="shared" si="1"/>
        <v>1.3698630136986301E-2</v>
      </c>
      <c r="G57" s="10">
        <f t="shared" si="2"/>
        <v>-0.5</v>
      </c>
      <c r="H57" s="14">
        <f t="shared" si="3"/>
        <v>-1.098901098901099E-2</v>
      </c>
    </row>
    <row r="58" spans="2:8" ht="20.100000000000001" customHeight="1" x14ac:dyDescent="0.2">
      <c r="B58" s="5" t="s">
        <v>187</v>
      </c>
      <c r="C58" s="36">
        <v>2</v>
      </c>
      <c r="D58" s="36">
        <v>0</v>
      </c>
      <c r="E58" s="9">
        <f t="shared" si="0"/>
        <v>2.197802197802198E-2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10</v>
      </c>
      <c r="D59" s="36">
        <v>20</v>
      </c>
      <c r="E59" s="9">
        <f t="shared" si="0"/>
        <v>0.10989010989010989</v>
      </c>
      <c r="F59" s="9">
        <f t="shared" si="1"/>
        <v>0.27397260273972601</v>
      </c>
      <c r="G59" s="10">
        <f t="shared" si="2"/>
        <v>1</v>
      </c>
      <c r="H59" s="14">
        <f t="shared" si="3"/>
        <v>0.10989010989010989</v>
      </c>
    </row>
    <row r="60" spans="2:8" ht="20.100000000000001" customHeight="1" x14ac:dyDescent="0.2">
      <c r="B60" s="5" t="s">
        <v>188</v>
      </c>
      <c r="C60" s="36">
        <v>3</v>
      </c>
      <c r="D60" s="36">
        <v>1</v>
      </c>
      <c r="E60" s="9">
        <f t="shared" si="0"/>
        <v>3.2967032967032968E-2</v>
      </c>
      <c r="F60" s="9">
        <f t="shared" si="1"/>
        <v>1.3698630136986301E-2</v>
      </c>
      <c r="G60" s="10">
        <f t="shared" si="2"/>
        <v>-0.66666666666666663</v>
      </c>
      <c r="H60" s="14">
        <f t="shared" si="3"/>
        <v>-2.1978021978021976E-2</v>
      </c>
    </row>
    <row r="61" spans="2:8" ht="20.100000000000001" customHeight="1" x14ac:dyDescent="0.2">
      <c r="B61" s="5" t="s">
        <v>189</v>
      </c>
      <c r="C61" s="36">
        <v>4</v>
      </c>
      <c r="D61" s="36">
        <v>5</v>
      </c>
      <c r="E61" s="9">
        <f t="shared" si="0"/>
        <v>4.3956043956043959E-2</v>
      </c>
      <c r="F61" s="9">
        <f t="shared" si="1"/>
        <v>6.8493150684931503E-2</v>
      </c>
      <c r="G61" s="10">
        <f t="shared" si="2"/>
        <v>0.25</v>
      </c>
      <c r="H61" s="14">
        <f t="shared" si="3"/>
        <v>1.098901098901099E-2</v>
      </c>
    </row>
    <row r="62" spans="2:8" ht="20.100000000000001" customHeight="1" x14ac:dyDescent="0.2">
      <c r="B62" s="5" t="s">
        <v>190</v>
      </c>
      <c r="C62" s="36">
        <v>0</v>
      </c>
      <c r="D62" s="36">
        <v>1</v>
      </c>
      <c r="E62" s="9" t="str">
        <f t="shared" si="0"/>
        <v/>
      </c>
      <c r="F62" s="9">
        <f t="shared" si="1"/>
        <v>1.3698630136986301E-2</v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1</v>
      </c>
      <c r="E63" s="9">
        <f t="shared" si="0"/>
        <v>1.098901098901099E-2</v>
      </c>
      <c r="F63" s="9">
        <f t="shared" si="1"/>
        <v>1.3698630136986301E-2</v>
      </c>
      <c r="G63" s="10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1</v>
      </c>
      <c r="D64" s="36">
        <v>1</v>
      </c>
      <c r="E64" s="9">
        <f t="shared" si="0"/>
        <v>1.098901098901099E-2</v>
      </c>
      <c r="F64" s="9">
        <f t="shared" si="1"/>
        <v>1.3698630136986301E-2</v>
      </c>
      <c r="G64" s="10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3</v>
      </c>
      <c r="D65" s="36">
        <v>1</v>
      </c>
      <c r="E65" s="9">
        <f t="shared" si="0"/>
        <v>3.2967032967032968E-2</v>
      </c>
      <c r="F65" s="9">
        <f t="shared" si="1"/>
        <v>1.3698630136986301E-2</v>
      </c>
      <c r="G65" s="10">
        <f t="shared" si="2"/>
        <v>-0.66666666666666663</v>
      </c>
      <c r="H65" s="14">
        <f t="shared" si="3"/>
        <v>-2.1978021978021976E-2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612</v>
      </c>
      <c r="D71" s="32">
        <f>SUM(D72:D155)</f>
        <v>1156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0.88888888888888884</v>
      </c>
      <c r="H71" s="34">
        <f>+IF(OR(AND(E71=""),(G71="")),"",E71*G71)</f>
        <v>0.88888888888888884</v>
      </c>
    </row>
    <row r="72" spans="1:8" ht="15" x14ac:dyDescent="0.2">
      <c r="B72" s="35" t="s">
        <v>463</v>
      </c>
      <c r="C72" s="36">
        <v>28</v>
      </c>
      <c r="D72" s="36">
        <v>40</v>
      </c>
      <c r="E72" s="38">
        <f>+IF(C72=0,"",C72/C$71)</f>
        <v>4.5751633986928102E-2</v>
      </c>
      <c r="F72" s="38">
        <f>+IF(D72=0,"",D72/D$71)</f>
        <v>3.4602076124567477E-2</v>
      </c>
      <c r="G72" s="28">
        <f>+IF(OR(AND(D72=0),(C72=0)),"0",((D72-C72)/C72))</f>
        <v>0.42857142857142855</v>
      </c>
      <c r="H72" s="29">
        <f>+IF(OR(AND(E72=""),(G72="")),"",E72*G72)</f>
        <v>1.9607843137254898E-2</v>
      </c>
    </row>
    <row r="73" spans="1:8" ht="15" x14ac:dyDescent="0.2">
      <c r="B73" s="5" t="s">
        <v>19</v>
      </c>
      <c r="C73" s="36">
        <v>1</v>
      </c>
      <c r="D73" s="36">
        <v>0</v>
      </c>
      <c r="E73" s="11">
        <f t="shared" ref="E73:E142" si="4">+IF(C73=0,"",C73/C$71)</f>
        <v>1.6339869281045752E-3</v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12</v>
      </c>
      <c r="D75" s="76">
        <v>16</v>
      </c>
      <c r="E75" s="80">
        <f t="shared" si="4"/>
        <v>1.9607843137254902E-2</v>
      </c>
      <c r="F75" s="80">
        <f t="shared" si="5"/>
        <v>1.384083044982699E-2</v>
      </c>
      <c r="G75" s="78">
        <f t="shared" si="6"/>
        <v>0.33333333333333331</v>
      </c>
      <c r="H75" s="24">
        <f t="shared" si="7"/>
        <v>6.5359477124183E-3</v>
      </c>
    </row>
    <row r="76" spans="1:8" s="79" customFormat="1" ht="15" x14ac:dyDescent="0.2">
      <c r="B76" s="75" t="s">
        <v>193</v>
      </c>
      <c r="C76" s="76">
        <v>16</v>
      </c>
      <c r="D76" s="76">
        <v>8</v>
      </c>
      <c r="E76" s="80">
        <f t="shared" si="4"/>
        <v>2.6143790849673203E-2</v>
      </c>
      <c r="F76" s="80">
        <f t="shared" si="5"/>
        <v>6.920415224913495E-3</v>
      </c>
      <c r="G76" s="78">
        <f t="shared" si="6"/>
        <v>-0.5</v>
      </c>
      <c r="H76" s="24">
        <f t="shared" si="7"/>
        <v>-1.3071895424836602E-2</v>
      </c>
    </row>
    <row r="77" spans="1:8" s="79" customFormat="1" ht="15" x14ac:dyDescent="0.2">
      <c r="B77" s="75" t="s">
        <v>21</v>
      </c>
      <c r="C77" s="76">
        <v>1</v>
      </c>
      <c r="D77" s="76">
        <v>0</v>
      </c>
      <c r="E77" s="80">
        <f t="shared" si="4"/>
        <v>1.6339869281045752E-3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2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</v>
      </c>
      <c r="D80" s="76">
        <v>2</v>
      </c>
      <c r="E80" s="80">
        <f t="shared" si="4"/>
        <v>1.6339869281045752E-3</v>
      </c>
      <c r="F80" s="80">
        <f t="shared" si="5"/>
        <v>1.7301038062283738E-3</v>
      </c>
      <c r="G80" s="78">
        <f t="shared" si="6"/>
        <v>1</v>
      </c>
      <c r="H80" s="24">
        <f t="shared" si="7"/>
        <v>1.6339869281045752E-3</v>
      </c>
    </row>
    <row r="81" spans="1:8" s="79" customFormat="1" ht="15" x14ac:dyDescent="0.2">
      <c r="B81" s="75" t="s">
        <v>464</v>
      </c>
      <c r="C81" s="76">
        <v>1</v>
      </c>
      <c r="D81" s="76">
        <v>0</v>
      </c>
      <c r="E81" s="80">
        <f t="shared" si="4"/>
        <v>1.6339869281045752E-3</v>
      </c>
      <c r="F81" s="80" t="str">
        <f t="shared" si="5"/>
        <v/>
      </c>
      <c r="G81" s="78" t="str">
        <f t="shared" si="6"/>
        <v>0</v>
      </c>
      <c r="H81" s="24">
        <f t="shared" si="7"/>
        <v>0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7</v>
      </c>
      <c r="D83" s="76">
        <v>3</v>
      </c>
      <c r="E83" s="80">
        <f t="shared" si="4"/>
        <v>1.1437908496732025E-2</v>
      </c>
      <c r="F83" s="80">
        <f t="shared" si="5"/>
        <v>2.5951557093425604E-3</v>
      </c>
      <c r="G83" s="78">
        <f t="shared" si="6"/>
        <v>-0.5714285714285714</v>
      </c>
      <c r="H83" s="24">
        <f t="shared" si="7"/>
        <v>-6.5359477124183E-3</v>
      </c>
    </row>
    <row r="84" spans="1:8" s="79" customFormat="1" ht="15" x14ac:dyDescent="0.2">
      <c r="B84" s="75" t="s">
        <v>22</v>
      </c>
      <c r="C84" s="76">
        <v>0</v>
      </c>
      <c r="D84" s="76">
        <v>1</v>
      </c>
      <c r="E84" s="80" t="str">
        <f t="shared" si="4"/>
        <v/>
      </c>
      <c r="F84" s="80">
        <f t="shared" si="5"/>
        <v>8.6505190311418688E-4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11</v>
      </c>
      <c r="D85" s="76">
        <v>30</v>
      </c>
      <c r="E85" s="80">
        <f t="shared" si="4"/>
        <v>1.7973856209150325E-2</v>
      </c>
      <c r="F85" s="80">
        <f t="shared" si="5"/>
        <v>2.5951557093425604E-2</v>
      </c>
      <c r="G85" s="78">
        <f t="shared" si="6"/>
        <v>1.7272727272727273</v>
      </c>
      <c r="H85" s="24">
        <f t="shared" si="7"/>
        <v>3.1045751633986925E-2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2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89</v>
      </c>
      <c r="D87" s="76">
        <v>30</v>
      </c>
      <c r="E87" s="80">
        <f t="shared" si="4"/>
        <v>0.1454248366013072</v>
      </c>
      <c r="F87" s="80">
        <f t="shared" si="5"/>
        <v>2.5951557093425604E-2</v>
      </c>
      <c r="G87" s="78">
        <f t="shared" si="6"/>
        <v>-0.6629213483146067</v>
      </c>
      <c r="H87" s="24">
        <f t="shared" si="7"/>
        <v>-9.6405228758169939E-2</v>
      </c>
    </row>
    <row r="88" spans="1:8" s="79" customFormat="1" ht="15" x14ac:dyDescent="0.2">
      <c r="B88" s="75" t="s">
        <v>200</v>
      </c>
      <c r="C88" s="76">
        <v>2</v>
      </c>
      <c r="D88" s="76">
        <v>8</v>
      </c>
      <c r="E88" s="80">
        <f t="shared" si="4"/>
        <v>3.2679738562091504E-3</v>
      </c>
      <c r="F88" s="80">
        <f t="shared" si="5"/>
        <v>6.920415224913495E-3</v>
      </c>
      <c r="G88" s="78">
        <f t="shared" si="6"/>
        <v>3</v>
      </c>
      <c r="H88" s="24">
        <f t="shared" si="7"/>
        <v>9.8039215686274508E-3</v>
      </c>
    </row>
    <row r="89" spans="1:8" s="79" customFormat="1" ht="15" x14ac:dyDescent="0.2">
      <c r="B89" s="75" t="s">
        <v>26</v>
      </c>
      <c r="C89" s="76">
        <v>2</v>
      </c>
      <c r="D89" s="76">
        <v>12</v>
      </c>
      <c r="E89" s="80">
        <f t="shared" si="4"/>
        <v>3.2679738562091504E-3</v>
      </c>
      <c r="F89" s="80">
        <f t="shared" si="5"/>
        <v>1.0380622837370242E-2</v>
      </c>
      <c r="G89" s="78">
        <f t="shared" si="6"/>
        <v>5</v>
      </c>
      <c r="H89" s="24">
        <f t="shared" si="7"/>
        <v>1.6339869281045753E-2</v>
      </c>
    </row>
    <row r="90" spans="1:8" s="79" customFormat="1" ht="15" x14ac:dyDescent="0.2">
      <c r="B90" s="75" t="s">
        <v>465</v>
      </c>
      <c r="C90" s="76">
        <v>0</v>
      </c>
      <c r="D90" s="76">
        <v>2</v>
      </c>
      <c r="E90" s="80" t="str">
        <f t="shared" si="4"/>
        <v/>
      </c>
      <c r="F90" s="80">
        <f t="shared" si="5"/>
        <v>1.7301038062283738E-3</v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1</v>
      </c>
      <c r="D91" s="76">
        <v>2</v>
      </c>
      <c r="E91" s="80">
        <f t="shared" si="4"/>
        <v>1.6339869281045752E-3</v>
      </c>
      <c r="F91" s="80">
        <f t="shared" si="5"/>
        <v>1.7301038062283738E-3</v>
      </c>
      <c r="G91" s="78">
        <f t="shared" si="6"/>
        <v>1</v>
      </c>
      <c r="H91" s="24">
        <f t="shared" si="7"/>
        <v>1.6339869281045752E-3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4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11</v>
      </c>
      <c r="D94" s="76">
        <v>9</v>
      </c>
      <c r="E94" s="80">
        <f t="shared" si="4"/>
        <v>1.7973856209150325E-2</v>
      </c>
      <c r="F94" s="80">
        <f t="shared" si="5"/>
        <v>7.7854671280276812E-3</v>
      </c>
      <c r="G94" s="78">
        <f t="shared" si="6"/>
        <v>-0.18181818181818182</v>
      </c>
      <c r="H94" s="24">
        <f t="shared" si="7"/>
        <v>-3.26797385620915E-3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1</v>
      </c>
      <c r="D97" s="76">
        <v>3</v>
      </c>
      <c r="E97" s="80">
        <f t="shared" si="4"/>
        <v>1.6339869281045752E-3</v>
      </c>
      <c r="F97" s="80">
        <f t="shared" si="5"/>
        <v>2.5951557093425604E-3</v>
      </c>
      <c r="G97" s="78">
        <f t="shared" si="6"/>
        <v>2</v>
      </c>
      <c r="H97" s="24">
        <f t="shared" si="7"/>
        <v>3.2679738562091504E-3</v>
      </c>
    </row>
    <row r="98" spans="1:8" s="79" customFormat="1" ht="15" x14ac:dyDescent="0.2">
      <c r="B98" s="75" t="s">
        <v>204</v>
      </c>
      <c r="C98" s="76">
        <v>7</v>
      </c>
      <c r="D98" s="76">
        <v>4</v>
      </c>
      <c r="E98" s="80">
        <f t="shared" si="4"/>
        <v>1.1437908496732025E-2</v>
      </c>
      <c r="F98" s="80">
        <f t="shared" si="5"/>
        <v>3.4602076124567475E-3</v>
      </c>
      <c r="G98" s="78">
        <f t="shared" si="6"/>
        <v>-0.42857142857142855</v>
      </c>
      <c r="H98" s="24">
        <f t="shared" si="7"/>
        <v>-4.9019607843137246E-3</v>
      </c>
    </row>
    <row r="99" spans="1:8" s="79" customFormat="1" ht="15" x14ac:dyDescent="0.2">
      <c r="B99" s="75" t="s">
        <v>466</v>
      </c>
      <c r="C99" s="76">
        <v>11</v>
      </c>
      <c r="D99" s="76">
        <v>8</v>
      </c>
      <c r="E99" s="80">
        <f t="shared" si="4"/>
        <v>1.7973856209150325E-2</v>
      </c>
      <c r="F99" s="80">
        <f t="shared" si="5"/>
        <v>6.920415224913495E-3</v>
      </c>
      <c r="G99" s="78">
        <f t="shared" si="6"/>
        <v>-0.27272727272727271</v>
      </c>
      <c r="H99" s="24">
        <f t="shared" si="7"/>
        <v>-4.9019607843137246E-3</v>
      </c>
    </row>
    <row r="100" spans="1:8" s="79" customFormat="1" ht="15" x14ac:dyDescent="0.2">
      <c r="B100" s="75" t="s">
        <v>23</v>
      </c>
      <c r="C100" s="76">
        <v>6</v>
      </c>
      <c r="D100" s="76">
        <v>4</v>
      </c>
      <c r="E100" s="80">
        <f t="shared" si="4"/>
        <v>9.8039215686274508E-3</v>
      </c>
      <c r="F100" s="80">
        <f t="shared" si="5"/>
        <v>3.4602076124567475E-3</v>
      </c>
      <c r="G100" s="78">
        <f t="shared" si="6"/>
        <v>-0.33333333333333331</v>
      </c>
      <c r="H100" s="24">
        <f t="shared" si="7"/>
        <v>-3.26797385620915E-3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3</v>
      </c>
      <c r="D102" s="76">
        <v>4</v>
      </c>
      <c r="E102" s="80">
        <f t="shared" si="4"/>
        <v>4.9019607843137254E-3</v>
      </c>
      <c r="F102" s="80">
        <f t="shared" si="5"/>
        <v>3.4602076124567475E-3</v>
      </c>
      <c r="G102" s="78">
        <f t="shared" si="6"/>
        <v>0.33333333333333331</v>
      </c>
      <c r="H102" s="24">
        <f t="shared" si="7"/>
        <v>1.633986928104575E-3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1</v>
      </c>
      <c r="E104" s="80" t="str">
        <f t="shared" si="4"/>
        <v/>
      </c>
      <c r="F104" s="80">
        <f t="shared" si="5"/>
        <v>8.6505190311418688E-4</v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8</v>
      </c>
      <c r="D105" s="76">
        <v>6</v>
      </c>
      <c r="E105" s="80">
        <f t="shared" si="4"/>
        <v>1.3071895424836602E-2</v>
      </c>
      <c r="F105" s="80">
        <f t="shared" si="5"/>
        <v>5.1903114186851208E-3</v>
      </c>
      <c r="G105" s="78">
        <f t="shared" si="6"/>
        <v>-0.25</v>
      </c>
      <c r="H105" s="24">
        <f t="shared" si="7"/>
        <v>-3.2679738562091504E-3</v>
      </c>
    </row>
    <row r="106" spans="1:8" s="79" customFormat="1" ht="15" x14ac:dyDescent="0.2">
      <c r="B106" s="75" t="s">
        <v>208</v>
      </c>
      <c r="C106" s="76">
        <v>1</v>
      </c>
      <c r="D106" s="76">
        <v>4</v>
      </c>
      <c r="E106" s="80">
        <f t="shared" si="4"/>
        <v>1.6339869281045752E-3</v>
      </c>
      <c r="F106" s="80">
        <f t="shared" si="5"/>
        <v>3.4602076124567475E-3</v>
      </c>
      <c r="G106" s="78">
        <f t="shared" si="6"/>
        <v>3</v>
      </c>
      <c r="H106" s="24">
        <f t="shared" si="7"/>
        <v>4.9019607843137254E-3</v>
      </c>
    </row>
    <row r="107" spans="1:8" s="79" customFormat="1" ht="15" x14ac:dyDescent="0.2">
      <c r="B107" s="75" t="s">
        <v>209</v>
      </c>
      <c r="C107" s="76">
        <v>3</v>
      </c>
      <c r="D107" s="76">
        <v>5</v>
      </c>
      <c r="E107" s="80">
        <f t="shared" si="4"/>
        <v>4.9019607843137254E-3</v>
      </c>
      <c r="F107" s="80">
        <f t="shared" si="5"/>
        <v>4.3252595155709346E-3</v>
      </c>
      <c r="G107" s="78">
        <f t="shared" si="6"/>
        <v>0.66666666666666663</v>
      </c>
      <c r="H107" s="24">
        <f t="shared" si="7"/>
        <v>3.26797385620915E-3</v>
      </c>
    </row>
    <row r="108" spans="1:8" s="79" customFormat="1" ht="15" x14ac:dyDescent="0.2">
      <c r="B108" s="75" t="s">
        <v>210</v>
      </c>
      <c r="C108" s="76">
        <v>0</v>
      </c>
      <c r="D108" s="76">
        <v>7</v>
      </c>
      <c r="E108" s="80" t="str">
        <f t="shared" si="4"/>
        <v/>
      </c>
      <c r="F108" s="80">
        <f t="shared" si="5"/>
        <v>6.0553633217993079E-3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7</v>
      </c>
      <c r="D109" s="76">
        <v>15</v>
      </c>
      <c r="E109" s="80">
        <f t="shared" si="4"/>
        <v>1.1437908496732025E-2</v>
      </c>
      <c r="F109" s="80">
        <f t="shared" si="5"/>
        <v>1.2975778546712802E-2</v>
      </c>
      <c r="G109" s="78">
        <f t="shared" si="6"/>
        <v>1.1428571428571428</v>
      </c>
      <c r="H109" s="24">
        <f t="shared" si="7"/>
        <v>1.30718954248366E-2</v>
      </c>
    </row>
    <row r="110" spans="1:8" s="79" customFormat="1" ht="15" x14ac:dyDescent="0.2">
      <c r="B110" s="75" t="s">
        <v>212</v>
      </c>
      <c r="C110" s="76">
        <v>3</v>
      </c>
      <c r="D110" s="76">
        <v>2</v>
      </c>
      <c r="E110" s="80">
        <f t="shared" si="4"/>
        <v>4.9019607843137254E-3</v>
      </c>
      <c r="F110" s="80">
        <f t="shared" si="5"/>
        <v>1.7301038062283738E-3</v>
      </c>
      <c r="G110" s="78">
        <f t="shared" si="6"/>
        <v>-0.33333333333333331</v>
      </c>
      <c r="H110" s="24">
        <f t="shared" si="7"/>
        <v>-1.633986928104575E-3</v>
      </c>
    </row>
    <row r="111" spans="1:8" s="79" customFormat="1" ht="15" x14ac:dyDescent="0.2">
      <c r="B111" s="75" t="s">
        <v>32</v>
      </c>
      <c r="C111" s="76">
        <v>4</v>
      </c>
      <c r="D111" s="76">
        <v>6</v>
      </c>
      <c r="E111" s="80">
        <f t="shared" si="4"/>
        <v>6.5359477124183009E-3</v>
      </c>
      <c r="F111" s="80">
        <f t="shared" si="5"/>
        <v>5.1903114186851208E-3</v>
      </c>
      <c r="G111" s="78">
        <f t="shared" si="6"/>
        <v>0.5</v>
      </c>
      <c r="H111" s="24">
        <f t="shared" si="7"/>
        <v>3.2679738562091504E-3</v>
      </c>
    </row>
    <row r="112" spans="1:8" s="79" customFormat="1" ht="15" x14ac:dyDescent="0.2">
      <c r="B112" s="75" t="s">
        <v>213</v>
      </c>
      <c r="C112" s="76">
        <v>1</v>
      </c>
      <c r="D112" s="76">
        <v>0</v>
      </c>
      <c r="E112" s="80">
        <f t="shared" si="4"/>
        <v>1.6339869281045752E-3</v>
      </c>
      <c r="F112" s="80" t="str">
        <f t="shared" si="5"/>
        <v/>
      </c>
      <c r="G112" s="78" t="str">
        <f t="shared" si="6"/>
        <v>0</v>
      </c>
      <c r="H112" s="24">
        <f t="shared" si="7"/>
        <v>0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13</v>
      </c>
      <c r="D114" s="76">
        <v>8</v>
      </c>
      <c r="E114" s="80">
        <f t="shared" si="4"/>
        <v>2.1241830065359478E-2</v>
      </c>
      <c r="F114" s="80">
        <f t="shared" si="5"/>
        <v>6.920415224913495E-3</v>
      </c>
      <c r="G114" s="78">
        <f t="shared" si="6"/>
        <v>-0.38461538461538464</v>
      </c>
      <c r="H114" s="24">
        <f t="shared" si="7"/>
        <v>-8.1699346405228763E-3</v>
      </c>
    </row>
    <row r="115" spans="2:8" s="79" customFormat="1" ht="15" x14ac:dyDescent="0.2">
      <c r="B115" s="75" t="s">
        <v>29</v>
      </c>
      <c r="C115" s="76">
        <v>4</v>
      </c>
      <c r="D115" s="76">
        <v>4</v>
      </c>
      <c r="E115" s="80">
        <f t="shared" si="4"/>
        <v>6.5359477124183009E-3</v>
      </c>
      <c r="F115" s="80">
        <f t="shared" si="5"/>
        <v>3.4602076124567475E-3</v>
      </c>
      <c r="G115" s="78">
        <f t="shared" si="6"/>
        <v>0</v>
      </c>
      <c r="H115" s="24">
        <f t="shared" si="7"/>
        <v>0</v>
      </c>
    </row>
    <row r="116" spans="2:8" s="79" customFormat="1" ht="15" x14ac:dyDescent="0.2">
      <c r="B116" s="75" t="s">
        <v>215</v>
      </c>
      <c r="C116" s="76">
        <v>1</v>
      </c>
      <c r="D116" s="76">
        <v>2</v>
      </c>
      <c r="E116" s="80">
        <f t="shared" si="4"/>
        <v>1.6339869281045752E-3</v>
      </c>
      <c r="F116" s="80">
        <f t="shared" si="5"/>
        <v>1.7301038062283738E-3</v>
      </c>
      <c r="G116" s="78">
        <f t="shared" si="6"/>
        <v>1</v>
      </c>
      <c r="H116" s="24">
        <f t="shared" si="7"/>
        <v>1.6339869281045752E-3</v>
      </c>
    </row>
    <row r="117" spans="2:8" s="79" customFormat="1" ht="15" x14ac:dyDescent="0.2">
      <c r="B117" s="75" t="s">
        <v>30</v>
      </c>
      <c r="C117" s="76">
        <v>1</v>
      </c>
      <c r="D117" s="76">
        <v>5</v>
      </c>
      <c r="E117" s="80">
        <f t="shared" si="4"/>
        <v>1.6339869281045752E-3</v>
      </c>
      <c r="F117" s="80">
        <f t="shared" si="5"/>
        <v>4.3252595155709346E-3</v>
      </c>
      <c r="G117" s="78">
        <f t="shared" si="6"/>
        <v>4</v>
      </c>
      <c r="H117" s="24">
        <f t="shared" si="7"/>
        <v>6.5359477124183009E-3</v>
      </c>
    </row>
    <row r="118" spans="2:8" s="79" customFormat="1" ht="15" x14ac:dyDescent="0.2">
      <c r="B118" s="75" t="s">
        <v>28</v>
      </c>
      <c r="C118" s="76">
        <v>2</v>
      </c>
      <c r="D118" s="76">
        <v>2</v>
      </c>
      <c r="E118" s="80">
        <f t="shared" si="4"/>
        <v>3.2679738562091504E-3</v>
      </c>
      <c r="F118" s="80">
        <f t="shared" si="5"/>
        <v>1.7301038062283738E-3</v>
      </c>
      <c r="G118" s="78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9</v>
      </c>
      <c r="D119" s="76">
        <v>12</v>
      </c>
      <c r="E119" s="80">
        <f t="shared" si="4"/>
        <v>1.4705882352941176E-2</v>
      </c>
      <c r="F119" s="80">
        <f t="shared" si="5"/>
        <v>1.0380622837370242E-2</v>
      </c>
      <c r="G119" s="78">
        <f t="shared" si="6"/>
        <v>0.33333333333333331</v>
      </c>
      <c r="H119" s="24">
        <f t="shared" si="7"/>
        <v>4.9019607843137254E-3</v>
      </c>
    </row>
    <row r="120" spans="2:8" s="79" customFormat="1" ht="15" x14ac:dyDescent="0.2">
      <c r="B120" s="75" t="s">
        <v>216</v>
      </c>
      <c r="C120" s="76">
        <v>18</v>
      </c>
      <c r="D120" s="76">
        <v>2</v>
      </c>
      <c r="E120" s="80">
        <f t="shared" si="4"/>
        <v>2.9411764705882353E-2</v>
      </c>
      <c r="F120" s="80">
        <f t="shared" si="5"/>
        <v>1.7301038062283738E-3</v>
      </c>
      <c r="G120" s="78">
        <f t="shared" si="6"/>
        <v>-0.88888888888888884</v>
      </c>
      <c r="H120" s="24">
        <f t="shared" si="7"/>
        <v>-2.61437908496732E-2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4</v>
      </c>
      <c r="D122" s="76">
        <v>14</v>
      </c>
      <c r="E122" s="80">
        <f t="shared" si="4"/>
        <v>6.5359477124183009E-3</v>
      </c>
      <c r="F122" s="80">
        <f t="shared" si="5"/>
        <v>1.2110726643598616E-2</v>
      </c>
      <c r="G122" s="78">
        <f t="shared" si="6"/>
        <v>2.5</v>
      </c>
      <c r="H122" s="24">
        <f t="shared" si="7"/>
        <v>1.6339869281045753E-2</v>
      </c>
    </row>
    <row r="123" spans="2:8" s="79" customFormat="1" ht="15" x14ac:dyDescent="0.2">
      <c r="B123" s="75" t="s">
        <v>217</v>
      </c>
      <c r="C123" s="76">
        <v>27</v>
      </c>
      <c r="D123" s="76">
        <v>38</v>
      </c>
      <c r="E123" s="80">
        <f t="shared" si="4"/>
        <v>4.4117647058823532E-2</v>
      </c>
      <c r="F123" s="80">
        <f t="shared" si="5"/>
        <v>3.2871972318339097E-2</v>
      </c>
      <c r="G123" s="78">
        <f t="shared" si="6"/>
        <v>0.40740740740740738</v>
      </c>
      <c r="H123" s="24">
        <f t="shared" si="7"/>
        <v>1.7973856209150325E-2</v>
      </c>
    </row>
    <row r="124" spans="2:8" s="79" customFormat="1" ht="15" x14ac:dyDescent="0.2">
      <c r="B124" s="75" t="s">
        <v>468</v>
      </c>
      <c r="C124" s="76">
        <v>1</v>
      </c>
      <c r="D124" s="76">
        <v>0</v>
      </c>
      <c r="E124" s="80">
        <f t="shared" si="4"/>
        <v>1.6339869281045752E-3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219</v>
      </c>
      <c r="D125" s="76">
        <v>758</v>
      </c>
      <c r="E125" s="80">
        <f t="shared" si="4"/>
        <v>0.35784313725490197</v>
      </c>
      <c r="F125" s="80">
        <f t="shared" si="5"/>
        <v>0.65570934256055369</v>
      </c>
      <c r="G125" s="78">
        <f t="shared" si="6"/>
        <v>2.4611872146118721</v>
      </c>
      <c r="H125" s="24">
        <f t="shared" si="7"/>
        <v>0.88071895424836599</v>
      </c>
    </row>
    <row r="126" spans="2:8" s="79" customFormat="1" ht="15" x14ac:dyDescent="0.2">
      <c r="B126" s="75" t="s">
        <v>218</v>
      </c>
      <c r="C126" s="76">
        <v>13</v>
      </c>
      <c r="D126" s="76">
        <v>16</v>
      </c>
      <c r="E126" s="80">
        <f t="shared" si="4"/>
        <v>2.1241830065359478E-2</v>
      </c>
      <c r="F126" s="80">
        <f t="shared" si="5"/>
        <v>1.384083044982699E-2</v>
      </c>
      <c r="G126" s="78">
        <f t="shared" si="6"/>
        <v>0.23076923076923078</v>
      </c>
      <c r="H126" s="24">
        <f t="shared" si="7"/>
        <v>4.9019607843137263E-3</v>
      </c>
    </row>
    <row r="127" spans="2:8" s="79" customFormat="1" ht="15" x14ac:dyDescent="0.2">
      <c r="B127" s="75" t="s">
        <v>219</v>
      </c>
      <c r="C127" s="76">
        <v>1</v>
      </c>
      <c r="D127" s="76">
        <v>7</v>
      </c>
      <c r="E127" s="80">
        <f t="shared" si="4"/>
        <v>1.6339869281045752E-3</v>
      </c>
      <c r="F127" s="80">
        <f t="shared" si="5"/>
        <v>6.0553633217993079E-3</v>
      </c>
      <c r="G127" s="78">
        <f t="shared" si="6"/>
        <v>6</v>
      </c>
      <c r="H127" s="24">
        <f t="shared" si="7"/>
        <v>9.8039215686274508E-3</v>
      </c>
    </row>
    <row r="128" spans="2:8" s="79" customFormat="1" ht="15" x14ac:dyDescent="0.2">
      <c r="B128" s="75" t="s">
        <v>33</v>
      </c>
      <c r="C128" s="76">
        <v>17</v>
      </c>
      <c r="D128" s="76">
        <v>1</v>
      </c>
      <c r="E128" s="80">
        <f t="shared" si="4"/>
        <v>2.7777777777777776E-2</v>
      </c>
      <c r="F128" s="80">
        <f t="shared" si="5"/>
        <v>8.6505190311418688E-4</v>
      </c>
      <c r="G128" s="78">
        <f t="shared" si="6"/>
        <v>-0.94117647058823528</v>
      </c>
      <c r="H128" s="24">
        <f t="shared" si="7"/>
        <v>-2.61437908496732E-2</v>
      </c>
    </row>
    <row r="129" spans="1:8" s="79" customFormat="1" ht="15" x14ac:dyDescent="0.2">
      <c r="B129" s="75" t="s">
        <v>37</v>
      </c>
      <c r="C129" s="76">
        <v>2</v>
      </c>
      <c r="D129" s="76">
        <v>16</v>
      </c>
      <c r="E129" s="80">
        <f t="shared" si="4"/>
        <v>3.2679738562091504E-3</v>
      </c>
      <c r="F129" s="80">
        <f t="shared" si="5"/>
        <v>1.384083044982699E-2</v>
      </c>
      <c r="G129" s="78">
        <f t="shared" si="6"/>
        <v>7</v>
      </c>
      <c r="H129" s="24">
        <f t="shared" si="7"/>
        <v>2.2875816993464054E-2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8</v>
      </c>
      <c r="D131" s="76">
        <v>4</v>
      </c>
      <c r="E131" s="80">
        <f t="shared" si="4"/>
        <v>1.3071895424836602E-2</v>
      </c>
      <c r="F131" s="80">
        <f t="shared" si="5"/>
        <v>3.4602076124567475E-3</v>
      </c>
      <c r="G131" s="78">
        <f t="shared" si="6"/>
        <v>-0.5</v>
      </c>
      <c r="H131" s="24">
        <f t="shared" si="7"/>
        <v>-6.5359477124183009E-3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1</v>
      </c>
      <c r="E133" s="80">
        <f t="shared" si="4"/>
        <v>1.6339869281045752E-3</v>
      </c>
      <c r="F133" s="80">
        <f t="shared" si="5"/>
        <v>8.6505190311418688E-4</v>
      </c>
      <c r="G133" s="78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1</v>
      </c>
      <c r="D135" s="76">
        <v>1</v>
      </c>
      <c r="E135" s="80">
        <f t="shared" si="4"/>
        <v>1.6339869281045752E-3</v>
      </c>
      <c r="F135" s="80">
        <f t="shared" si="5"/>
        <v>8.6505190311418688E-4</v>
      </c>
      <c r="G135" s="78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1</v>
      </c>
      <c r="D136" s="76">
        <v>1</v>
      </c>
      <c r="E136" s="80">
        <f t="shared" si="4"/>
        <v>1.6339869281045752E-3</v>
      </c>
      <c r="F136" s="80">
        <f t="shared" si="5"/>
        <v>8.6505190311418688E-4</v>
      </c>
      <c r="G136" s="78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2</v>
      </c>
      <c r="D137" s="76">
        <v>5</v>
      </c>
      <c r="E137" s="80">
        <f t="shared" si="4"/>
        <v>3.2679738562091504E-3</v>
      </c>
      <c r="F137" s="80">
        <f t="shared" si="5"/>
        <v>4.3252595155709346E-3</v>
      </c>
      <c r="G137" s="78">
        <f t="shared" si="6"/>
        <v>1.5</v>
      </c>
      <c r="H137" s="24">
        <f t="shared" si="7"/>
        <v>4.9019607843137254E-3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</v>
      </c>
      <c r="D139" s="76">
        <v>0</v>
      </c>
      <c r="E139" s="80">
        <f t="shared" si="4"/>
        <v>1.6339869281045752E-3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2</v>
      </c>
      <c r="D143" s="76">
        <v>0</v>
      </c>
      <c r="E143" s="80">
        <f t="shared" ref="E143:E151" si="8">+IF(C143=0,"",C143/C$71)</f>
        <v>3.2679738562091504E-3</v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>
        <f t="shared" ref="H143:H151" si="11">+IF(OR(AND(E143=""),(G143="")),"",E143*G143)</f>
        <v>0</v>
      </c>
    </row>
    <row r="144" spans="1:8" s="79" customFormat="1" ht="15" x14ac:dyDescent="0.2">
      <c r="B144" s="75" t="s">
        <v>39</v>
      </c>
      <c r="C144" s="76">
        <v>2</v>
      </c>
      <c r="D144" s="76">
        <v>3</v>
      </c>
      <c r="E144" s="80">
        <f t="shared" si="8"/>
        <v>3.2679738562091504E-3</v>
      </c>
      <c r="F144" s="80">
        <f t="shared" si="9"/>
        <v>2.5951557093425604E-3</v>
      </c>
      <c r="G144" s="78">
        <f t="shared" si="10"/>
        <v>0.5</v>
      </c>
      <c r="H144" s="24">
        <f t="shared" si="11"/>
        <v>1.6339869281045752E-3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1</v>
      </c>
      <c r="D146" s="76">
        <v>2</v>
      </c>
      <c r="E146" s="80">
        <f t="shared" si="8"/>
        <v>1.6339869281045752E-3</v>
      </c>
      <c r="F146" s="80">
        <f t="shared" si="9"/>
        <v>1.7301038062283738E-3</v>
      </c>
      <c r="G146" s="78">
        <f t="shared" si="10"/>
        <v>1</v>
      </c>
      <c r="H146" s="24">
        <f t="shared" si="11"/>
        <v>1.6339869281045752E-3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7</v>
      </c>
      <c r="D148" s="76">
        <v>0</v>
      </c>
      <c r="E148" s="80">
        <f t="shared" si="8"/>
        <v>1.1437908496732025E-2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2</v>
      </c>
      <c r="D149" s="76">
        <v>0</v>
      </c>
      <c r="E149" s="80">
        <f t="shared" si="8"/>
        <v>3.2679738562091504E-3</v>
      </c>
      <c r="F149" s="80" t="str">
        <f t="shared" si="9"/>
        <v/>
      </c>
      <c r="G149" s="78" t="str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2</v>
      </c>
      <c r="D150" s="76">
        <v>0</v>
      </c>
      <c r="E150" s="80">
        <f t="shared" si="8"/>
        <v>3.2679738562091504E-3</v>
      </c>
      <c r="F150" s="80" t="str">
        <f t="shared" si="9"/>
        <v/>
      </c>
      <c r="G150" s="78" t="str">
        <f t="shared" si="10"/>
        <v>0</v>
      </c>
      <c r="H150" s="24">
        <f t="shared" si="11"/>
        <v>0</v>
      </c>
    </row>
    <row r="151" spans="1:8" s="79" customFormat="1" ht="13.5" customHeight="1" x14ac:dyDescent="0.2">
      <c r="B151" s="75" t="s">
        <v>44</v>
      </c>
      <c r="C151" s="76">
        <v>10</v>
      </c>
      <c r="D151" s="76">
        <v>0</v>
      </c>
      <c r="E151" s="80">
        <f t="shared" si="8"/>
        <v>1.6339869281045753E-2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11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1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631</v>
      </c>
      <c r="D161" s="32">
        <f>SUM(D162:D323)</f>
        <v>809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0.28209191759112517</v>
      </c>
      <c r="H161" s="34">
        <f>+IF(OR(AND(E161=""),(G161="")),"",E161*G161)</f>
        <v>0.28209191759112517</v>
      </c>
    </row>
    <row r="162" spans="1:8" s="79" customFormat="1" ht="15" x14ac:dyDescent="0.2">
      <c r="B162" s="82" t="s">
        <v>473</v>
      </c>
      <c r="C162" s="76">
        <v>4</v>
      </c>
      <c r="D162" s="76">
        <v>5</v>
      </c>
      <c r="E162" s="83">
        <f>+IF(C162=0,"",C162/C$161)</f>
        <v>6.3391442155309036E-3</v>
      </c>
      <c r="F162" s="83">
        <f>+IF(D162=0,"",D162/D$161)</f>
        <v>6.180469715698393E-3</v>
      </c>
      <c r="G162" s="84">
        <f>+IF(OR(AND(D162=0),(C162=0)),"0",((D162-C162)/C162))</f>
        <v>0.25</v>
      </c>
      <c r="H162" s="85">
        <f>+IF(OR(AND(E162=""),(G162="")),"",E162*G162)</f>
        <v>1.5847860538827259E-3</v>
      </c>
    </row>
    <row r="163" spans="1:8" s="79" customFormat="1" ht="15" x14ac:dyDescent="0.2">
      <c r="B163" s="86" t="s">
        <v>474</v>
      </c>
      <c r="C163" s="76">
        <v>3</v>
      </c>
      <c r="D163" s="76">
        <v>0</v>
      </c>
      <c r="E163" s="80">
        <f t="shared" ref="E163:E232" si="12">+IF(C163=0,"",C163/C$161)</f>
        <v>4.7543581616481777E-3</v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2</v>
      </c>
      <c r="D164" s="76">
        <v>9</v>
      </c>
      <c r="E164" s="80">
        <f t="shared" si="12"/>
        <v>3.1695721077654518E-3</v>
      </c>
      <c r="F164" s="80">
        <f t="shared" si="13"/>
        <v>1.1124845488257108E-2</v>
      </c>
      <c r="G164" s="78">
        <f t="shared" si="14"/>
        <v>3.5</v>
      </c>
      <c r="H164" s="24">
        <f t="shared" si="15"/>
        <v>1.1093502377179081E-2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13</v>
      </c>
      <c r="D166" s="76">
        <v>4</v>
      </c>
      <c r="E166" s="80">
        <f t="shared" si="12"/>
        <v>2.0602218700475437E-2</v>
      </c>
      <c r="F166" s="80">
        <f t="shared" si="13"/>
        <v>4.944375772558714E-3</v>
      </c>
      <c r="G166" s="78">
        <f t="shared" si="14"/>
        <v>-0.69230769230769229</v>
      </c>
      <c r="H166" s="24">
        <f t="shared" si="15"/>
        <v>-1.4263074484944533E-2</v>
      </c>
    </row>
    <row r="167" spans="1:8" s="79" customFormat="1" ht="15" x14ac:dyDescent="0.2">
      <c r="B167" s="86" t="s">
        <v>49</v>
      </c>
      <c r="C167" s="76">
        <v>26</v>
      </c>
      <c r="D167" s="76">
        <v>46</v>
      </c>
      <c r="E167" s="80">
        <f t="shared" si="12"/>
        <v>4.1204437400950873E-2</v>
      </c>
      <c r="F167" s="80">
        <f t="shared" si="13"/>
        <v>5.6860321384425219E-2</v>
      </c>
      <c r="G167" s="78">
        <f t="shared" si="14"/>
        <v>0.76923076923076927</v>
      </c>
      <c r="H167" s="24">
        <f t="shared" si="15"/>
        <v>3.1695721077654518E-2</v>
      </c>
    </row>
    <row r="168" spans="1:8" s="79" customFormat="1" ht="15" x14ac:dyDescent="0.2">
      <c r="B168" s="86" t="s">
        <v>52</v>
      </c>
      <c r="C168" s="76">
        <v>1</v>
      </c>
      <c r="D168" s="76">
        <v>3</v>
      </c>
      <c r="E168" s="80">
        <f t="shared" si="12"/>
        <v>1.5847860538827259E-3</v>
      </c>
      <c r="F168" s="80">
        <f t="shared" si="13"/>
        <v>3.708281829419036E-3</v>
      </c>
      <c r="G168" s="78">
        <f t="shared" si="14"/>
        <v>2</v>
      </c>
      <c r="H168" s="24">
        <f t="shared" si="15"/>
        <v>3.1695721077654518E-3</v>
      </c>
    </row>
    <row r="169" spans="1:8" s="79" customFormat="1" ht="15" x14ac:dyDescent="0.2">
      <c r="B169" s="86" t="s">
        <v>229</v>
      </c>
      <c r="C169" s="76">
        <v>2</v>
      </c>
      <c r="D169" s="76">
        <v>2</v>
      </c>
      <c r="E169" s="80">
        <f t="shared" si="12"/>
        <v>3.1695721077654518E-3</v>
      </c>
      <c r="F169" s="80">
        <f t="shared" si="13"/>
        <v>2.472187886279357E-3</v>
      </c>
      <c r="G169" s="78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6</v>
      </c>
      <c r="D170" s="76">
        <v>0</v>
      </c>
      <c r="E170" s="80">
        <f t="shared" si="12"/>
        <v>9.5087163232963554E-3</v>
      </c>
      <c r="F170" s="80" t="str">
        <f t="shared" si="13"/>
        <v/>
      </c>
      <c r="G170" s="78" t="str">
        <f t="shared" si="14"/>
        <v>0</v>
      </c>
      <c r="H170" s="24">
        <f t="shared" si="15"/>
        <v>0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6</v>
      </c>
      <c r="D174" s="76">
        <v>40</v>
      </c>
      <c r="E174" s="80">
        <f t="shared" si="12"/>
        <v>9.5087163232963554E-3</v>
      </c>
      <c r="F174" s="80">
        <f t="shared" si="13"/>
        <v>4.9443757725587144E-2</v>
      </c>
      <c r="G174" s="78">
        <f t="shared" si="14"/>
        <v>5.666666666666667</v>
      </c>
      <c r="H174" s="24">
        <f t="shared" si="15"/>
        <v>5.388272583201268E-2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7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9</v>
      </c>
      <c r="D176" s="76">
        <v>15</v>
      </c>
      <c r="E176" s="80">
        <f t="shared" si="12"/>
        <v>1.4263074484944533E-2</v>
      </c>
      <c r="F176" s="80">
        <f t="shared" si="13"/>
        <v>1.8541409147095178E-2</v>
      </c>
      <c r="G176" s="78">
        <f t="shared" si="14"/>
        <v>0.66666666666666663</v>
      </c>
      <c r="H176" s="24">
        <f t="shared" si="15"/>
        <v>9.5087163232963554E-3</v>
      </c>
    </row>
    <row r="177" spans="1:8" s="79" customFormat="1" ht="15" x14ac:dyDescent="0.2">
      <c r="B177" s="86" t="s">
        <v>231</v>
      </c>
      <c r="C177" s="76">
        <v>11</v>
      </c>
      <c r="D177" s="76">
        <v>18</v>
      </c>
      <c r="E177" s="80">
        <f t="shared" si="12"/>
        <v>1.7432646592709985E-2</v>
      </c>
      <c r="F177" s="80">
        <f t="shared" si="13"/>
        <v>2.2249690976514216E-2</v>
      </c>
      <c r="G177" s="78">
        <f t="shared" si="14"/>
        <v>0.63636363636363635</v>
      </c>
      <c r="H177" s="24">
        <f t="shared" si="15"/>
        <v>1.1093502377179081E-2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4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24</v>
      </c>
      <c r="D182" s="76">
        <v>2</v>
      </c>
      <c r="E182" s="80">
        <f t="shared" si="12"/>
        <v>3.8034865293185421E-2</v>
      </c>
      <c r="F182" s="80">
        <f t="shared" si="13"/>
        <v>2.472187886279357E-3</v>
      </c>
      <c r="G182" s="78">
        <f t="shared" si="14"/>
        <v>-0.91666666666666663</v>
      </c>
      <c r="H182" s="24">
        <f t="shared" si="15"/>
        <v>-3.486529318541997E-2</v>
      </c>
    </row>
    <row r="183" spans="1:8" s="79" customFormat="1" ht="15" x14ac:dyDescent="0.2">
      <c r="B183" s="86" t="s">
        <v>233</v>
      </c>
      <c r="C183" s="76">
        <v>3</v>
      </c>
      <c r="D183" s="76">
        <v>0</v>
      </c>
      <c r="E183" s="80">
        <f t="shared" si="12"/>
        <v>4.7543581616481777E-3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4</v>
      </c>
      <c r="D186" s="76">
        <v>6</v>
      </c>
      <c r="E186" s="80">
        <f t="shared" si="12"/>
        <v>6.3391442155309036E-3</v>
      </c>
      <c r="F186" s="80">
        <f t="shared" si="13"/>
        <v>7.4165636588380719E-3</v>
      </c>
      <c r="G186" s="78">
        <f t="shared" si="14"/>
        <v>0.5</v>
      </c>
      <c r="H186" s="24">
        <f t="shared" si="15"/>
        <v>3.1695721077654518E-3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13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13</v>
      </c>
      <c r="D188" s="76">
        <v>8</v>
      </c>
      <c r="E188" s="80">
        <f t="shared" si="12"/>
        <v>2.0602218700475437E-2</v>
      </c>
      <c r="F188" s="80">
        <f t="shared" si="13"/>
        <v>9.8887515451174281E-3</v>
      </c>
      <c r="G188" s="78">
        <f t="shared" si="14"/>
        <v>-0.38461538461538464</v>
      </c>
      <c r="H188" s="24">
        <f t="shared" si="15"/>
        <v>-7.9239302694136295E-3</v>
      </c>
    </row>
    <row r="189" spans="1:8" s="79" customFormat="1" ht="15" x14ac:dyDescent="0.2">
      <c r="B189" s="86" t="s">
        <v>237</v>
      </c>
      <c r="C189" s="76">
        <v>9</v>
      </c>
      <c r="D189" s="76">
        <v>25</v>
      </c>
      <c r="E189" s="80">
        <f t="shared" si="12"/>
        <v>1.4263074484944533E-2</v>
      </c>
      <c r="F189" s="80">
        <f t="shared" si="13"/>
        <v>3.0902348578491966E-2</v>
      </c>
      <c r="G189" s="78">
        <f t="shared" si="14"/>
        <v>1.7777777777777777</v>
      </c>
      <c r="H189" s="24">
        <f t="shared" si="15"/>
        <v>2.5356576862123614E-2</v>
      </c>
    </row>
    <row r="190" spans="1:8" s="79" customFormat="1" ht="15" x14ac:dyDescent="0.2">
      <c r="B190" s="86" t="s">
        <v>238</v>
      </c>
      <c r="C190" s="76">
        <v>21</v>
      </c>
      <c r="D190" s="76">
        <v>8</v>
      </c>
      <c r="E190" s="80">
        <f t="shared" si="12"/>
        <v>3.328050713153724E-2</v>
      </c>
      <c r="F190" s="80">
        <f t="shared" si="13"/>
        <v>9.8887515451174281E-3</v>
      </c>
      <c r="G190" s="78">
        <f t="shared" si="14"/>
        <v>-0.61904761904761907</v>
      </c>
      <c r="H190" s="24">
        <f t="shared" si="15"/>
        <v>-2.0602218700475437E-2</v>
      </c>
    </row>
    <row r="191" spans="1:8" s="79" customFormat="1" ht="15" x14ac:dyDescent="0.2">
      <c r="B191" s="86" t="s">
        <v>239</v>
      </c>
      <c r="C191" s="76">
        <v>16</v>
      </c>
      <c r="D191" s="76">
        <v>77</v>
      </c>
      <c r="E191" s="80">
        <f t="shared" si="12"/>
        <v>2.5356576862123614E-2</v>
      </c>
      <c r="F191" s="80">
        <f t="shared" si="13"/>
        <v>9.5179233621755246E-2</v>
      </c>
      <c r="G191" s="78">
        <f t="shared" si="14"/>
        <v>3.8125</v>
      </c>
      <c r="H191" s="24">
        <f t="shared" si="15"/>
        <v>9.6671949286846276E-2</v>
      </c>
    </row>
    <row r="192" spans="1:8" s="79" customFormat="1" ht="15" x14ac:dyDescent="0.2">
      <c r="B192" s="86" t="s">
        <v>480</v>
      </c>
      <c r="C192" s="76">
        <v>13</v>
      </c>
      <c r="D192" s="76">
        <v>2</v>
      </c>
      <c r="E192" s="80">
        <f t="shared" si="12"/>
        <v>2.0602218700475437E-2</v>
      </c>
      <c r="F192" s="80">
        <f t="shared" si="13"/>
        <v>2.472187886279357E-3</v>
      </c>
      <c r="G192" s="78">
        <f t="shared" si="14"/>
        <v>-0.84615384615384615</v>
      </c>
      <c r="H192" s="24">
        <f t="shared" si="15"/>
        <v>-1.7432646592709985E-2</v>
      </c>
    </row>
    <row r="193" spans="1:8" s="79" customFormat="1" ht="15" x14ac:dyDescent="0.2">
      <c r="B193" s="86" t="s">
        <v>481</v>
      </c>
      <c r="C193" s="76">
        <v>11</v>
      </c>
      <c r="D193" s="76">
        <v>22</v>
      </c>
      <c r="E193" s="80">
        <f t="shared" si="12"/>
        <v>1.7432646592709985E-2</v>
      </c>
      <c r="F193" s="80">
        <f t="shared" si="13"/>
        <v>2.7194066749072928E-2</v>
      </c>
      <c r="G193" s="78">
        <f t="shared" si="14"/>
        <v>1</v>
      </c>
      <c r="H193" s="24">
        <f t="shared" si="15"/>
        <v>1.7432646592709985E-2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13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1</v>
      </c>
      <c r="D196" s="76"/>
      <c r="E196" s="80">
        <f t="shared" si="12"/>
        <v>1.5847860538827259E-3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6</v>
      </c>
      <c r="D197" s="76">
        <v>8</v>
      </c>
      <c r="E197" s="80">
        <f t="shared" si="12"/>
        <v>9.5087163232963554E-3</v>
      </c>
      <c r="F197" s="80">
        <f t="shared" si="13"/>
        <v>9.8887515451174281E-3</v>
      </c>
      <c r="G197" s="78">
        <f t="shared" si="14"/>
        <v>0.33333333333333331</v>
      </c>
      <c r="H197" s="24">
        <f t="shared" si="15"/>
        <v>3.1695721077654518E-3</v>
      </c>
    </row>
    <row r="198" spans="1:8" s="79" customFormat="1" ht="15" x14ac:dyDescent="0.2">
      <c r="B198" s="86" t="s">
        <v>242</v>
      </c>
      <c r="C198" s="76">
        <v>11</v>
      </c>
      <c r="D198" s="76">
        <v>7</v>
      </c>
      <c r="E198" s="80">
        <f t="shared" si="12"/>
        <v>1.7432646592709985E-2</v>
      </c>
      <c r="F198" s="80">
        <f t="shared" si="13"/>
        <v>8.65265760197775E-3</v>
      </c>
      <c r="G198" s="78">
        <f t="shared" si="14"/>
        <v>-0.36363636363636365</v>
      </c>
      <c r="H198" s="24">
        <f t="shared" si="15"/>
        <v>-6.3391442155309036E-3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24</v>
      </c>
      <c r="D201" s="76">
        <v>57</v>
      </c>
      <c r="E201" s="80">
        <f t="shared" si="12"/>
        <v>3.8034865293185421E-2</v>
      </c>
      <c r="F201" s="80">
        <f t="shared" si="13"/>
        <v>7.0457354758961685E-2</v>
      </c>
      <c r="G201" s="78">
        <f t="shared" si="14"/>
        <v>1.375</v>
      </c>
      <c r="H201" s="24">
        <f t="shared" si="15"/>
        <v>5.2297939778129951E-2</v>
      </c>
    </row>
    <row r="202" spans="1:8" s="79" customFormat="1" ht="15" x14ac:dyDescent="0.2">
      <c r="B202" s="86" t="s">
        <v>244</v>
      </c>
      <c r="C202" s="76">
        <v>7</v>
      </c>
      <c r="D202" s="76">
        <v>21</v>
      </c>
      <c r="E202" s="80">
        <f t="shared" si="12"/>
        <v>1.1093502377179081E-2</v>
      </c>
      <c r="F202" s="80">
        <f t="shared" si="13"/>
        <v>2.595797280593325E-2</v>
      </c>
      <c r="G202" s="78">
        <f t="shared" si="14"/>
        <v>2</v>
      </c>
      <c r="H202" s="24">
        <f t="shared" si="15"/>
        <v>2.2187004754358162E-2</v>
      </c>
    </row>
    <row r="203" spans="1:8" s="79" customFormat="1" ht="15" x14ac:dyDescent="0.2">
      <c r="B203" s="86" t="s">
        <v>245</v>
      </c>
      <c r="C203" s="76">
        <v>1</v>
      </c>
      <c r="D203" s="76">
        <v>0</v>
      </c>
      <c r="E203" s="80">
        <f t="shared" si="12"/>
        <v>1.5847860538827259E-3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1</v>
      </c>
      <c r="D204" s="76">
        <v>0</v>
      </c>
      <c r="E204" s="80">
        <f t="shared" si="12"/>
        <v>1.5847860538827259E-3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3</v>
      </c>
      <c r="E209" s="80" t="str">
        <f t="shared" si="12"/>
        <v/>
      </c>
      <c r="F209" s="80">
        <f t="shared" si="13"/>
        <v>3.708281829419036E-3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</v>
      </c>
      <c r="D211" s="76">
        <v>0</v>
      </c>
      <c r="E211" s="80">
        <f t="shared" si="12"/>
        <v>1.5847860538827259E-3</v>
      </c>
      <c r="F211" s="80" t="str">
        <f t="shared" si="13"/>
        <v/>
      </c>
      <c r="G211" s="78" t="str">
        <f t="shared" si="14"/>
        <v>0</v>
      </c>
      <c r="H211" s="24">
        <f t="shared" si="15"/>
        <v>0</v>
      </c>
    </row>
    <row r="212" spans="2:8" s="79" customFormat="1" ht="15" x14ac:dyDescent="0.2">
      <c r="B212" s="86" t="s">
        <v>249</v>
      </c>
      <c r="C212" s="76">
        <v>42</v>
      </c>
      <c r="D212" s="76">
        <v>18</v>
      </c>
      <c r="E212" s="80">
        <f t="shared" si="12"/>
        <v>6.6561014263074481E-2</v>
      </c>
      <c r="F212" s="80">
        <f t="shared" si="13"/>
        <v>2.2249690976514216E-2</v>
      </c>
      <c r="G212" s="78">
        <f t="shared" si="14"/>
        <v>-0.5714285714285714</v>
      </c>
      <c r="H212" s="24">
        <f t="shared" si="15"/>
        <v>-3.8034865293185414E-2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1</v>
      </c>
      <c r="E215" s="80" t="str">
        <f t="shared" si="12"/>
        <v/>
      </c>
      <c r="F215" s="80">
        <f t="shared" si="13"/>
        <v>1.2360939431396785E-3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3</v>
      </c>
      <c r="E216" s="80" t="str">
        <f t="shared" si="12"/>
        <v/>
      </c>
      <c r="F216" s="80">
        <f t="shared" si="13"/>
        <v>3.708281829419036E-3</v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1</v>
      </c>
      <c r="E217" s="80">
        <f t="shared" si="12"/>
        <v>1.5847860538827259E-3</v>
      </c>
      <c r="F217" s="80">
        <f t="shared" si="13"/>
        <v>1.2360939431396785E-3</v>
      </c>
      <c r="G217" s="78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6</v>
      </c>
      <c r="D219" s="76">
        <v>7</v>
      </c>
      <c r="E219" s="80">
        <f t="shared" si="12"/>
        <v>9.5087163232963554E-3</v>
      </c>
      <c r="F219" s="80">
        <f t="shared" si="13"/>
        <v>8.65265760197775E-3</v>
      </c>
      <c r="G219" s="78">
        <f t="shared" si="14"/>
        <v>0.16666666666666666</v>
      </c>
      <c r="H219" s="24">
        <f t="shared" si="15"/>
        <v>1.5847860538827259E-3</v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29</v>
      </c>
      <c r="D222" s="76">
        <v>0</v>
      </c>
      <c r="E222" s="80">
        <f t="shared" si="12"/>
        <v>4.5958795562599047E-2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5</v>
      </c>
      <c r="D224" s="76">
        <v>10</v>
      </c>
      <c r="E224" s="80">
        <f t="shared" si="12"/>
        <v>7.9239302694136295E-3</v>
      </c>
      <c r="F224" s="80">
        <f t="shared" si="13"/>
        <v>1.2360939431396786E-2</v>
      </c>
      <c r="G224" s="78">
        <f t="shared" si="14"/>
        <v>1</v>
      </c>
      <c r="H224" s="24">
        <f t="shared" si="15"/>
        <v>7.9239302694136295E-3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0</v>
      </c>
      <c r="E226" s="80">
        <f t="shared" si="12"/>
        <v>1.5847860538827259E-3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6</v>
      </c>
      <c r="E230" s="80" t="str">
        <f t="shared" si="12"/>
        <v/>
      </c>
      <c r="F230" s="80">
        <f t="shared" si="13"/>
        <v>7.4165636588380719E-3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1</v>
      </c>
      <c r="D235" s="76">
        <v>0</v>
      </c>
      <c r="E235" s="80">
        <f t="shared" si="16"/>
        <v>1.5847860538827259E-3</v>
      </c>
      <c r="F235" s="80" t="str">
        <f t="shared" si="17"/>
        <v/>
      </c>
      <c r="G235" s="78" t="str">
        <f t="shared" si="18"/>
        <v>0</v>
      </c>
      <c r="H235" s="24">
        <f t="shared" si="19"/>
        <v>0</v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1.2360939431396785E-3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0</v>
      </c>
      <c r="E242" s="80">
        <f t="shared" si="16"/>
        <v>1.5847860538827259E-3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16</v>
      </c>
      <c r="D245" s="76"/>
      <c r="E245" s="80">
        <f t="shared" si="16"/>
        <v>2.5356576862123614E-2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2</v>
      </c>
      <c r="D248" s="76"/>
      <c r="E248" s="80">
        <f t="shared" si="16"/>
        <v>3.1695721077654518E-3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1</v>
      </c>
      <c r="E249" s="80" t="str">
        <f t="shared" si="16"/>
        <v/>
      </c>
      <c r="F249" s="80">
        <f t="shared" si="17"/>
        <v>1.2360939431396785E-3</v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4</v>
      </c>
      <c r="D253" s="76">
        <v>7</v>
      </c>
      <c r="E253" s="80">
        <f t="shared" si="16"/>
        <v>6.3391442155309036E-3</v>
      </c>
      <c r="F253" s="80">
        <f t="shared" si="17"/>
        <v>8.65265760197775E-3</v>
      </c>
      <c r="G253" s="78">
        <f t="shared" si="18"/>
        <v>0.75</v>
      </c>
      <c r="H253" s="24">
        <f t="shared" si="19"/>
        <v>4.7543581616481777E-3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33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4</v>
      </c>
      <c r="D261" s="76">
        <v>11</v>
      </c>
      <c r="E261" s="80">
        <f t="shared" si="16"/>
        <v>6.3391442155309036E-3</v>
      </c>
      <c r="F261" s="80">
        <f t="shared" si="17"/>
        <v>1.3597033374536464E-2</v>
      </c>
      <c r="G261" s="78">
        <f t="shared" si="18"/>
        <v>1.75</v>
      </c>
      <c r="H261" s="24">
        <f t="shared" si="19"/>
        <v>1.1093502377179081E-2</v>
      </c>
    </row>
    <row r="262" spans="1:8" s="79" customFormat="1" ht="15" x14ac:dyDescent="0.2">
      <c r="B262" s="86" t="s">
        <v>75</v>
      </c>
      <c r="C262" s="76">
        <v>15</v>
      </c>
      <c r="D262" s="76">
        <v>12</v>
      </c>
      <c r="E262" s="80">
        <f t="shared" si="16"/>
        <v>2.3771790808240888E-2</v>
      </c>
      <c r="F262" s="80">
        <f t="shared" si="17"/>
        <v>1.4833127317676144E-2</v>
      </c>
      <c r="G262" s="78">
        <f t="shared" si="18"/>
        <v>-0.2</v>
      </c>
      <c r="H262" s="24">
        <f t="shared" si="19"/>
        <v>-4.7543581616481777E-3</v>
      </c>
    </row>
    <row r="263" spans="1:8" s="79" customFormat="1" ht="15" x14ac:dyDescent="0.2">
      <c r="B263" s="86" t="s">
        <v>71</v>
      </c>
      <c r="C263" s="76">
        <v>3</v>
      </c>
      <c r="D263" s="76">
        <v>3</v>
      </c>
      <c r="E263" s="80">
        <f t="shared" si="16"/>
        <v>4.7543581616481777E-3</v>
      </c>
      <c r="F263" s="80">
        <f t="shared" si="17"/>
        <v>3.708281829419036E-3</v>
      </c>
      <c r="G263" s="78">
        <f t="shared" si="18"/>
        <v>0</v>
      </c>
      <c r="H263" s="24">
        <f t="shared" si="19"/>
        <v>0</v>
      </c>
    </row>
    <row r="264" spans="1:8" s="79" customFormat="1" ht="15" x14ac:dyDescent="0.2">
      <c r="B264" s="86" t="s">
        <v>266</v>
      </c>
      <c r="C264" s="76">
        <v>1</v>
      </c>
      <c r="D264" s="76">
        <v>6</v>
      </c>
      <c r="E264" s="80">
        <f t="shared" si="16"/>
        <v>1.5847860538827259E-3</v>
      </c>
      <c r="F264" s="80">
        <f t="shared" si="17"/>
        <v>7.4165636588380719E-3</v>
      </c>
      <c r="G264" s="78">
        <f t="shared" si="18"/>
        <v>5</v>
      </c>
      <c r="H264" s="24">
        <f t="shared" si="19"/>
        <v>7.9239302694136295E-3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7</v>
      </c>
      <c r="D269" s="76">
        <v>29</v>
      </c>
      <c r="E269" s="80">
        <f t="shared" si="16"/>
        <v>1.1093502377179081E-2</v>
      </c>
      <c r="F269" s="80">
        <f t="shared" si="17"/>
        <v>3.5846724351050678E-2</v>
      </c>
      <c r="G269" s="78">
        <f t="shared" si="18"/>
        <v>3.1428571428571428</v>
      </c>
      <c r="H269" s="24">
        <f t="shared" si="19"/>
        <v>3.486529318541997E-2</v>
      </c>
    </row>
    <row r="270" spans="1:8" s="79" customFormat="1" ht="15" x14ac:dyDescent="0.2">
      <c r="B270" s="86" t="s">
        <v>74</v>
      </c>
      <c r="C270" s="76">
        <v>1</v>
      </c>
      <c r="D270" s="76">
        <v>0</v>
      </c>
      <c r="E270" s="80">
        <f t="shared" si="16"/>
        <v>1.5847860538827259E-3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41</v>
      </c>
      <c r="D272" s="76">
        <v>7</v>
      </c>
      <c r="E272" s="80">
        <f t="shared" si="16"/>
        <v>6.4976228209191758E-2</v>
      </c>
      <c r="F272" s="80">
        <f t="shared" si="17"/>
        <v>8.65265760197775E-3</v>
      </c>
      <c r="G272" s="78">
        <f t="shared" si="18"/>
        <v>-0.82926829268292679</v>
      </c>
      <c r="H272" s="24">
        <f t="shared" si="19"/>
        <v>-5.3882725832012673E-2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3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1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15</v>
      </c>
      <c r="D276" s="76">
        <v>13</v>
      </c>
      <c r="E276" s="80">
        <f t="shared" si="16"/>
        <v>2.3771790808240888E-2</v>
      </c>
      <c r="F276" s="80">
        <f t="shared" si="17"/>
        <v>1.6069221260815822E-2</v>
      </c>
      <c r="G276" s="78">
        <f t="shared" si="18"/>
        <v>-0.13333333333333333</v>
      </c>
      <c r="H276" s="24">
        <f t="shared" si="19"/>
        <v>-3.1695721077654518E-3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19</v>
      </c>
      <c r="D282" s="76">
        <v>72</v>
      </c>
      <c r="E282" s="80">
        <f t="shared" si="16"/>
        <v>3.0110935023771792E-2</v>
      </c>
      <c r="F282" s="80">
        <f t="shared" si="17"/>
        <v>8.8998763906056863E-2</v>
      </c>
      <c r="G282" s="78">
        <f t="shared" si="18"/>
        <v>2.7894736842105261</v>
      </c>
      <c r="H282" s="24">
        <f t="shared" si="19"/>
        <v>8.3993660855784469E-2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3</v>
      </c>
      <c r="D284" s="76">
        <v>4</v>
      </c>
      <c r="E284" s="80">
        <f t="shared" si="16"/>
        <v>4.7543581616481777E-3</v>
      </c>
      <c r="F284" s="80">
        <f t="shared" si="17"/>
        <v>4.944375772558714E-3</v>
      </c>
      <c r="G284" s="78">
        <f t="shared" si="18"/>
        <v>0.33333333333333331</v>
      </c>
      <c r="H284" s="24">
        <f t="shared" si="19"/>
        <v>1.5847860538827259E-3</v>
      </c>
    </row>
    <row r="285" spans="1:8" s="79" customFormat="1" ht="15" x14ac:dyDescent="0.2">
      <c r="B285" s="86" t="s">
        <v>503</v>
      </c>
      <c r="C285" s="76">
        <v>1</v>
      </c>
      <c r="D285" s="76">
        <v>1</v>
      </c>
      <c r="E285" s="80">
        <f t="shared" si="16"/>
        <v>1.5847860538827259E-3</v>
      </c>
      <c r="F285" s="80">
        <f t="shared" si="17"/>
        <v>1.2360939431396785E-3</v>
      </c>
      <c r="G285" s="78">
        <f t="shared" si="18"/>
        <v>0</v>
      </c>
      <c r="H285" s="24">
        <f t="shared" si="19"/>
        <v>0</v>
      </c>
    </row>
    <row r="286" spans="1:8" s="79" customFormat="1" ht="15" x14ac:dyDescent="0.2">
      <c r="B286" s="86" t="s">
        <v>504</v>
      </c>
      <c r="C286" s="76">
        <v>0</v>
      </c>
      <c r="D286" s="76">
        <v>2</v>
      </c>
      <c r="E286" s="80" t="str">
        <f t="shared" si="16"/>
        <v/>
      </c>
      <c r="F286" s="80">
        <f t="shared" si="17"/>
        <v>2.472187886279357E-3</v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118</v>
      </c>
      <c r="D287" s="76">
        <v>49</v>
      </c>
      <c r="E287" s="80">
        <f t="shared" si="16"/>
        <v>0.18700475435816163</v>
      </c>
      <c r="F287" s="80">
        <f t="shared" si="17"/>
        <v>6.0568603213844253E-2</v>
      </c>
      <c r="G287" s="78">
        <f t="shared" si="18"/>
        <v>-0.5847457627118644</v>
      </c>
      <c r="H287" s="24">
        <f t="shared" si="19"/>
        <v>-0.10935023771790807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4</v>
      </c>
      <c r="D290" s="76"/>
      <c r="E290" s="80">
        <f t="shared" si="16"/>
        <v>6.3391442155309036E-3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4</v>
      </c>
      <c r="D293" s="76">
        <v>5</v>
      </c>
      <c r="E293" s="80">
        <f t="shared" si="16"/>
        <v>6.3391442155309036E-3</v>
      </c>
      <c r="F293" s="80">
        <f t="shared" si="17"/>
        <v>6.180469715698393E-3</v>
      </c>
      <c r="G293" s="78">
        <f t="shared" si="18"/>
        <v>0.25</v>
      </c>
      <c r="H293" s="24">
        <f t="shared" si="19"/>
        <v>1.5847860538827259E-3</v>
      </c>
    </row>
    <row r="294" spans="2:8" s="79" customFormat="1" ht="15" x14ac:dyDescent="0.2">
      <c r="B294" s="86" t="s">
        <v>507</v>
      </c>
      <c r="C294" s="76">
        <v>8</v>
      </c>
      <c r="D294" s="76">
        <v>7</v>
      </c>
      <c r="E294" s="80">
        <f t="shared" si="16"/>
        <v>1.2678288431061807E-2</v>
      </c>
      <c r="F294" s="80">
        <f t="shared" si="17"/>
        <v>8.65265760197775E-3</v>
      </c>
      <c r="G294" s="78">
        <f t="shared" si="18"/>
        <v>-0.125</v>
      </c>
      <c r="H294" s="24">
        <f t="shared" si="19"/>
        <v>-1.5847860538827259E-3</v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7</v>
      </c>
      <c r="D297" s="76">
        <v>17</v>
      </c>
      <c r="E297" s="80">
        <f t="shared" si="16"/>
        <v>1.1093502377179081E-2</v>
      </c>
      <c r="F297" s="80">
        <f t="shared" si="17"/>
        <v>2.1013597033374538E-2</v>
      </c>
      <c r="G297" s="78">
        <f t="shared" si="18"/>
        <v>1.4285714285714286</v>
      </c>
      <c r="H297" s="24">
        <f t="shared" si="19"/>
        <v>1.5847860538827259E-2</v>
      </c>
    </row>
    <row r="298" spans="2:8" s="79" customFormat="1" ht="15" x14ac:dyDescent="0.2">
      <c r="B298" s="86" t="s">
        <v>511</v>
      </c>
      <c r="C298" s="76">
        <v>3</v>
      </c>
      <c r="D298" s="76">
        <v>0</v>
      </c>
      <c r="E298" s="80">
        <f t="shared" si="16"/>
        <v>4.7543581616481777E-3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13</v>
      </c>
      <c r="D299" s="76">
        <v>10</v>
      </c>
      <c r="E299" s="80">
        <f t="shared" si="16"/>
        <v>2.0602218700475437E-2</v>
      </c>
      <c r="F299" s="80">
        <f t="shared" si="17"/>
        <v>1.2360939431396786E-2</v>
      </c>
      <c r="G299" s="78">
        <f t="shared" si="18"/>
        <v>-0.23076923076923078</v>
      </c>
      <c r="H299" s="24">
        <f t="shared" si="19"/>
        <v>-4.7543581616481777E-3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2</v>
      </c>
      <c r="D301" s="76">
        <v>1</v>
      </c>
      <c r="E301" s="80">
        <f t="shared" si="16"/>
        <v>3.1695721077654518E-3</v>
      </c>
      <c r="F301" s="80">
        <f t="shared" si="17"/>
        <v>1.2360939431396785E-3</v>
      </c>
      <c r="G301" s="78">
        <f t="shared" si="18"/>
        <v>-0.5</v>
      </c>
      <c r="H301" s="24">
        <f t="shared" si="19"/>
        <v>-1.5847860538827259E-3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3</v>
      </c>
      <c r="E303" s="80" t="str">
        <f t="shared" si="16"/>
        <v/>
      </c>
      <c r="F303" s="80">
        <f t="shared" si="17"/>
        <v>3.708281829419036E-3</v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4</v>
      </c>
      <c r="D304" s="76">
        <v>6</v>
      </c>
      <c r="E304" s="80">
        <f t="shared" si="16"/>
        <v>6.3391442155309036E-3</v>
      </c>
      <c r="F304" s="80">
        <f t="shared" si="17"/>
        <v>7.4165636588380719E-3</v>
      </c>
      <c r="G304" s="78">
        <f t="shared" si="18"/>
        <v>0.5</v>
      </c>
      <c r="H304" s="24">
        <f t="shared" si="19"/>
        <v>3.1695721077654518E-3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8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</v>
      </c>
      <c r="E309" s="80" t="str">
        <f t="shared" si="16"/>
        <v/>
      </c>
      <c r="F309" s="80">
        <f t="shared" si="17"/>
        <v>1.2360939431396785E-3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1</v>
      </c>
      <c r="D318" s="76">
        <v>13</v>
      </c>
      <c r="E318" s="80">
        <f t="shared" si="20"/>
        <v>1.5847860538827259E-3</v>
      </c>
      <c r="F318" s="80">
        <f t="shared" si="21"/>
        <v>1.6069221260815822E-2</v>
      </c>
      <c r="G318" s="78">
        <f t="shared" si="22"/>
        <v>12</v>
      </c>
      <c r="H318" s="24">
        <f t="shared" si="23"/>
        <v>1.9017432646592711E-2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1</v>
      </c>
      <c r="E319" s="80" t="str">
        <f t="shared" si="20"/>
        <v/>
      </c>
      <c r="F319" s="80">
        <f t="shared" si="21"/>
        <v>1.2360939431396785E-3</v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2526</v>
      </c>
      <c r="D329" s="32">
        <f>SUM(D330:D546)</f>
        <v>2693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6.6112430720506724E-2</v>
      </c>
      <c r="H329" s="34">
        <f>+IF(OR(AND(E329=""),(G329="")),"",E329*G329)</f>
        <v>6.6112430720506724E-2</v>
      </c>
    </row>
    <row r="330" spans="1:8" ht="15" x14ac:dyDescent="0.2">
      <c r="B330" s="35" t="s">
        <v>86</v>
      </c>
      <c r="C330" s="36">
        <v>68</v>
      </c>
      <c r="D330" s="36">
        <v>30</v>
      </c>
      <c r="E330" s="38">
        <f>+IF(C330=0,"",C330/C$329)</f>
        <v>2.6920031670625493E-2</v>
      </c>
      <c r="F330" s="38">
        <f>+IF(D330=0,"",D330/D$329)</f>
        <v>1.1139992573338284E-2</v>
      </c>
      <c r="G330" s="28">
        <f>+IF(OR(AND(D330=0),(C330=0)),"0",((D330-C330)/C330))</f>
        <v>-0.55882352941176472</v>
      </c>
      <c r="H330" s="29">
        <f>+IF(OR(AND(E330=""),(G330="")),"",E330*G330)</f>
        <v>-1.5043547110055422E-2</v>
      </c>
    </row>
    <row r="331" spans="1:8" ht="15" x14ac:dyDescent="0.2">
      <c r="B331" s="5" t="s">
        <v>98</v>
      </c>
      <c r="C331" s="36">
        <v>18</v>
      </c>
      <c r="D331" s="36">
        <v>1</v>
      </c>
      <c r="E331" s="11">
        <f t="shared" ref="E331:E395" si="24">+IF(C331=0,"",C331/C$329)</f>
        <v>7.1258907363420431E-3</v>
      </c>
      <c r="F331" s="11">
        <f t="shared" ref="F331:F395" si="25">+IF(D331=0,"",D331/D$329)</f>
        <v>3.713330857779428E-4</v>
      </c>
      <c r="G331" s="10">
        <f t="shared" ref="G331:G395" si="26">+IF(OR(AND(D331=0),(C331=0)),"0",((D331-C331)/C331))</f>
        <v>-0.94444444444444442</v>
      </c>
      <c r="H331" s="14">
        <f t="shared" ref="H331:H395" si="27">+IF(OR(AND(E331=""),(G331="")),"",E331*G331)</f>
        <v>-6.7300079176563742E-3</v>
      </c>
    </row>
    <row r="332" spans="1:8" ht="15" x14ac:dyDescent="0.2">
      <c r="B332" s="5" t="s">
        <v>90</v>
      </c>
      <c r="C332" s="36">
        <v>9</v>
      </c>
      <c r="D332" s="36">
        <v>6</v>
      </c>
      <c r="E332" s="11">
        <f t="shared" si="24"/>
        <v>3.5629453681710215E-3</v>
      </c>
      <c r="F332" s="11">
        <f t="shared" si="25"/>
        <v>2.2279985146676567E-3</v>
      </c>
      <c r="G332" s="10">
        <f t="shared" si="26"/>
        <v>-0.33333333333333331</v>
      </c>
      <c r="H332" s="14">
        <f t="shared" si="27"/>
        <v>-1.1876484560570072E-3</v>
      </c>
    </row>
    <row r="333" spans="1:8" ht="15" x14ac:dyDescent="0.2">
      <c r="B333" s="5" t="s">
        <v>81</v>
      </c>
      <c r="C333" s="36">
        <v>8</v>
      </c>
      <c r="D333" s="36">
        <v>3</v>
      </c>
      <c r="E333" s="11">
        <f t="shared" si="24"/>
        <v>3.1670625494853522E-3</v>
      </c>
      <c r="F333" s="11">
        <f t="shared" si="25"/>
        <v>1.1139992573338284E-3</v>
      </c>
      <c r="G333" s="10">
        <f t="shared" si="26"/>
        <v>-0.625</v>
      </c>
      <c r="H333" s="14">
        <f t="shared" si="27"/>
        <v>-1.979414093428345E-3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86</v>
      </c>
      <c r="D336" s="36">
        <v>86</v>
      </c>
      <c r="E336" s="11">
        <f t="shared" si="24"/>
        <v>3.4045922406967535E-2</v>
      </c>
      <c r="F336" s="11">
        <f t="shared" si="25"/>
        <v>3.1934645376903083E-2</v>
      </c>
      <c r="G336" s="10">
        <f t="shared" si="26"/>
        <v>0</v>
      </c>
      <c r="H336" s="14">
        <f t="shared" si="27"/>
        <v>0</v>
      </c>
    </row>
    <row r="337" spans="2:8" ht="15" x14ac:dyDescent="0.2">
      <c r="B337" s="5" t="s">
        <v>94</v>
      </c>
      <c r="C337" s="36">
        <v>9</v>
      </c>
      <c r="D337" s="36">
        <v>9</v>
      </c>
      <c r="E337" s="11">
        <f t="shared" si="24"/>
        <v>3.5629453681710215E-3</v>
      </c>
      <c r="F337" s="11">
        <f t="shared" si="25"/>
        <v>3.3419977720014855E-3</v>
      </c>
      <c r="G337" s="10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28</v>
      </c>
      <c r="D338" s="36">
        <v>0</v>
      </c>
      <c r="E338" s="11">
        <f t="shared" si="24"/>
        <v>1.1084718923198733E-2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7</v>
      </c>
      <c r="D339" s="36">
        <v>9</v>
      </c>
      <c r="E339" s="11">
        <f t="shared" si="24"/>
        <v>2.7711797307996833E-3</v>
      </c>
      <c r="F339" s="11">
        <f t="shared" si="25"/>
        <v>3.3419977720014855E-3</v>
      </c>
      <c r="G339" s="10">
        <f t="shared" si="26"/>
        <v>0.2857142857142857</v>
      </c>
      <c r="H339" s="14">
        <f t="shared" si="27"/>
        <v>7.9176563737133805E-4</v>
      </c>
    </row>
    <row r="340" spans="2:8" ht="15" x14ac:dyDescent="0.2">
      <c r="B340" s="5" t="s">
        <v>276</v>
      </c>
      <c r="C340" s="36">
        <v>4</v>
      </c>
      <c r="D340" s="36">
        <v>1</v>
      </c>
      <c r="E340" s="11">
        <f t="shared" si="24"/>
        <v>1.5835312747426761E-3</v>
      </c>
      <c r="F340" s="11">
        <f t="shared" si="25"/>
        <v>3.713330857779428E-4</v>
      </c>
      <c r="G340" s="10">
        <f t="shared" si="26"/>
        <v>-0.75</v>
      </c>
      <c r="H340" s="14">
        <f t="shared" si="27"/>
        <v>-1.1876484560570072E-3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155</v>
      </c>
      <c r="D342" s="36">
        <v>90</v>
      </c>
      <c r="E342" s="11">
        <f t="shared" si="24"/>
        <v>6.13618368962787E-2</v>
      </c>
      <c r="F342" s="11">
        <f t="shared" si="25"/>
        <v>3.3419977720014857E-2</v>
      </c>
      <c r="G342" s="10">
        <f t="shared" si="26"/>
        <v>-0.41935483870967744</v>
      </c>
      <c r="H342" s="14">
        <f t="shared" si="27"/>
        <v>-2.5732383214568489E-2</v>
      </c>
    </row>
    <row r="343" spans="2:8" ht="15" x14ac:dyDescent="0.2">
      <c r="B343" s="5" t="s">
        <v>85</v>
      </c>
      <c r="C343" s="36">
        <v>8</v>
      </c>
      <c r="D343" s="36">
        <v>5</v>
      </c>
      <c r="E343" s="11">
        <f t="shared" si="24"/>
        <v>3.1670625494853522E-3</v>
      </c>
      <c r="F343" s="11">
        <f t="shared" si="25"/>
        <v>1.8566654288897141E-3</v>
      </c>
      <c r="G343" s="10">
        <f t="shared" si="26"/>
        <v>-0.375</v>
      </c>
      <c r="H343" s="14">
        <f t="shared" si="27"/>
        <v>-1.1876484560570072E-3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15</v>
      </c>
      <c r="D345" s="36">
        <v>9</v>
      </c>
      <c r="E345" s="11">
        <f t="shared" si="24"/>
        <v>5.9382422802850355E-3</v>
      </c>
      <c r="F345" s="11">
        <f t="shared" si="25"/>
        <v>3.3419977720014855E-3</v>
      </c>
      <c r="G345" s="10">
        <f t="shared" si="26"/>
        <v>-0.4</v>
      </c>
      <c r="H345" s="14">
        <f t="shared" si="27"/>
        <v>-2.3752969121140144E-3</v>
      </c>
    </row>
    <row r="346" spans="2:8" ht="15" x14ac:dyDescent="0.2">
      <c r="B346" s="5" t="s">
        <v>88</v>
      </c>
      <c r="C346" s="36">
        <v>4</v>
      </c>
      <c r="D346" s="36">
        <v>19</v>
      </c>
      <c r="E346" s="11">
        <f t="shared" si="24"/>
        <v>1.5835312747426761E-3</v>
      </c>
      <c r="F346" s="11">
        <f t="shared" si="25"/>
        <v>7.0553286297809137E-3</v>
      </c>
      <c r="G346" s="10">
        <f t="shared" si="26"/>
        <v>3.75</v>
      </c>
      <c r="H346" s="14">
        <f t="shared" si="27"/>
        <v>5.9382422802850355E-3</v>
      </c>
    </row>
    <row r="347" spans="2:8" ht="15" x14ac:dyDescent="0.2">
      <c r="B347" s="5" t="s">
        <v>83</v>
      </c>
      <c r="C347" s="36">
        <v>3</v>
      </c>
      <c r="D347" s="36">
        <v>0</v>
      </c>
      <c r="E347" s="11">
        <f t="shared" si="24"/>
        <v>1.1876484560570072E-3</v>
      </c>
      <c r="F347" s="11" t="str">
        <f t="shared" si="25"/>
        <v/>
      </c>
      <c r="G347" s="10" t="str">
        <f t="shared" si="26"/>
        <v>0</v>
      </c>
      <c r="H347" s="14">
        <f t="shared" si="27"/>
        <v>0</v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26</v>
      </c>
      <c r="D349" s="36">
        <v>8</v>
      </c>
      <c r="E349" s="11">
        <f t="shared" si="24"/>
        <v>1.0292953285827395E-2</v>
      </c>
      <c r="F349" s="11">
        <f t="shared" si="25"/>
        <v>2.9706646862235424E-3</v>
      </c>
      <c r="G349" s="10">
        <f t="shared" si="26"/>
        <v>-0.69230769230769229</v>
      </c>
      <c r="H349" s="14">
        <f t="shared" si="27"/>
        <v>-7.1258907363420431E-3</v>
      </c>
    </row>
    <row r="350" spans="2:8" ht="15" x14ac:dyDescent="0.2">
      <c r="B350" s="5" t="s">
        <v>279</v>
      </c>
      <c r="C350" s="36">
        <v>6</v>
      </c>
      <c r="D350" s="36">
        <v>17</v>
      </c>
      <c r="E350" s="11">
        <f t="shared" si="24"/>
        <v>2.3752969121140144E-3</v>
      </c>
      <c r="F350" s="11">
        <f t="shared" si="25"/>
        <v>6.3126624582250275E-3</v>
      </c>
      <c r="G350" s="10">
        <f t="shared" si="26"/>
        <v>1.8333333333333333</v>
      </c>
      <c r="H350" s="14">
        <f t="shared" si="27"/>
        <v>4.3547110055423598E-3</v>
      </c>
    </row>
    <row r="351" spans="2:8" ht="15" x14ac:dyDescent="0.2">
      <c r="B351" s="5" t="s">
        <v>87</v>
      </c>
      <c r="C351" s="36">
        <v>0</v>
      </c>
      <c r="D351" s="36">
        <v>3</v>
      </c>
      <c r="E351" s="11" t="str">
        <f t="shared" si="24"/>
        <v/>
      </c>
      <c r="F351" s="11">
        <f t="shared" si="25"/>
        <v>1.1139992573338284E-3</v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10</v>
      </c>
      <c r="D352" s="36">
        <v>13</v>
      </c>
      <c r="E352" s="11">
        <f t="shared" si="24"/>
        <v>3.95882818685669E-3</v>
      </c>
      <c r="F352" s="11">
        <f t="shared" si="25"/>
        <v>4.8273301151132569E-3</v>
      </c>
      <c r="G352" s="10">
        <f t="shared" si="26"/>
        <v>0.3</v>
      </c>
      <c r="H352" s="14">
        <f t="shared" si="27"/>
        <v>1.187648456057007E-3</v>
      </c>
    </row>
    <row r="353" spans="2:8" ht="15" x14ac:dyDescent="0.2">
      <c r="B353" s="5" t="s">
        <v>280</v>
      </c>
      <c r="C353" s="36">
        <v>104</v>
      </c>
      <c r="D353" s="36">
        <v>77</v>
      </c>
      <c r="E353" s="11">
        <f t="shared" si="24"/>
        <v>4.1171813143309581E-2</v>
      </c>
      <c r="F353" s="11">
        <f t="shared" si="25"/>
        <v>2.8592647604901596E-2</v>
      </c>
      <c r="G353" s="10">
        <f t="shared" si="26"/>
        <v>-0.25961538461538464</v>
      </c>
      <c r="H353" s="14">
        <f t="shared" si="27"/>
        <v>-1.0688836104513065E-2</v>
      </c>
    </row>
    <row r="354" spans="2:8" ht="15" x14ac:dyDescent="0.2">
      <c r="B354" s="5" t="s">
        <v>100</v>
      </c>
      <c r="C354" s="36">
        <v>15</v>
      </c>
      <c r="D354" s="36">
        <v>12</v>
      </c>
      <c r="E354" s="11">
        <f t="shared" si="24"/>
        <v>5.9382422802850355E-3</v>
      </c>
      <c r="F354" s="11">
        <f t="shared" si="25"/>
        <v>4.4559970293353134E-3</v>
      </c>
      <c r="G354" s="10">
        <f t="shared" si="26"/>
        <v>-0.2</v>
      </c>
      <c r="H354" s="14">
        <f t="shared" si="27"/>
        <v>-1.1876484560570072E-3</v>
      </c>
    </row>
    <row r="355" spans="2:8" ht="15" x14ac:dyDescent="0.2">
      <c r="B355" s="5" t="s">
        <v>99</v>
      </c>
      <c r="C355" s="36">
        <v>2</v>
      </c>
      <c r="D355" s="36">
        <v>0</v>
      </c>
      <c r="E355" s="11">
        <f t="shared" si="24"/>
        <v>7.9176563737133805E-4</v>
      </c>
      <c r="F355" s="11" t="str">
        <f t="shared" si="25"/>
        <v/>
      </c>
      <c r="G355" s="10" t="str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0</v>
      </c>
      <c r="D356" s="36">
        <v>1</v>
      </c>
      <c r="E356" s="11" t="str">
        <f t="shared" si="24"/>
        <v/>
      </c>
      <c r="F356" s="11">
        <f t="shared" si="25"/>
        <v>3.713330857779428E-4</v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1</v>
      </c>
      <c r="D359" s="36">
        <v>3</v>
      </c>
      <c r="E359" s="11">
        <f t="shared" si="24"/>
        <v>3.9588281868566902E-4</v>
      </c>
      <c r="F359" s="11">
        <f t="shared" si="25"/>
        <v>1.1139992573338284E-3</v>
      </c>
      <c r="G359" s="10">
        <f t="shared" si="26"/>
        <v>2</v>
      </c>
      <c r="H359" s="14">
        <f t="shared" si="27"/>
        <v>7.9176563737133805E-4</v>
      </c>
    </row>
    <row r="360" spans="2:8" ht="15" x14ac:dyDescent="0.2">
      <c r="B360" s="5" t="s">
        <v>529</v>
      </c>
      <c r="C360" s="36">
        <v>0</v>
      </c>
      <c r="D360" s="36">
        <v>4</v>
      </c>
      <c r="E360" s="11" t="str">
        <f t="shared" si="24"/>
        <v/>
      </c>
      <c r="F360" s="11">
        <f t="shared" si="25"/>
        <v>1.4853323431117712E-3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99</v>
      </c>
      <c r="D361" s="36">
        <v>108</v>
      </c>
      <c r="E361" s="11">
        <f t="shared" si="24"/>
        <v>3.9192399049881234E-2</v>
      </c>
      <c r="F361" s="11">
        <f t="shared" si="25"/>
        <v>4.0103973264017823E-2</v>
      </c>
      <c r="G361" s="10">
        <f t="shared" si="26"/>
        <v>9.0909090909090912E-2</v>
      </c>
      <c r="H361" s="14">
        <f t="shared" si="27"/>
        <v>3.5629453681710215E-3</v>
      </c>
    </row>
    <row r="362" spans="2:8" ht="15" x14ac:dyDescent="0.2">
      <c r="B362" s="5" t="s">
        <v>531</v>
      </c>
      <c r="C362" s="36">
        <v>2</v>
      </c>
      <c r="D362" s="36">
        <v>1</v>
      </c>
      <c r="E362" s="11">
        <f t="shared" si="24"/>
        <v>7.9176563737133805E-4</v>
      </c>
      <c r="F362" s="11">
        <f t="shared" si="25"/>
        <v>3.713330857779428E-4</v>
      </c>
      <c r="G362" s="10">
        <f t="shared" si="26"/>
        <v>-0.5</v>
      </c>
      <c r="H362" s="14">
        <f t="shared" si="27"/>
        <v>-3.9588281868566902E-4</v>
      </c>
    </row>
    <row r="363" spans="2:8" ht="15" x14ac:dyDescent="0.2">
      <c r="B363" s="5" t="s">
        <v>532</v>
      </c>
      <c r="C363" s="36">
        <v>0</v>
      </c>
      <c r="D363" s="36">
        <v>25</v>
      </c>
      <c r="E363" s="11" t="str">
        <f t="shared" si="24"/>
        <v/>
      </c>
      <c r="F363" s="11">
        <f t="shared" si="25"/>
        <v>9.2833271444485704E-3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1</v>
      </c>
      <c r="D364" s="36">
        <v>2</v>
      </c>
      <c r="E364" s="11">
        <f t="shared" si="24"/>
        <v>3.9588281868566902E-4</v>
      </c>
      <c r="F364" s="11">
        <f t="shared" si="25"/>
        <v>7.4266617155588561E-4</v>
      </c>
      <c r="G364" s="10">
        <f t="shared" si="26"/>
        <v>1</v>
      </c>
      <c r="H364" s="14">
        <f t="shared" si="27"/>
        <v>3.9588281868566902E-4</v>
      </c>
    </row>
    <row r="365" spans="2:8" ht="15" x14ac:dyDescent="0.2">
      <c r="B365" s="5" t="s">
        <v>283</v>
      </c>
      <c r="C365" s="36">
        <v>13</v>
      </c>
      <c r="D365" s="36">
        <v>9</v>
      </c>
      <c r="E365" s="11">
        <f t="shared" si="24"/>
        <v>5.1464766429136976E-3</v>
      </c>
      <c r="F365" s="11">
        <f t="shared" si="25"/>
        <v>3.3419977720014855E-3</v>
      </c>
      <c r="G365" s="10">
        <f t="shared" si="26"/>
        <v>-0.30769230769230771</v>
      </c>
      <c r="H365" s="14">
        <f t="shared" si="27"/>
        <v>-1.5835312747426763E-3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306</v>
      </c>
      <c r="D367" s="36">
        <v>338</v>
      </c>
      <c r="E367" s="11">
        <f t="shared" si="24"/>
        <v>0.12114014251781473</v>
      </c>
      <c r="F367" s="11">
        <f t="shared" si="25"/>
        <v>0.12551058299294468</v>
      </c>
      <c r="G367" s="10">
        <f t="shared" si="26"/>
        <v>0.10457516339869281</v>
      </c>
      <c r="H367" s="14">
        <f t="shared" si="27"/>
        <v>1.266825019794141E-2</v>
      </c>
    </row>
    <row r="368" spans="2:8" ht="15" x14ac:dyDescent="0.2">
      <c r="B368" s="5" t="s">
        <v>109</v>
      </c>
      <c r="C368" s="36">
        <v>93</v>
      </c>
      <c r="D368" s="36">
        <v>97</v>
      </c>
      <c r="E368" s="11">
        <f t="shared" si="24"/>
        <v>3.6817102137767219E-2</v>
      </c>
      <c r="F368" s="11">
        <f t="shared" si="25"/>
        <v>3.6019309320460456E-2</v>
      </c>
      <c r="G368" s="10">
        <f t="shared" si="26"/>
        <v>4.3010752688172046E-2</v>
      </c>
      <c r="H368" s="14">
        <f t="shared" si="27"/>
        <v>1.5835312747426761E-3</v>
      </c>
    </row>
    <row r="369" spans="1:8" ht="15" x14ac:dyDescent="0.2">
      <c r="B369" s="5" t="s">
        <v>102</v>
      </c>
      <c r="C369" s="36">
        <v>27</v>
      </c>
      <c r="D369" s="36">
        <v>50</v>
      </c>
      <c r="E369" s="11">
        <f t="shared" si="24"/>
        <v>1.0688836104513063E-2</v>
      </c>
      <c r="F369" s="11">
        <f t="shared" si="25"/>
        <v>1.8566654288897141E-2</v>
      </c>
      <c r="G369" s="10">
        <f t="shared" si="26"/>
        <v>0.85185185185185186</v>
      </c>
      <c r="H369" s="14">
        <f t="shared" si="27"/>
        <v>9.1053048297703876E-3</v>
      </c>
    </row>
    <row r="370" spans="1:8" ht="15" x14ac:dyDescent="0.2">
      <c r="B370" s="5" t="s">
        <v>108</v>
      </c>
      <c r="C370" s="36">
        <v>108</v>
      </c>
      <c r="D370" s="36">
        <v>76</v>
      </c>
      <c r="E370" s="11">
        <f t="shared" si="24"/>
        <v>4.2755344418052253E-2</v>
      </c>
      <c r="F370" s="11">
        <f t="shared" si="25"/>
        <v>2.8221314519123655E-2</v>
      </c>
      <c r="G370" s="10">
        <f t="shared" si="26"/>
        <v>-0.29629629629629628</v>
      </c>
      <c r="H370" s="14">
        <f t="shared" si="27"/>
        <v>-1.2668250197941407E-2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1</v>
      </c>
      <c r="E372" s="11" t="str">
        <f t="shared" si="24"/>
        <v/>
      </c>
      <c r="F372" s="11">
        <f t="shared" si="25"/>
        <v>3.713330857779428E-4</v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15</v>
      </c>
      <c r="D373" s="36">
        <v>0</v>
      </c>
      <c r="E373" s="11">
        <f t="shared" si="24"/>
        <v>5.9382422802850355E-3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13</v>
      </c>
      <c r="D374" s="36">
        <v>15</v>
      </c>
      <c r="E374" s="11">
        <f t="shared" si="24"/>
        <v>5.1464766429136976E-3</v>
      </c>
      <c r="F374" s="11">
        <f t="shared" si="25"/>
        <v>5.5699962866691422E-3</v>
      </c>
      <c r="G374" s="10">
        <f t="shared" si="26"/>
        <v>0.15384615384615385</v>
      </c>
      <c r="H374" s="14">
        <f t="shared" si="27"/>
        <v>7.9176563737133816E-4</v>
      </c>
    </row>
    <row r="375" spans="1:8" ht="15" x14ac:dyDescent="0.2">
      <c r="B375" s="5" t="s">
        <v>286</v>
      </c>
      <c r="C375" s="36">
        <v>0</v>
      </c>
      <c r="D375" s="36">
        <v>1</v>
      </c>
      <c r="E375" s="11" t="str">
        <f t="shared" si="24"/>
        <v/>
      </c>
      <c r="F375" s="11">
        <f t="shared" si="25"/>
        <v>3.713330857779428E-4</v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2</v>
      </c>
      <c r="D376" s="36">
        <v>0</v>
      </c>
      <c r="E376" s="11">
        <f t="shared" si="24"/>
        <v>7.9176563737133805E-4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25</v>
      </c>
      <c r="D378" s="36">
        <v>17</v>
      </c>
      <c r="E378" s="11">
        <f t="shared" si="24"/>
        <v>9.8970704671417255E-3</v>
      </c>
      <c r="F378" s="11">
        <f t="shared" si="25"/>
        <v>6.3126624582250275E-3</v>
      </c>
      <c r="G378" s="10">
        <f t="shared" si="26"/>
        <v>-0.32</v>
      </c>
      <c r="H378" s="14">
        <f t="shared" si="27"/>
        <v>-3.1670625494853522E-3</v>
      </c>
    </row>
    <row r="379" spans="1:8" ht="15" x14ac:dyDescent="0.2">
      <c r="B379" s="5" t="s">
        <v>110</v>
      </c>
      <c r="C379" s="36">
        <v>12</v>
      </c>
      <c r="D379" s="36">
        <v>13</v>
      </c>
      <c r="E379" s="11">
        <f t="shared" si="24"/>
        <v>4.7505938242280287E-3</v>
      </c>
      <c r="F379" s="11">
        <f t="shared" si="25"/>
        <v>4.8273301151132569E-3</v>
      </c>
      <c r="G379" s="10">
        <f t="shared" si="26"/>
        <v>8.3333333333333329E-2</v>
      </c>
      <c r="H379" s="14">
        <f t="shared" si="27"/>
        <v>3.9588281868566902E-4</v>
      </c>
    </row>
    <row r="380" spans="1:8" ht="15" x14ac:dyDescent="0.2">
      <c r="B380" s="5" t="s">
        <v>288</v>
      </c>
      <c r="C380" s="36">
        <v>78</v>
      </c>
      <c r="D380" s="36">
        <v>75</v>
      </c>
      <c r="E380" s="11">
        <f t="shared" si="24"/>
        <v>3.0878859857482184E-2</v>
      </c>
      <c r="F380" s="11">
        <f t="shared" si="25"/>
        <v>2.7849981433345713E-2</v>
      </c>
      <c r="G380" s="10">
        <f t="shared" si="26"/>
        <v>-3.8461538461538464E-2</v>
      </c>
      <c r="H380" s="14">
        <f t="shared" si="27"/>
        <v>-1.1876484560570072E-3</v>
      </c>
    </row>
    <row r="381" spans="1:8" ht="15" x14ac:dyDescent="0.2">
      <c r="B381" s="5" t="s">
        <v>536</v>
      </c>
      <c r="C381" s="36">
        <v>2</v>
      </c>
      <c r="D381" s="36">
        <v>1</v>
      </c>
      <c r="E381" s="11">
        <f t="shared" si="24"/>
        <v>7.9176563737133805E-4</v>
      </c>
      <c r="F381" s="11">
        <f t="shared" si="25"/>
        <v>3.713330857779428E-4</v>
      </c>
      <c r="G381" s="10">
        <f t="shared" si="26"/>
        <v>-0.5</v>
      </c>
      <c r="H381" s="14">
        <f t="shared" si="27"/>
        <v>-3.9588281868566902E-4</v>
      </c>
    </row>
    <row r="382" spans="1:8" ht="15" x14ac:dyDescent="0.2">
      <c r="B382" s="5" t="s">
        <v>104</v>
      </c>
      <c r="C382" s="36">
        <v>19</v>
      </c>
      <c r="D382" s="36">
        <v>28</v>
      </c>
      <c r="E382" s="11">
        <f t="shared" si="24"/>
        <v>7.521773555027712E-3</v>
      </c>
      <c r="F382" s="11">
        <f t="shared" si="25"/>
        <v>1.0397326401782399E-2</v>
      </c>
      <c r="G382" s="10">
        <f t="shared" si="26"/>
        <v>0.47368421052631576</v>
      </c>
      <c r="H382" s="14">
        <f t="shared" si="27"/>
        <v>3.5629453681710211E-3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2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4</v>
      </c>
      <c r="E386" s="11" t="str">
        <f t="shared" si="24"/>
        <v/>
      </c>
      <c r="F386" s="11">
        <f t="shared" si="25"/>
        <v>1.4853323431117712E-3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1</v>
      </c>
      <c r="D387" s="36">
        <v>1</v>
      </c>
      <c r="E387" s="11">
        <f t="shared" si="24"/>
        <v>3.9588281868566902E-4</v>
      </c>
      <c r="F387" s="11">
        <f t="shared" si="25"/>
        <v>3.713330857779428E-4</v>
      </c>
      <c r="G387" s="10">
        <f t="shared" si="26"/>
        <v>0</v>
      </c>
      <c r="H387" s="14">
        <f t="shared" si="27"/>
        <v>0</v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369</v>
      </c>
      <c r="D390" s="36">
        <v>308</v>
      </c>
      <c r="E390" s="11">
        <f t="shared" si="24"/>
        <v>0.14608076009501186</v>
      </c>
      <c r="F390" s="11">
        <f t="shared" si="25"/>
        <v>0.11437059041960639</v>
      </c>
      <c r="G390" s="10">
        <f t="shared" si="26"/>
        <v>-0.16531165311653118</v>
      </c>
      <c r="H390" s="14">
        <f t="shared" si="27"/>
        <v>-2.414885193982581E-2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10</v>
      </c>
      <c r="D393" s="36">
        <v>1</v>
      </c>
      <c r="E393" s="11">
        <f t="shared" si="24"/>
        <v>3.95882818685669E-3</v>
      </c>
      <c r="F393" s="11">
        <f t="shared" si="25"/>
        <v>3.713330857779428E-4</v>
      </c>
      <c r="G393" s="10">
        <f t="shared" si="26"/>
        <v>-0.9</v>
      </c>
      <c r="H393" s="14">
        <f t="shared" si="27"/>
        <v>-3.5629453681710211E-3</v>
      </c>
    </row>
    <row r="394" spans="1:8" ht="15" x14ac:dyDescent="0.2">
      <c r="B394" s="5" t="s">
        <v>539</v>
      </c>
      <c r="C394" s="36">
        <v>15</v>
      </c>
      <c r="D394" s="36">
        <v>8</v>
      </c>
      <c r="E394" s="11">
        <f t="shared" si="24"/>
        <v>5.9382422802850355E-3</v>
      </c>
      <c r="F394" s="11">
        <f t="shared" si="25"/>
        <v>2.9706646862235424E-3</v>
      </c>
      <c r="G394" s="10">
        <f t="shared" si="26"/>
        <v>-0.46666666666666667</v>
      </c>
      <c r="H394" s="14">
        <f t="shared" si="27"/>
        <v>-2.7711797307996833E-3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6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25</v>
      </c>
      <c r="D402" s="76">
        <v>191</v>
      </c>
      <c r="E402" s="80">
        <f t="shared" si="28"/>
        <v>9.8970704671417255E-3</v>
      </c>
      <c r="F402" s="80">
        <f t="shared" si="29"/>
        <v>7.0924619383587073E-2</v>
      </c>
      <c r="G402" s="78">
        <f t="shared" si="30"/>
        <v>6.64</v>
      </c>
      <c r="H402" s="24">
        <f t="shared" si="31"/>
        <v>6.5716547901821049E-2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3</v>
      </c>
      <c r="D404" s="76">
        <v>95</v>
      </c>
      <c r="E404" s="80">
        <f t="shared" si="28"/>
        <v>1.1876484560570072E-3</v>
      </c>
      <c r="F404" s="80">
        <f t="shared" si="29"/>
        <v>3.5276643148904566E-2</v>
      </c>
      <c r="G404" s="78">
        <f t="shared" si="30"/>
        <v>30.666666666666668</v>
      </c>
      <c r="H404" s="24">
        <f t="shared" si="31"/>
        <v>3.6421219319081558E-2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29</v>
      </c>
      <c r="D408" s="36">
        <v>11</v>
      </c>
      <c r="E408" s="11">
        <f t="shared" si="28"/>
        <v>1.1480601741884403E-2</v>
      </c>
      <c r="F408" s="11">
        <f t="shared" si="29"/>
        <v>4.0846639435573708E-3</v>
      </c>
      <c r="G408" s="10">
        <f t="shared" si="30"/>
        <v>-0.62068965517241381</v>
      </c>
      <c r="H408" s="14">
        <f t="shared" si="31"/>
        <v>-7.1258907363420431E-3</v>
      </c>
    </row>
    <row r="409" spans="1:8" ht="15" x14ac:dyDescent="0.2">
      <c r="B409" s="5" t="s">
        <v>300</v>
      </c>
      <c r="C409" s="36">
        <v>46</v>
      </c>
      <c r="D409" s="36">
        <v>57</v>
      </c>
      <c r="E409" s="11">
        <f t="shared" si="28"/>
        <v>1.8210609659540775E-2</v>
      </c>
      <c r="F409" s="11">
        <f t="shared" si="29"/>
        <v>2.116598588934274E-2</v>
      </c>
      <c r="G409" s="10">
        <f t="shared" si="30"/>
        <v>0.2391304347826087</v>
      </c>
      <c r="H409" s="14">
        <f t="shared" si="31"/>
        <v>4.3547110055423598E-3</v>
      </c>
    </row>
    <row r="410" spans="1:8" ht="15" x14ac:dyDescent="0.2">
      <c r="B410" s="5" t="s">
        <v>114</v>
      </c>
      <c r="C410" s="36">
        <v>24</v>
      </c>
      <c r="D410" s="36">
        <v>4</v>
      </c>
      <c r="E410" s="11">
        <f t="shared" si="28"/>
        <v>9.5011876484560574E-3</v>
      </c>
      <c r="F410" s="11">
        <f t="shared" si="29"/>
        <v>1.4853323431117712E-3</v>
      </c>
      <c r="G410" s="10">
        <f t="shared" si="30"/>
        <v>-0.83333333333333337</v>
      </c>
      <c r="H410" s="14">
        <f t="shared" si="31"/>
        <v>-7.9176563737133818E-3</v>
      </c>
    </row>
    <row r="411" spans="1:8" ht="15" x14ac:dyDescent="0.2">
      <c r="B411" s="5" t="s">
        <v>115</v>
      </c>
      <c r="C411" s="36">
        <v>0</v>
      </c>
      <c r="D411" s="36">
        <v>1</v>
      </c>
      <c r="E411" s="11" t="str">
        <f t="shared" si="28"/>
        <v/>
      </c>
      <c r="F411" s="11">
        <f t="shared" si="29"/>
        <v>3.713330857779428E-4</v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12</v>
      </c>
      <c r="D412" s="36">
        <v>9</v>
      </c>
      <c r="E412" s="11">
        <f t="shared" si="28"/>
        <v>4.7505938242280287E-3</v>
      </c>
      <c r="F412" s="11">
        <f t="shared" si="29"/>
        <v>3.3419977720014855E-3</v>
      </c>
      <c r="G412" s="10">
        <f t="shared" si="30"/>
        <v>-0.25</v>
      </c>
      <c r="H412" s="14">
        <f t="shared" si="31"/>
        <v>-1.1876484560570072E-3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5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</v>
      </c>
      <c r="D420" s="36">
        <v>0</v>
      </c>
      <c r="E420" s="11">
        <f t="shared" si="28"/>
        <v>3.9588281868566902E-4</v>
      </c>
      <c r="F420" s="11" t="str">
        <f t="shared" si="29"/>
        <v/>
      </c>
      <c r="G420" s="10" t="str">
        <f t="shared" si="30"/>
        <v>0</v>
      </c>
      <c r="H420" s="14">
        <f t="shared" si="31"/>
        <v>0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7</v>
      </c>
      <c r="D422" s="36">
        <v>6</v>
      </c>
      <c r="E422" s="11">
        <f t="shared" si="28"/>
        <v>2.7711797307996833E-3</v>
      </c>
      <c r="F422" s="11">
        <f t="shared" si="29"/>
        <v>2.2279985146676567E-3</v>
      </c>
      <c r="G422" s="10">
        <f t="shared" si="30"/>
        <v>-0.14285714285714285</v>
      </c>
      <c r="H422" s="14">
        <f t="shared" si="31"/>
        <v>-3.9588281868566902E-4</v>
      </c>
    </row>
    <row r="423" spans="1:8" ht="15" x14ac:dyDescent="0.2">
      <c r="B423" s="5" t="s">
        <v>128</v>
      </c>
      <c r="C423" s="36">
        <v>13</v>
      </c>
      <c r="D423" s="36">
        <v>7</v>
      </c>
      <c r="E423" s="11">
        <f t="shared" si="28"/>
        <v>5.1464766429136976E-3</v>
      </c>
      <c r="F423" s="11">
        <f t="shared" si="29"/>
        <v>2.5993316004455998E-3</v>
      </c>
      <c r="G423" s="10">
        <f t="shared" si="30"/>
        <v>-0.46153846153846156</v>
      </c>
      <c r="H423" s="14">
        <f t="shared" si="31"/>
        <v>-2.3752969121140144E-3</v>
      </c>
    </row>
    <row r="424" spans="1:8" ht="15" x14ac:dyDescent="0.2">
      <c r="B424" s="5" t="s">
        <v>302</v>
      </c>
      <c r="C424" s="36">
        <v>10</v>
      </c>
      <c r="D424" s="36">
        <v>32</v>
      </c>
      <c r="E424" s="11">
        <f t="shared" si="28"/>
        <v>3.95882818685669E-3</v>
      </c>
      <c r="F424" s="11">
        <f t="shared" si="29"/>
        <v>1.188265874489417E-2</v>
      </c>
      <c r="G424" s="10">
        <f t="shared" si="30"/>
        <v>2.2000000000000002</v>
      </c>
      <c r="H424" s="14">
        <f t="shared" si="31"/>
        <v>8.7094220110847196E-3</v>
      </c>
    </row>
    <row r="425" spans="1:8" ht="15" x14ac:dyDescent="0.2">
      <c r="B425" s="5" t="s">
        <v>544</v>
      </c>
      <c r="C425" s="36">
        <v>0</v>
      </c>
      <c r="D425" s="36">
        <v>1</v>
      </c>
      <c r="E425" s="11" t="str">
        <f t="shared" si="28"/>
        <v/>
      </c>
      <c r="F425" s="11">
        <f t="shared" si="29"/>
        <v>3.713330857779428E-4</v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2</v>
      </c>
      <c r="E426" s="11" t="str">
        <f t="shared" si="28"/>
        <v/>
      </c>
      <c r="F426" s="11">
        <f t="shared" si="29"/>
        <v>7.4266617155588561E-4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16</v>
      </c>
      <c r="D428" s="36">
        <v>3</v>
      </c>
      <c r="E428" s="11">
        <f t="shared" si="28"/>
        <v>6.3341250989707044E-3</v>
      </c>
      <c r="F428" s="11">
        <f t="shared" si="29"/>
        <v>1.1139992573338284E-3</v>
      </c>
      <c r="G428" s="10">
        <f t="shared" si="30"/>
        <v>-0.8125</v>
      </c>
      <c r="H428" s="14">
        <f t="shared" si="31"/>
        <v>-5.1464766429136976E-3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32</v>
      </c>
      <c r="D430" s="36">
        <v>2</v>
      </c>
      <c r="E430" s="11">
        <f t="shared" si="28"/>
        <v>1.2668250197941409E-2</v>
      </c>
      <c r="F430" s="11">
        <f t="shared" si="29"/>
        <v>7.4266617155588561E-4</v>
      </c>
      <c r="G430" s="10">
        <f t="shared" si="30"/>
        <v>-0.9375</v>
      </c>
      <c r="H430" s="14">
        <f t="shared" si="31"/>
        <v>-1.1876484560570071E-2</v>
      </c>
    </row>
    <row r="431" spans="1:8" ht="15" x14ac:dyDescent="0.2">
      <c r="B431" s="5" t="s">
        <v>421</v>
      </c>
      <c r="C431" s="36">
        <v>5</v>
      </c>
      <c r="D431" s="36">
        <v>1</v>
      </c>
      <c r="E431" s="11">
        <f t="shared" si="28"/>
        <v>1.979414093428345E-3</v>
      </c>
      <c r="F431" s="11">
        <f t="shared" si="29"/>
        <v>3.713330857779428E-4</v>
      </c>
      <c r="G431" s="10">
        <f t="shared" si="30"/>
        <v>-0.8</v>
      </c>
      <c r="H431" s="14">
        <f t="shared" si="31"/>
        <v>-1.5835312747426761E-3</v>
      </c>
    </row>
    <row r="432" spans="1:8" ht="15" x14ac:dyDescent="0.2">
      <c r="B432" s="5" t="s">
        <v>123</v>
      </c>
      <c r="C432" s="36">
        <v>30</v>
      </c>
      <c r="D432" s="36">
        <v>53</v>
      </c>
      <c r="E432" s="11">
        <f t="shared" si="28"/>
        <v>1.1876484560570071E-2</v>
      </c>
      <c r="F432" s="11">
        <f t="shared" si="29"/>
        <v>1.968065354623097E-2</v>
      </c>
      <c r="G432" s="10">
        <f t="shared" si="30"/>
        <v>0.76666666666666672</v>
      </c>
      <c r="H432" s="14">
        <f t="shared" si="31"/>
        <v>9.1053048297703876E-3</v>
      </c>
    </row>
    <row r="433" spans="2:8" ht="15" x14ac:dyDescent="0.2">
      <c r="B433" s="5" t="s">
        <v>304</v>
      </c>
      <c r="C433" s="36">
        <v>1</v>
      </c>
      <c r="D433" s="36">
        <v>2</v>
      </c>
      <c r="E433" s="11">
        <f t="shared" si="28"/>
        <v>3.9588281868566902E-4</v>
      </c>
      <c r="F433" s="11">
        <f t="shared" si="29"/>
        <v>7.4266617155588561E-4</v>
      </c>
      <c r="G433" s="10">
        <f t="shared" si="30"/>
        <v>1</v>
      </c>
      <c r="H433" s="14">
        <f t="shared" si="31"/>
        <v>3.9588281868566902E-4</v>
      </c>
    </row>
    <row r="434" spans="2:8" ht="15" x14ac:dyDescent="0.2">
      <c r="B434" s="5" t="s">
        <v>122</v>
      </c>
      <c r="C434" s="36">
        <v>0</v>
      </c>
      <c r="D434" s="36">
        <v>1</v>
      </c>
      <c r="E434" s="11" t="str">
        <f t="shared" si="28"/>
        <v/>
      </c>
      <c r="F434" s="11">
        <f t="shared" si="29"/>
        <v>3.713330857779428E-4</v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7</v>
      </c>
      <c r="D435" s="36">
        <v>9</v>
      </c>
      <c r="E435" s="11">
        <f t="shared" si="28"/>
        <v>2.7711797307996833E-3</v>
      </c>
      <c r="F435" s="11">
        <f t="shared" si="29"/>
        <v>3.3419977720014855E-3</v>
      </c>
      <c r="G435" s="10">
        <f t="shared" si="30"/>
        <v>0.2857142857142857</v>
      </c>
      <c r="H435" s="14">
        <f t="shared" si="31"/>
        <v>7.9176563737133805E-4</v>
      </c>
    </row>
    <row r="436" spans="2:8" ht="15" x14ac:dyDescent="0.2">
      <c r="B436" s="5" t="s">
        <v>132</v>
      </c>
      <c r="C436" s="36">
        <v>2</v>
      </c>
      <c r="D436" s="36">
        <v>3</v>
      </c>
      <c r="E436" s="11">
        <f t="shared" si="28"/>
        <v>7.9176563737133805E-4</v>
      </c>
      <c r="F436" s="11">
        <f t="shared" si="29"/>
        <v>1.1139992573338284E-3</v>
      </c>
      <c r="G436" s="10">
        <f t="shared" si="30"/>
        <v>0.5</v>
      </c>
      <c r="H436" s="14">
        <f t="shared" si="31"/>
        <v>3.9588281868566902E-4</v>
      </c>
    </row>
    <row r="437" spans="2:8" ht="15" x14ac:dyDescent="0.2">
      <c r="B437" s="5" t="s">
        <v>119</v>
      </c>
      <c r="C437" s="36">
        <v>2</v>
      </c>
      <c r="D437" s="36">
        <v>4</v>
      </c>
      <c r="E437" s="11">
        <f t="shared" si="28"/>
        <v>7.9176563737133805E-4</v>
      </c>
      <c r="F437" s="11">
        <f t="shared" si="29"/>
        <v>1.4853323431117712E-3</v>
      </c>
      <c r="G437" s="10">
        <f t="shared" si="30"/>
        <v>1</v>
      </c>
      <c r="H437" s="14">
        <f t="shared" si="31"/>
        <v>7.9176563737133805E-4</v>
      </c>
    </row>
    <row r="438" spans="2:8" ht="15" x14ac:dyDescent="0.2">
      <c r="B438" s="5" t="s">
        <v>305</v>
      </c>
      <c r="C438" s="36">
        <v>79</v>
      </c>
      <c r="D438" s="36">
        <v>158</v>
      </c>
      <c r="E438" s="11">
        <f t="shared" si="28"/>
        <v>3.1274742676167852E-2</v>
      </c>
      <c r="F438" s="11">
        <f t="shared" si="29"/>
        <v>5.8670627552914967E-2</v>
      </c>
      <c r="G438" s="10">
        <f t="shared" si="30"/>
        <v>1</v>
      </c>
      <c r="H438" s="14">
        <f t="shared" si="31"/>
        <v>3.1274742676167852E-2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5</v>
      </c>
      <c r="D443" s="36">
        <v>3</v>
      </c>
      <c r="E443" s="11">
        <f t="shared" si="28"/>
        <v>1.979414093428345E-3</v>
      </c>
      <c r="F443" s="11">
        <f t="shared" si="29"/>
        <v>1.1139992573338284E-3</v>
      </c>
      <c r="G443" s="10">
        <f t="shared" si="30"/>
        <v>-0.4</v>
      </c>
      <c r="H443" s="14">
        <f t="shared" si="31"/>
        <v>-7.9176563737133805E-4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13</v>
      </c>
      <c r="D446" s="36">
        <v>11</v>
      </c>
      <c r="E446" s="11">
        <f t="shared" si="28"/>
        <v>5.1464766429136976E-3</v>
      </c>
      <c r="F446" s="11">
        <f t="shared" si="29"/>
        <v>4.0846639435573708E-3</v>
      </c>
      <c r="G446" s="10">
        <f t="shared" si="30"/>
        <v>-0.15384615384615385</v>
      </c>
      <c r="H446" s="14">
        <f t="shared" si="31"/>
        <v>-7.9176563737133816E-4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6</v>
      </c>
      <c r="D448" s="36">
        <v>14</v>
      </c>
      <c r="E448" s="11">
        <f t="shared" si="28"/>
        <v>2.3752969121140144E-3</v>
      </c>
      <c r="F448" s="11">
        <f t="shared" si="29"/>
        <v>5.1986632008911996E-3</v>
      </c>
      <c r="G448" s="10">
        <f t="shared" si="30"/>
        <v>1.3333333333333333</v>
      </c>
      <c r="H448" s="14">
        <f t="shared" si="31"/>
        <v>3.1670625494853522E-3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</v>
      </c>
      <c r="D450" s="36">
        <v>1</v>
      </c>
      <c r="E450" s="11">
        <f t="shared" si="28"/>
        <v>1.1876484560570072E-3</v>
      </c>
      <c r="F450" s="11">
        <f t="shared" si="29"/>
        <v>3.713330857779428E-4</v>
      </c>
      <c r="G450" s="10">
        <f t="shared" si="30"/>
        <v>-0.66666666666666663</v>
      </c>
      <c r="H450" s="14">
        <f t="shared" si="31"/>
        <v>-7.9176563737133805E-4</v>
      </c>
    </row>
    <row r="451" spans="2:8" ht="15" x14ac:dyDescent="0.2">
      <c r="B451" s="5" t="s">
        <v>309</v>
      </c>
      <c r="C451" s="36">
        <v>18</v>
      </c>
      <c r="D451" s="36">
        <v>7</v>
      </c>
      <c r="E451" s="11">
        <f t="shared" si="28"/>
        <v>7.1258907363420431E-3</v>
      </c>
      <c r="F451" s="11">
        <f t="shared" si="29"/>
        <v>2.5993316004455998E-3</v>
      </c>
      <c r="G451" s="10">
        <f t="shared" si="30"/>
        <v>-0.61111111111111116</v>
      </c>
      <c r="H451" s="14">
        <f t="shared" si="31"/>
        <v>-4.3547110055423598E-3</v>
      </c>
    </row>
    <row r="452" spans="2:8" ht="15" x14ac:dyDescent="0.2">
      <c r="B452" s="5" t="s">
        <v>310</v>
      </c>
      <c r="C452" s="36">
        <v>2</v>
      </c>
      <c r="D452" s="36">
        <v>1</v>
      </c>
      <c r="E452" s="11">
        <f t="shared" si="28"/>
        <v>7.9176563737133805E-4</v>
      </c>
      <c r="F452" s="11">
        <f t="shared" si="29"/>
        <v>3.713330857779428E-4</v>
      </c>
      <c r="G452" s="10">
        <f t="shared" si="30"/>
        <v>-0.5</v>
      </c>
      <c r="H452" s="14">
        <f t="shared" si="31"/>
        <v>-3.9588281868566902E-4</v>
      </c>
    </row>
    <row r="453" spans="2:8" ht="15" x14ac:dyDescent="0.2">
      <c r="B453" s="5" t="s">
        <v>311</v>
      </c>
      <c r="C453" s="36">
        <v>15</v>
      </c>
      <c r="D453" s="36">
        <v>2</v>
      </c>
      <c r="E453" s="11">
        <f t="shared" si="28"/>
        <v>5.9382422802850355E-3</v>
      </c>
      <c r="F453" s="11">
        <f t="shared" si="29"/>
        <v>7.4266617155588561E-4</v>
      </c>
      <c r="G453" s="10">
        <f t="shared" si="30"/>
        <v>-0.8666666666666667</v>
      </c>
      <c r="H453" s="14">
        <f t="shared" si="31"/>
        <v>-5.1464766429136976E-3</v>
      </c>
    </row>
    <row r="454" spans="2:8" ht="15" x14ac:dyDescent="0.2">
      <c r="B454" s="5" t="s">
        <v>118</v>
      </c>
      <c r="C454" s="36">
        <v>1</v>
      </c>
      <c r="D454" s="36">
        <v>2</v>
      </c>
      <c r="E454" s="11">
        <f t="shared" si="28"/>
        <v>3.9588281868566902E-4</v>
      </c>
      <c r="F454" s="11">
        <f t="shared" si="29"/>
        <v>7.4266617155588561E-4</v>
      </c>
      <c r="G454" s="10">
        <f t="shared" si="30"/>
        <v>1</v>
      </c>
      <c r="H454" s="14">
        <f t="shared" si="31"/>
        <v>3.9588281868566902E-4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3</v>
      </c>
      <c r="D456" s="36">
        <v>6</v>
      </c>
      <c r="E456" s="11">
        <f t="shared" si="28"/>
        <v>1.1876484560570072E-3</v>
      </c>
      <c r="F456" s="11">
        <f t="shared" si="29"/>
        <v>2.2279985146676567E-3</v>
      </c>
      <c r="G456" s="10">
        <f t="shared" si="30"/>
        <v>1</v>
      </c>
      <c r="H456" s="14">
        <f t="shared" si="31"/>
        <v>1.1876484560570072E-3</v>
      </c>
    </row>
    <row r="457" spans="2:8" ht="15" x14ac:dyDescent="0.2">
      <c r="B457" s="5" t="s">
        <v>550</v>
      </c>
      <c r="C457" s="36">
        <v>1</v>
      </c>
      <c r="D457" s="36">
        <v>6</v>
      </c>
      <c r="E457" s="11">
        <f t="shared" si="28"/>
        <v>3.9588281868566902E-4</v>
      </c>
      <c r="F457" s="11">
        <f t="shared" si="29"/>
        <v>2.2279985146676567E-3</v>
      </c>
      <c r="G457" s="10">
        <f t="shared" si="30"/>
        <v>5</v>
      </c>
      <c r="H457" s="14">
        <f t="shared" si="31"/>
        <v>1.979414093428345E-3</v>
      </c>
    </row>
    <row r="458" spans="2:8" ht="15" x14ac:dyDescent="0.2">
      <c r="B458" s="5" t="s">
        <v>314</v>
      </c>
      <c r="C458" s="36">
        <v>4</v>
      </c>
      <c r="D458" s="36">
        <v>0</v>
      </c>
      <c r="E458" s="11">
        <f t="shared" si="28"/>
        <v>1.5835312747426761E-3</v>
      </c>
      <c r="F458" s="11" t="str">
        <f t="shared" si="29"/>
        <v/>
      </c>
      <c r="G458" s="10" t="str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2</v>
      </c>
      <c r="D459" s="36">
        <v>5</v>
      </c>
      <c r="E459" s="11">
        <f t="shared" si="28"/>
        <v>7.9176563737133805E-4</v>
      </c>
      <c r="F459" s="11">
        <f t="shared" si="29"/>
        <v>1.8566654288897141E-3</v>
      </c>
      <c r="G459" s="10">
        <f t="shared" si="30"/>
        <v>1.5</v>
      </c>
      <c r="H459" s="14">
        <f t="shared" si="31"/>
        <v>1.1876484560570072E-3</v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1</v>
      </c>
      <c r="D461" s="36">
        <v>0</v>
      </c>
      <c r="E461" s="11">
        <f t="shared" si="28"/>
        <v>3.9588281868566902E-4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1</v>
      </c>
      <c r="D462" s="36">
        <v>3</v>
      </c>
      <c r="E462" s="11">
        <f t="shared" si="28"/>
        <v>3.9588281868566902E-4</v>
      </c>
      <c r="F462" s="11">
        <f t="shared" si="29"/>
        <v>1.1139992573338284E-3</v>
      </c>
      <c r="G462" s="10">
        <f t="shared" si="30"/>
        <v>2</v>
      </c>
      <c r="H462" s="14">
        <f t="shared" si="31"/>
        <v>7.9176563737133805E-4</v>
      </c>
    </row>
    <row r="463" spans="2:8" ht="15" x14ac:dyDescent="0.2">
      <c r="B463" s="5" t="s">
        <v>142</v>
      </c>
      <c r="C463" s="36">
        <v>4</v>
      </c>
      <c r="D463" s="36">
        <v>0</v>
      </c>
      <c r="E463" s="11">
        <f t="shared" si="28"/>
        <v>1.5835312747426761E-3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0</v>
      </c>
      <c r="D464" s="36">
        <v>3</v>
      </c>
      <c r="E464" s="11" t="str">
        <f t="shared" si="28"/>
        <v/>
      </c>
      <c r="F464" s="11">
        <f t="shared" si="29"/>
        <v>1.1139992573338284E-3</v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8</v>
      </c>
      <c r="D467" s="36">
        <v>1</v>
      </c>
      <c r="E467" s="11">
        <f t="shared" si="28"/>
        <v>3.1670625494853522E-3</v>
      </c>
      <c r="F467" s="11">
        <f t="shared" si="29"/>
        <v>3.713330857779428E-4</v>
      </c>
      <c r="G467" s="10">
        <f t="shared" si="30"/>
        <v>-0.875</v>
      </c>
      <c r="H467" s="14">
        <f t="shared" si="31"/>
        <v>-2.7711797307996833E-3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1</v>
      </c>
      <c r="E474" s="11" t="str">
        <f t="shared" si="32"/>
        <v/>
      </c>
      <c r="F474" s="11">
        <f t="shared" si="33"/>
        <v>3.713330857779428E-4</v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2</v>
      </c>
      <c r="D477" s="36">
        <v>7</v>
      </c>
      <c r="E477" s="11">
        <f t="shared" si="32"/>
        <v>7.9176563737133805E-4</v>
      </c>
      <c r="F477" s="11">
        <f t="shared" si="33"/>
        <v>2.5993316004455998E-3</v>
      </c>
      <c r="G477" s="10">
        <f t="shared" si="34"/>
        <v>2.5</v>
      </c>
      <c r="H477" s="14">
        <f t="shared" si="35"/>
        <v>1.979414093428345E-3</v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13</v>
      </c>
      <c r="D482" s="36">
        <v>13</v>
      </c>
      <c r="E482" s="11">
        <f t="shared" si="32"/>
        <v>5.1464766429136976E-3</v>
      </c>
      <c r="F482" s="11">
        <f t="shared" si="33"/>
        <v>4.8273301151132569E-3</v>
      </c>
      <c r="G482" s="10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34</v>
      </c>
      <c r="D483" s="36">
        <v>1</v>
      </c>
      <c r="E483" s="11">
        <f t="shared" si="32"/>
        <v>1.3460015835312747E-2</v>
      </c>
      <c r="F483" s="11">
        <f t="shared" si="33"/>
        <v>3.713330857779428E-4</v>
      </c>
      <c r="G483" s="10">
        <f t="shared" si="34"/>
        <v>-0.97058823529411764</v>
      </c>
      <c r="H483" s="14">
        <f t="shared" si="35"/>
        <v>-1.3064133016627077E-2</v>
      </c>
    </row>
    <row r="484" spans="2:8" ht="15" x14ac:dyDescent="0.2">
      <c r="B484" s="5" t="s">
        <v>553</v>
      </c>
      <c r="C484" s="36">
        <v>0</v>
      </c>
      <c r="D484" s="36">
        <v>1</v>
      </c>
      <c r="E484" s="11" t="str">
        <f t="shared" si="32"/>
        <v/>
      </c>
      <c r="F484" s="11">
        <f t="shared" si="33"/>
        <v>3.713330857779428E-4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9</v>
      </c>
      <c r="D486" s="76"/>
      <c r="E486" s="80">
        <f t="shared" si="32"/>
        <v>3.5629453681710215E-3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3</v>
      </c>
      <c r="D499" s="36">
        <v>0</v>
      </c>
      <c r="E499" s="11">
        <f t="shared" si="32"/>
        <v>1.1876484560570072E-3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1</v>
      </c>
      <c r="D501" s="36">
        <v>1</v>
      </c>
      <c r="E501" s="11">
        <f t="shared" si="32"/>
        <v>3.9588281868566902E-4</v>
      </c>
      <c r="F501" s="11">
        <f t="shared" si="33"/>
        <v>3.713330857779428E-4</v>
      </c>
      <c r="G501" s="10">
        <f t="shared" si="34"/>
        <v>0</v>
      </c>
      <c r="H501" s="14">
        <f t="shared" si="35"/>
        <v>0</v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15</v>
      </c>
      <c r="D503" s="36">
        <v>1</v>
      </c>
      <c r="E503" s="11">
        <f t="shared" si="32"/>
        <v>5.9382422802850355E-3</v>
      </c>
      <c r="F503" s="11">
        <f t="shared" si="33"/>
        <v>3.713330857779428E-4</v>
      </c>
      <c r="G503" s="10">
        <f t="shared" si="34"/>
        <v>-0.93333333333333335</v>
      </c>
      <c r="H503" s="14">
        <f t="shared" si="35"/>
        <v>-5.5423594615993665E-3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36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22</v>
      </c>
      <c r="D506" s="36">
        <v>6</v>
      </c>
      <c r="E506" s="11">
        <f t="shared" si="32"/>
        <v>8.7094220110847196E-3</v>
      </c>
      <c r="F506" s="11">
        <f t="shared" si="33"/>
        <v>2.2279985146676567E-3</v>
      </c>
      <c r="G506" s="10">
        <f t="shared" si="34"/>
        <v>-0.72727272727272729</v>
      </c>
      <c r="H506" s="14">
        <f t="shared" si="35"/>
        <v>-6.3341250989707052E-3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4</v>
      </c>
      <c r="D509" s="36">
        <v>33</v>
      </c>
      <c r="E509" s="11">
        <f t="shared" si="32"/>
        <v>1.5835312747426761E-3</v>
      </c>
      <c r="F509" s="11">
        <f t="shared" si="33"/>
        <v>1.2253991830672113E-2</v>
      </c>
      <c r="G509" s="10">
        <f t="shared" si="34"/>
        <v>7.25</v>
      </c>
      <c r="H509" s="14">
        <f t="shared" si="35"/>
        <v>1.1480601741884401E-2</v>
      </c>
    </row>
    <row r="510" spans="1:8" ht="15" x14ac:dyDescent="0.2">
      <c r="B510" s="5" t="s">
        <v>375</v>
      </c>
      <c r="C510" s="36">
        <v>6</v>
      </c>
      <c r="D510" s="36">
        <v>9</v>
      </c>
      <c r="E510" s="11">
        <f t="shared" si="32"/>
        <v>2.3752969121140144E-3</v>
      </c>
      <c r="F510" s="11">
        <f t="shared" si="33"/>
        <v>3.3419977720014855E-3</v>
      </c>
      <c r="G510" s="10">
        <f t="shared" si="34"/>
        <v>0.5</v>
      </c>
      <c r="H510" s="14">
        <f t="shared" si="35"/>
        <v>1.1876484560570072E-3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1</v>
      </c>
      <c r="E513" s="11" t="str">
        <f t="shared" si="32"/>
        <v/>
      </c>
      <c r="F513" s="11">
        <f t="shared" si="33"/>
        <v>3.713330857779428E-4</v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5</v>
      </c>
      <c r="D519" s="36">
        <v>2</v>
      </c>
      <c r="E519" s="11">
        <f t="shared" si="32"/>
        <v>1.979414093428345E-3</v>
      </c>
      <c r="F519" s="11">
        <f t="shared" si="33"/>
        <v>7.4266617155588561E-4</v>
      </c>
      <c r="G519" s="10">
        <f t="shared" si="34"/>
        <v>-0.6</v>
      </c>
      <c r="H519" s="14">
        <f t="shared" si="35"/>
        <v>-1.187648456057007E-3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9</v>
      </c>
      <c r="E521" s="11">
        <f t="shared" si="32"/>
        <v>7.9176563737133805E-4</v>
      </c>
      <c r="F521" s="11">
        <f t="shared" si="33"/>
        <v>3.3419977720014855E-3</v>
      </c>
      <c r="G521" s="10">
        <f t="shared" si="34"/>
        <v>3.5</v>
      </c>
      <c r="H521" s="14">
        <f t="shared" si="35"/>
        <v>2.7711797307996833E-3</v>
      </c>
    </row>
    <row r="522" spans="2:8" ht="30" x14ac:dyDescent="0.2">
      <c r="B522" s="5" t="s">
        <v>559</v>
      </c>
      <c r="C522" s="36">
        <v>0</v>
      </c>
      <c r="D522" s="36">
        <v>4</v>
      </c>
      <c r="E522" s="11" t="str">
        <f t="shared" si="32"/>
        <v/>
      </c>
      <c r="F522" s="11">
        <f t="shared" si="33"/>
        <v>1.4853323431117712E-3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16</v>
      </c>
      <c r="D524" s="36">
        <v>49</v>
      </c>
      <c r="E524" s="11">
        <f t="shared" si="32"/>
        <v>6.3341250989707044E-3</v>
      </c>
      <c r="F524" s="11">
        <f t="shared" si="33"/>
        <v>1.8195321203119199E-2</v>
      </c>
      <c r="G524" s="10">
        <f t="shared" si="34"/>
        <v>2.0625</v>
      </c>
      <c r="H524" s="14">
        <f t="shared" si="35"/>
        <v>1.3064133016627079E-2</v>
      </c>
    </row>
    <row r="525" spans="2:8" ht="15" x14ac:dyDescent="0.2">
      <c r="B525" s="5" t="s">
        <v>346</v>
      </c>
      <c r="C525" s="36">
        <v>2</v>
      </c>
      <c r="D525" s="36">
        <v>2</v>
      </c>
      <c r="E525" s="11">
        <f t="shared" si="32"/>
        <v>7.9176563737133805E-4</v>
      </c>
      <c r="F525" s="11">
        <f t="shared" si="33"/>
        <v>7.4266617155588561E-4</v>
      </c>
      <c r="G525" s="10">
        <f t="shared" si="34"/>
        <v>0</v>
      </c>
      <c r="H525" s="14">
        <f t="shared" si="35"/>
        <v>0</v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47</v>
      </c>
      <c r="D529" s="36">
        <v>64</v>
      </c>
      <c r="E529" s="11">
        <f t="shared" si="32"/>
        <v>1.8606492478226443E-2</v>
      </c>
      <c r="F529" s="11">
        <f t="shared" si="33"/>
        <v>2.3765317489788339E-2</v>
      </c>
      <c r="G529" s="10">
        <f t="shared" si="34"/>
        <v>0.36170212765957449</v>
      </c>
      <c r="H529" s="14">
        <f t="shared" si="35"/>
        <v>6.7300079176563733E-3</v>
      </c>
    </row>
    <row r="530" spans="1:9" ht="30" x14ac:dyDescent="0.2">
      <c r="B530" s="5" t="s">
        <v>158</v>
      </c>
      <c r="C530" s="36">
        <v>19</v>
      </c>
      <c r="D530" s="36">
        <v>34</v>
      </c>
      <c r="E530" s="11">
        <f t="shared" si="32"/>
        <v>7.521773555027712E-3</v>
      </c>
      <c r="F530" s="11">
        <f t="shared" si="33"/>
        <v>1.2625324916450055E-2</v>
      </c>
      <c r="G530" s="10">
        <f t="shared" si="34"/>
        <v>0.78947368421052633</v>
      </c>
      <c r="H530" s="14">
        <f t="shared" si="35"/>
        <v>5.9382422802850355E-3</v>
      </c>
    </row>
    <row r="531" spans="1:9" ht="15" x14ac:dyDescent="0.2">
      <c r="B531" s="5" t="s">
        <v>349</v>
      </c>
      <c r="C531" s="36">
        <v>69</v>
      </c>
      <c r="D531" s="36">
        <v>70</v>
      </c>
      <c r="E531" s="11">
        <f t="shared" si="32"/>
        <v>2.7315914489311165E-2</v>
      </c>
      <c r="F531" s="11">
        <f t="shared" si="33"/>
        <v>2.5993316004455997E-2</v>
      </c>
      <c r="G531" s="10">
        <f t="shared" si="34"/>
        <v>1.4492753623188406E-2</v>
      </c>
      <c r="H531" s="14">
        <f t="shared" si="35"/>
        <v>3.9588281868566908E-4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1</v>
      </c>
      <c r="E535" s="11" t="str">
        <f t="shared" ref="E535:E546" si="36">+IF(C535=0,"",C535/C$329)</f>
        <v/>
      </c>
      <c r="F535" s="11">
        <f t="shared" ref="F535:F546" si="37">+IF(D535=0,"",D535/D$329)</f>
        <v>3.713330857779428E-4</v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14</v>
      </c>
      <c r="D536" s="36">
        <v>0</v>
      </c>
      <c r="E536" s="11">
        <f t="shared" si="36"/>
        <v>5.5423594615993665E-3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11</v>
      </c>
      <c r="D538" s="36">
        <v>10</v>
      </c>
      <c r="E538" s="11">
        <f t="shared" si="36"/>
        <v>4.3547110055423598E-3</v>
      </c>
      <c r="F538" s="11">
        <f t="shared" si="37"/>
        <v>3.7133308577794281E-3</v>
      </c>
      <c r="G538" s="10">
        <f t="shared" si="38"/>
        <v>-9.0909090909090912E-2</v>
      </c>
      <c r="H538" s="14">
        <f t="shared" si="39"/>
        <v>-3.9588281868566908E-4</v>
      </c>
    </row>
    <row r="539" spans="1:9" ht="15" x14ac:dyDescent="0.2">
      <c r="B539" s="5" t="s">
        <v>561</v>
      </c>
      <c r="C539" s="36">
        <v>0</v>
      </c>
      <c r="D539" s="36">
        <v>13</v>
      </c>
      <c r="E539" s="11" t="str">
        <f t="shared" si="36"/>
        <v/>
      </c>
      <c r="F539" s="11">
        <f t="shared" si="37"/>
        <v>4.8273301151132569E-3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2</v>
      </c>
      <c r="D540" s="36">
        <v>3</v>
      </c>
      <c r="E540" s="11">
        <f t="shared" si="36"/>
        <v>7.9176563737133805E-4</v>
      </c>
      <c r="F540" s="11">
        <f t="shared" si="37"/>
        <v>1.1139992573338284E-3</v>
      </c>
      <c r="G540" s="10">
        <f t="shared" si="38"/>
        <v>0.5</v>
      </c>
      <c r="H540" s="14">
        <f t="shared" si="39"/>
        <v>3.9588281868566902E-4</v>
      </c>
    </row>
    <row r="541" spans="1:9" ht="15" x14ac:dyDescent="0.2">
      <c r="B541" s="5" t="s">
        <v>353</v>
      </c>
      <c r="C541" s="36">
        <v>1</v>
      </c>
      <c r="D541" s="36">
        <v>0</v>
      </c>
      <c r="E541" s="11">
        <f t="shared" si="36"/>
        <v>3.9588281868566902E-4</v>
      </c>
      <c r="F541" s="11" t="str">
        <f t="shared" si="37"/>
        <v/>
      </c>
      <c r="G541" s="10" t="str">
        <f t="shared" si="38"/>
        <v>0</v>
      </c>
      <c r="H541" s="14">
        <f t="shared" si="39"/>
        <v>0</v>
      </c>
    </row>
    <row r="542" spans="1:9" ht="13.5" customHeight="1" x14ac:dyDescent="0.2">
      <c r="B542" s="5" t="s">
        <v>354</v>
      </c>
      <c r="C542" s="36">
        <v>2</v>
      </c>
      <c r="D542" s="36">
        <v>4</v>
      </c>
      <c r="E542" s="11">
        <f t="shared" si="36"/>
        <v>7.9176563737133805E-4</v>
      </c>
      <c r="F542" s="11">
        <f t="shared" si="37"/>
        <v>1.4853323431117712E-3</v>
      </c>
      <c r="G542" s="10">
        <f t="shared" si="38"/>
        <v>1</v>
      </c>
      <c r="H542" s="14">
        <f t="shared" si="39"/>
        <v>7.9176563737133805E-4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1348</v>
      </c>
      <c r="D552" s="32">
        <f>SUM(D553:D579)</f>
        <v>1440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6.8249258160237386E-2</v>
      </c>
      <c r="H552" s="34">
        <f>+IF(OR(AND(E552=""),(G552="")),"",E552*G552)</f>
        <v>6.8249258160237386E-2</v>
      </c>
    </row>
    <row r="553" spans="1:8" ht="15" x14ac:dyDescent="0.2">
      <c r="B553" s="35" t="s">
        <v>357</v>
      </c>
      <c r="C553" s="36">
        <v>3</v>
      </c>
      <c r="D553" s="36">
        <v>2</v>
      </c>
      <c r="E553" s="38">
        <f>+IF(C553=0,"",C553/C$552)</f>
        <v>2.225519287833828E-3</v>
      </c>
      <c r="F553" s="38">
        <f>+IF(D553=0,"",D553/D$552)</f>
        <v>1.3888888888888889E-3</v>
      </c>
      <c r="G553" s="28">
        <f>+IF(OR(AND(D553=0),(C553=0)),"0",((D553-C553)/C553))</f>
        <v>-0.33333333333333331</v>
      </c>
      <c r="H553" s="29">
        <f>+IF(OR(AND(E553=""),(G553="")),"",E553*G553)</f>
        <v>-7.4183976261127599E-4</v>
      </c>
    </row>
    <row r="554" spans="1:8" ht="15" x14ac:dyDescent="0.2">
      <c r="B554" s="5" t="s">
        <v>161</v>
      </c>
      <c r="C554" s="36">
        <v>105</v>
      </c>
      <c r="D554" s="36">
        <v>41</v>
      </c>
      <c r="E554" s="11">
        <f t="shared" ref="E554:E579" si="40">+IF(C554=0,"",C554/C$552)</f>
        <v>7.7893175074183973E-2</v>
      </c>
      <c r="F554" s="11">
        <f t="shared" ref="F554:F579" si="41">+IF(D554=0,"",D554/D$552)</f>
        <v>2.8472222222222222E-2</v>
      </c>
      <c r="G554" s="10">
        <f t="shared" ref="G554:G579" si="42">+IF(OR(AND(D554=0),(C554=0)),"0",((D554-C554)/C554))</f>
        <v>-0.60952380952380958</v>
      </c>
      <c r="H554" s="14">
        <f t="shared" ref="H554:H579" si="43">+IF(OR(AND(E554=""),(G554="")),"",E554*G554)</f>
        <v>-4.7477744807121663E-2</v>
      </c>
    </row>
    <row r="555" spans="1:8" ht="15" x14ac:dyDescent="0.2">
      <c r="B555" s="5" t="s">
        <v>358</v>
      </c>
      <c r="C555" s="36">
        <v>88</v>
      </c>
      <c r="D555" s="36">
        <v>95</v>
      </c>
      <c r="E555" s="11">
        <f t="shared" si="40"/>
        <v>6.5281899109792291E-2</v>
      </c>
      <c r="F555" s="11">
        <f t="shared" si="41"/>
        <v>6.5972222222222224E-2</v>
      </c>
      <c r="G555" s="10">
        <f t="shared" si="42"/>
        <v>7.9545454545454544E-2</v>
      </c>
      <c r="H555" s="14">
        <f t="shared" si="43"/>
        <v>5.1928783382789324E-3</v>
      </c>
    </row>
    <row r="556" spans="1:8" ht="15" x14ac:dyDescent="0.2">
      <c r="B556" s="5" t="s">
        <v>359</v>
      </c>
      <c r="C556" s="36">
        <v>127</v>
      </c>
      <c r="D556" s="36">
        <v>137</v>
      </c>
      <c r="E556" s="11">
        <f t="shared" si="40"/>
        <v>9.4213649851632053E-2</v>
      </c>
      <c r="F556" s="11">
        <f t="shared" si="41"/>
        <v>9.5138888888888884E-2</v>
      </c>
      <c r="G556" s="10">
        <f t="shared" si="42"/>
        <v>7.874015748031496E-2</v>
      </c>
      <c r="H556" s="14">
        <f t="shared" si="43"/>
        <v>7.4183976261127599E-3</v>
      </c>
    </row>
    <row r="557" spans="1:8" ht="15" x14ac:dyDescent="0.2">
      <c r="B557" s="5" t="s">
        <v>162</v>
      </c>
      <c r="C557" s="36">
        <v>10</v>
      </c>
      <c r="D557" s="36">
        <v>2</v>
      </c>
      <c r="E557" s="11">
        <f t="shared" si="40"/>
        <v>7.4183976261127599E-3</v>
      </c>
      <c r="F557" s="11">
        <f t="shared" si="41"/>
        <v>1.3888888888888889E-3</v>
      </c>
      <c r="G557" s="10">
        <f t="shared" si="42"/>
        <v>-0.8</v>
      </c>
      <c r="H557" s="14">
        <f t="shared" si="43"/>
        <v>-5.9347181008902079E-3</v>
      </c>
    </row>
    <row r="558" spans="1:8" ht="15" x14ac:dyDescent="0.2">
      <c r="B558" s="5" t="s">
        <v>160</v>
      </c>
      <c r="C558" s="36">
        <v>1</v>
      </c>
      <c r="D558" s="36">
        <v>0</v>
      </c>
      <c r="E558" s="11">
        <f t="shared" si="40"/>
        <v>7.4183976261127599E-4</v>
      </c>
      <c r="F558" s="11" t="str">
        <f t="shared" si="41"/>
        <v/>
      </c>
      <c r="G558" s="10" t="str">
        <f t="shared" si="42"/>
        <v>0</v>
      </c>
      <c r="H558" s="14">
        <f t="shared" si="43"/>
        <v>0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3</v>
      </c>
      <c r="D560" s="76">
        <v>1</v>
      </c>
      <c r="E560" s="80">
        <f t="shared" si="40"/>
        <v>2.225519287833828E-3</v>
      </c>
      <c r="F560" s="80">
        <f t="shared" si="41"/>
        <v>6.9444444444444447E-4</v>
      </c>
      <c r="G560" s="78">
        <f t="shared" si="42"/>
        <v>-0.66666666666666663</v>
      </c>
      <c r="H560" s="24">
        <f t="shared" si="43"/>
        <v>-1.483679525222552E-3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7</v>
      </c>
      <c r="D563" s="76">
        <v>4</v>
      </c>
      <c r="E563" s="80">
        <f t="shared" si="40"/>
        <v>5.1928783382789315E-3</v>
      </c>
      <c r="F563" s="80">
        <f t="shared" si="41"/>
        <v>2.7777777777777779E-3</v>
      </c>
      <c r="G563" s="78">
        <f t="shared" si="42"/>
        <v>-0.42857142857142855</v>
      </c>
      <c r="H563" s="24">
        <f t="shared" si="43"/>
        <v>-2.2255192878338275E-3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227</v>
      </c>
      <c r="D566" s="76">
        <v>554</v>
      </c>
      <c r="E566" s="80">
        <f t="shared" si="40"/>
        <v>0.16839762611275966</v>
      </c>
      <c r="F566" s="80">
        <f t="shared" si="41"/>
        <v>0.38472222222222224</v>
      </c>
      <c r="G566" s="78">
        <f t="shared" si="42"/>
        <v>1.4405286343612336</v>
      </c>
      <c r="H566" s="24">
        <f t="shared" si="43"/>
        <v>0.24258160237388726</v>
      </c>
    </row>
    <row r="567" spans="1:8" s="79" customFormat="1" ht="15" x14ac:dyDescent="0.2">
      <c r="B567" s="75" t="s">
        <v>164</v>
      </c>
      <c r="C567" s="76">
        <v>331</v>
      </c>
      <c r="D567" s="76">
        <v>82</v>
      </c>
      <c r="E567" s="80">
        <f t="shared" si="40"/>
        <v>0.24554896142433236</v>
      </c>
      <c r="F567" s="80">
        <f t="shared" si="41"/>
        <v>5.6944444444444443E-2</v>
      </c>
      <c r="G567" s="78">
        <f t="shared" si="42"/>
        <v>-0.75226586102719029</v>
      </c>
      <c r="H567" s="24">
        <f t="shared" si="43"/>
        <v>-0.18471810089020771</v>
      </c>
    </row>
    <row r="568" spans="1:8" s="79" customFormat="1" ht="15" x14ac:dyDescent="0.2">
      <c r="B568" s="75" t="s">
        <v>166</v>
      </c>
      <c r="C568" s="76">
        <v>11</v>
      </c>
      <c r="D568" s="76">
        <v>20</v>
      </c>
      <c r="E568" s="80">
        <f t="shared" si="40"/>
        <v>8.1602373887240363E-3</v>
      </c>
      <c r="F568" s="80">
        <f t="shared" si="41"/>
        <v>1.3888888888888888E-2</v>
      </c>
      <c r="G568" s="78">
        <f t="shared" si="42"/>
        <v>0.81818181818181823</v>
      </c>
      <c r="H568" s="24">
        <f t="shared" si="43"/>
        <v>6.6765578635014844E-3</v>
      </c>
    </row>
    <row r="569" spans="1:8" s="79" customFormat="1" ht="13.5" customHeight="1" x14ac:dyDescent="0.2">
      <c r="B569" s="75" t="s">
        <v>165</v>
      </c>
      <c r="C569" s="76">
        <v>40</v>
      </c>
      <c r="D569" s="76"/>
      <c r="E569" s="80">
        <f t="shared" si="40"/>
        <v>2.967359050445104E-2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258</v>
      </c>
      <c r="D570" s="76">
        <v>387</v>
      </c>
      <c r="E570" s="80">
        <f t="shared" si="40"/>
        <v>0.1913946587537092</v>
      </c>
      <c r="F570" s="80">
        <f t="shared" si="41"/>
        <v>0.26874999999999999</v>
      </c>
      <c r="G570" s="78">
        <f t="shared" si="42"/>
        <v>0.5</v>
      </c>
      <c r="H570" s="24">
        <f t="shared" si="43"/>
        <v>9.5697329376854601E-2</v>
      </c>
    </row>
    <row r="571" spans="1:8" s="79" customFormat="1" ht="25.5" customHeight="1" x14ac:dyDescent="0.2">
      <c r="B571" s="75" t="s">
        <v>167</v>
      </c>
      <c r="C571" s="76">
        <v>44</v>
      </c>
      <c r="D571" s="76">
        <v>8</v>
      </c>
      <c r="E571" s="80">
        <f t="shared" si="40"/>
        <v>3.2640949554896145E-2</v>
      </c>
      <c r="F571" s="80">
        <f t="shared" si="41"/>
        <v>5.5555555555555558E-3</v>
      </c>
      <c r="G571" s="78">
        <f t="shared" si="42"/>
        <v>-0.81818181818181823</v>
      </c>
      <c r="H571" s="24">
        <f t="shared" si="43"/>
        <v>-2.6706231454005937E-2</v>
      </c>
    </row>
    <row r="572" spans="1:8" s="79" customFormat="1" ht="13.5" customHeight="1" x14ac:dyDescent="0.2">
      <c r="B572" s="75" t="s">
        <v>365</v>
      </c>
      <c r="C572" s="76">
        <v>56</v>
      </c>
      <c r="D572" s="76">
        <v>55</v>
      </c>
      <c r="E572" s="80">
        <f t="shared" si="40"/>
        <v>4.1543026706231452E-2</v>
      </c>
      <c r="F572" s="80">
        <f t="shared" si="41"/>
        <v>3.8194444444444448E-2</v>
      </c>
      <c r="G572" s="78">
        <f t="shared" si="42"/>
        <v>-1.7857142857142856E-2</v>
      </c>
      <c r="H572" s="24">
        <f t="shared" si="43"/>
        <v>-7.4183976261127588E-4</v>
      </c>
    </row>
    <row r="573" spans="1:8" s="79" customFormat="1" ht="12" customHeight="1" x14ac:dyDescent="0.2">
      <c r="B573" s="75" t="s">
        <v>168</v>
      </c>
      <c r="C573" s="76">
        <v>9</v>
      </c>
      <c r="D573" s="76">
        <v>11</v>
      </c>
      <c r="E573" s="80">
        <f t="shared" si="40"/>
        <v>6.6765578635014835E-3</v>
      </c>
      <c r="F573" s="80">
        <f t="shared" si="41"/>
        <v>7.6388888888888886E-3</v>
      </c>
      <c r="G573" s="78">
        <f t="shared" si="42"/>
        <v>0.22222222222222221</v>
      </c>
      <c r="H573" s="24">
        <f t="shared" si="43"/>
        <v>1.4836795252225518E-3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4</v>
      </c>
      <c r="D575" s="76">
        <v>25</v>
      </c>
      <c r="E575" s="80">
        <f t="shared" si="40"/>
        <v>2.967359050445104E-3</v>
      </c>
      <c r="F575" s="80">
        <f t="shared" si="41"/>
        <v>1.7361111111111112E-2</v>
      </c>
      <c r="G575" s="78">
        <f t="shared" si="42"/>
        <v>5.25</v>
      </c>
      <c r="H575" s="24">
        <f t="shared" si="43"/>
        <v>1.5578635014836795E-2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18</v>
      </c>
      <c r="D578" s="76">
        <v>3</v>
      </c>
      <c r="E578" s="80">
        <f t="shared" si="40"/>
        <v>1.3353115727002967E-2</v>
      </c>
      <c r="F578" s="80">
        <f t="shared" si="41"/>
        <v>2.0833333333333333E-3</v>
      </c>
      <c r="G578" s="78">
        <f t="shared" si="42"/>
        <v>-0.83333333333333337</v>
      </c>
      <c r="H578" s="24">
        <f t="shared" si="43"/>
        <v>-1.112759643916914E-2</v>
      </c>
    </row>
    <row r="579" spans="2:8" ht="15" x14ac:dyDescent="0.2">
      <c r="B579" s="5" t="s">
        <v>565</v>
      </c>
      <c r="C579" s="36">
        <v>6</v>
      </c>
      <c r="D579" s="36">
        <v>3</v>
      </c>
      <c r="E579" s="11">
        <f t="shared" si="40"/>
        <v>4.4510385756676559E-3</v>
      </c>
      <c r="F579" s="11">
        <f t="shared" si="41"/>
        <v>2.0833333333333333E-3</v>
      </c>
      <c r="G579" s="10">
        <f t="shared" si="42"/>
        <v>-0.5</v>
      </c>
      <c r="H579" s="14">
        <f t="shared" si="43"/>
        <v>-2.225519287833828E-3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3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442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393</v>
      </c>
      <c r="C8" s="31">
        <f>+C18+C71+C161+C329+C552</f>
        <v>6011</v>
      </c>
      <c r="D8" s="32">
        <f>+D18+D71+D161+D329+D552</f>
        <v>6821</v>
      </c>
      <c r="E8" s="33">
        <f>SUM(E9:E13)</f>
        <v>1</v>
      </c>
      <c r="F8" s="33">
        <f>SUM(F9:F13)</f>
        <v>1</v>
      </c>
      <c r="G8" s="33">
        <f>+(D8-C8)/C8</f>
        <v>0.13475295291964731</v>
      </c>
      <c r="H8" s="34">
        <f>+E8*G8</f>
        <v>0.13475295291964731</v>
      </c>
    </row>
    <row r="9" spans="2:8" x14ac:dyDescent="0.2">
      <c r="B9" s="39" t="str">
        <f>+B18</f>
        <v>Total Vacantes en ocupaciones de nivel Directivo</v>
      </c>
      <c r="C9" s="40">
        <f>+C18</f>
        <v>67</v>
      </c>
      <c r="D9" s="40">
        <f>+D18</f>
        <v>83</v>
      </c>
      <c r="E9" s="41">
        <f>C9/$C$8</f>
        <v>1.1146231908168358E-2</v>
      </c>
      <c r="F9" s="41">
        <f>D9/$D$8</f>
        <v>1.2168303767775985E-2</v>
      </c>
      <c r="G9" s="42">
        <f>+IF(OR(AND(D9=0),(C9=0)),"0",((D9-C9)/C9))</f>
        <v>0.23880597014925373</v>
      </c>
      <c r="H9" s="43">
        <f>+IF(OR(AND(E9=""),(G9="")),"",E9*G9)</f>
        <v>2.661786724338712E-3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144</v>
      </c>
      <c r="D10" s="23">
        <f>+D71</f>
        <v>870</v>
      </c>
      <c r="E10" s="24">
        <f>C10/$C$8</f>
        <v>2.395608051904841E-2</v>
      </c>
      <c r="F10" s="24">
        <f>D10/$D$8</f>
        <v>0.12754728045741093</v>
      </c>
      <c r="G10" s="10">
        <f>+IF(OR(AND(D10=0),(C10=0)),"0",((D10-C10)/C10))</f>
        <v>5.041666666666667</v>
      </c>
      <c r="H10" s="45">
        <f>+IF(OR(AND(E10=""),(G10="")),"",E10*G10)</f>
        <v>0.12077857261686907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1218</v>
      </c>
      <c r="D11" s="23">
        <f>+D161</f>
        <v>840</v>
      </c>
      <c r="E11" s="24">
        <f>C11/$C$8</f>
        <v>0.20262851439028448</v>
      </c>
      <c r="F11" s="24">
        <f>D11/$D$8</f>
        <v>0.12314909837267263</v>
      </c>
      <c r="G11" s="10">
        <f>+IF(OR(AND(D11=0),(C11=0)),"0",((D11-C11)/C11))</f>
        <v>-0.31034482758620691</v>
      </c>
      <c r="H11" s="45">
        <f>+IF(OR(AND(E11=""),(G11="")),"",E11*G11)</f>
        <v>-6.288471136250208E-2</v>
      </c>
    </row>
    <row r="12" spans="2:8" x14ac:dyDescent="0.2">
      <c r="B12" s="44" t="str">
        <f>+B329</f>
        <v>Total Vacantes  en ocupaciones de nivel Calificados</v>
      </c>
      <c r="C12" s="23">
        <f>+C329</f>
        <v>3491</v>
      </c>
      <c r="D12" s="23">
        <f>+D329</f>
        <v>3652</v>
      </c>
      <c r="E12" s="24">
        <f>C12/$C$8</f>
        <v>0.58076859091665278</v>
      </c>
      <c r="F12" s="24">
        <f>D12/$D$8</f>
        <v>0.53540536578214337</v>
      </c>
      <c r="G12" s="10">
        <f>+IF(OR(AND(D12=0),(C12=0)),"0",((D12-C12)/C12))</f>
        <v>4.6118590661701521E-2</v>
      </c>
      <c r="H12" s="45">
        <f>+IF(OR(AND(E12=""),(G12="")),"",E12*G12)</f>
        <v>2.6784228913658295E-2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1091</v>
      </c>
      <c r="D13" s="47">
        <f>+D552</f>
        <v>1376</v>
      </c>
      <c r="E13" s="48">
        <f>C13/$C$8</f>
        <v>0.18150058226584595</v>
      </c>
      <c r="F13" s="48">
        <f>D13/$D$8</f>
        <v>0.20172995161999707</v>
      </c>
      <c r="G13" s="49">
        <f>+IF(OR(AND(D13=0),(C13=0)),"0",((D13-C13)/C13))</f>
        <v>0.2612282309807516</v>
      </c>
      <c r="H13" s="50">
        <f>+IF(OR(AND(E13=""),(G13="")),"",E13*G13)</f>
        <v>4.7413076027283313E-2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67</v>
      </c>
      <c r="D18" s="32">
        <f>SUM(D19:D65)</f>
        <v>83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0.23880597014925373</v>
      </c>
      <c r="H18" s="34">
        <f>+IF(OR(AND(E18=""),(G18="")),"",E18*G18)</f>
        <v>0.23880597014925373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1</v>
      </c>
      <c r="E23" s="9" t="str">
        <f t="shared" si="0"/>
        <v/>
      </c>
      <c r="F23" s="9">
        <f t="shared" si="1"/>
        <v>1.2048192771084338E-2</v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1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6</v>
      </c>
      <c r="E26" s="9">
        <f t="shared" si="0"/>
        <v>1.4925373134328358E-2</v>
      </c>
      <c r="F26" s="9">
        <f t="shared" si="1"/>
        <v>7.2289156626506021E-2</v>
      </c>
      <c r="G26" s="10">
        <f t="shared" si="2"/>
        <v>5</v>
      </c>
      <c r="H26" s="14">
        <f t="shared" si="3"/>
        <v>7.4626865671641784E-2</v>
      </c>
    </row>
    <row r="27" spans="1:8" ht="20.100000000000001" customHeight="1" x14ac:dyDescent="0.2">
      <c r="B27" s="5" t="s">
        <v>6</v>
      </c>
      <c r="C27" s="36">
        <v>1</v>
      </c>
      <c r="D27" s="36">
        <v>10</v>
      </c>
      <c r="E27" s="9">
        <f t="shared" si="0"/>
        <v>1.4925373134328358E-2</v>
      </c>
      <c r="F27" s="9">
        <f t="shared" si="1"/>
        <v>0.12048192771084337</v>
      </c>
      <c r="G27" s="10">
        <f t="shared" si="2"/>
        <v>9</v>
      </c>
      <c r="H27" s="14">
        <f t="shared" si="3"/>
        <v>0.13432835820895522</v>
      </c>
    </row>
    <row r="28" spans="1:8" ht="20.100000000000001" customHeight="1" x14ac:dyDescent="0.2">
      <c r="B28" s="5" t="s">
        <v>3</v>
      </c>
      <c r="C28" s="36">
        <v>1</v>
      </c>
      <c r="D28" s="36">
        <v>5</v>
      </c>
      <c r="E28" s="9">
        <f t="shared" si="0"/>
        <v>1.4925373134328358E-2</v>
      </c>
      <c r="F28" s="9">
        <f t="shared" si="1"/>
        <v>6.0240963855421686E-2</v>
      </c>
      <c r="G28" s="10">
        <f t="shared" si="2"/>
        <v>4</v>
      </c>
      <c r="H28" s="14">
        <f t="shared" si="3"/>
        <v>5.9701492537313432E-2</v>
      </c>
    </row>
    <row r="29" spans="1:8" ht="20.100000000000001" customHeight="1" x14ac:dyDescent="0.2">
      <c r="B29" s="5" t="s">
        <v>5</v>
      </c>
      <c r="C29" s="36">
        <v>0</v>
      </c>
      <c r="D29" s="36">
        <v>10</v>
      </c>
      <c r="E29" s="9" t="str">
        <f t="shared" si="0"/>
        <v/>
      </c>
      <c r="F29" s="9">
        <f t="shared" si="1"/>
        <v>0.12048192771084337</v>
      </c>
      <c r="G29" s="10" t="str">
        <f t="shared" si="2"/>
        <v>0</v>
      </c>
      <c r="H29" s="14" t="str">
        <f t="shared" si="3"/>
        <v/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1</v>
      </c>
      <c r="E35" s="9" t="str">
        <f t="shared" si="0"/>
        <v/>
      </c>
      <c r="F35" s="9">
        <f t="shared" si="1"/>
        <v>1.2048192771084338E-2</v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4</v>
      </c>
      <c r="E37" s="9">
        <f t="shared" si="0"/>
        <v>1.4925373134328358E-2</v>
      </c>
      <c r="F37" s="9">
        <f t="shared" si="1"/>
        <v>4.8192771084337352E-2</v>
      </c>
      <c r="G37" s="10">
        <f t="shared" si="2"/>
        <v>3</v>
      </c>
      <c r="H37" s="14">
        <f t="shared" si="3"/>
        <v>4.4776119402985072E-2</v>
      </c>
    </row>
    <row r="38" spans="2:8" ht="20.100000000000001" customHeight="1" x14ac:dyDescent="0.2">
      <c r="B38" s="5" t="s">
        <v>8</v>
      </c>
      <c r="C38" s="36">
        <v>0</v>
      </c>
      <c r="D38" s="36">
        <v>6</v>
      </c>
      <c r="E38" s="9" t="str">
        <f t="shared" si="0"/>
        <v/>
      </c>
      <c r="F38" s="9">
        <f t="shared" si="1"/>
        <v>7.2289156626506021E-2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1</v>
      </c>
      <c r="E43" s="9" t="str">
        <f t="shared" si="0"/>
        <v/>
      </c>
      <c r="F43" s="9">
        <f t="shared" si="1"/>
        <v>1.2048192771084338E-2</v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2</v>
      </c>
      <c r="E48" s="9" t="str">
        <f t="shared" si="0"/>
        <v/>
      </c>
      <c r="F48" s="9">
        <f t="shared" si="1"/>
        <v>2.4096385542168676E-2</v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54</v>
      </c>
      <c r="D49" s="36">
        <v>10</v>
      </c>
      <c r="E49" s="9">
        <f t="shared" si="0"/>
        <v>0.80597014925373134</v>
      </c>
      <c r="F49" s="9">
        <f t="shared" si="1"/>
        <v>0.12048192771084337</v>
      </c>
      <c r="G49" s="10">
        <f t="shared" si="2"/>
        <v>-0.81481481481481477</v>
      </c>
      <c r="H49" s="14">
        <f t="shared" si="3"/>
        <v>-0.65671641791044777</v>
      </c>
    </row>
    <row r="50" spans="2:8" ht="20.100000000000001" customHeight="1" x14ac:dyDescent="0.2">
      <c r="B50" s="5" t="s">
        <v>15</v>
      </c>
      <c r="C50" s="36">
        <v>0</v>
      </c>
      <c r="D50" s="36">
        <v>2</v>
      </c>
      <c r="E50" s="9" t="str">
        <f t="shared" si="0"/>
        <v/>
      </c>
      <c r="F50" s="9">
        <f t="shared" si="1"/>
        <v>2.4096385542168676E-2</v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1</v>
      </c>
      <c r="D52" s="36">
        <v>1</v>
      </c>
      <c r="E52" s="9">
        <f t="shared" si="0"/>
        <v>1.4925373134328358E-2</v>
      </c>
      <c r="F52" s="9">
        <f t="shared" si="1"/>
        <v>1.2048192771084338E-2</v>
      </c>
      <c r="G52" s="10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7</v>
      </c>
      <c r="D53" s="36">
        <v>5</v>
      </c>
      <c r="E53" s="9">
        <f t="shared" si="0"/>
        <v>0.1044776119402985</v>
      </c>
      <c r="F53" s="9">
        <f t="shared" si="1"/>
        <v>6.0240963855421686E-2</v>
      </c>
      <c r="G53" s="10">
        <f t="shared" si="2"/>
        <v>-0.2857142857142857</v>
      </c>
      <c r="H53" s="14">
        <f t="shared" si="3"/>
        <v>-2.9850746268656712E-2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1</v>
      </c>
      <c r="E59" s="9" t="str">
        <f t="shared" si="0"/>
        <v/>
      </c>
      <c r="F59" s="9">
        <f t="shared" si="1"/>
        <v>1.2048192771084338E-2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6</v>
      </c>
      <c r="E61" s="9" t="str">
        <f t="shared" si="0"/>
        <v/>
      </c>
      <c r="F61" s="9">
        <f t="shared" si="1"/>
        <v>7.2289156626506021E-2</v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9</v>
      </c>
      <c r="E63" s="9" t="str">
        <f t="shared" si="0"/>
        <v/>
      </c>
      <c r="F63" s="9">
        <f t="shared" si="1"/>
        <v>0.10843373493975904</v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1</v>
      </c>
      <c r="D64" s="36">
        <v>2</v>
      </c>
      <c r="E64" s="9">
        <f t="shared" si="0"/>
        <v>1.4925373134328358E-2</v>
      </c>
      <c r="F64" s="9">
        <f t="shared" si="1"/>
        <v>2.4096385542168676E-2</v>
      </c>
      <c r="G64" s="10">
        <f t="shared" si="2"/>
        <v>1</v>
      </c>
      <c r="H64" s="14">
        <f t="shared" si="3"/>
        <v>1.4925373134328358E-2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144</v>
      </c>
      <c r="D71" s="32">
        <f>SUM(D72:D155)</f>
        <v>870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5.041666666666667</v>
      </c>
      <c r="H71" s="34">
        <f>+IF(OR(AND(E71=""),(G71="")),"",E71*G71)</f>
        <v>5.041666666666667</v>
      </c>
    </row>
    <row r="72" spans="1:8" ht="15" x14ac:dyDescent="0.2">
      <c r="B72" s="35" t="s">
        <v>463</v>
      </c>
      <c r="C72" s="36">
        <v>11</v>
      </c>
      <c r="D72" s="36">
        <v>15</v>
      </c>
      <c r="E72" s="38">
        <f>+IF(C72=0,"",C72/C$71)</f>
        <v>7.6388888888888895E-2</v>
      </c>
      <c r="F72" s="38">
        <f>+IF(D72=0,"",D72/D$71)</f>
        <v>1.7241379310344827E-2</v>
      </c>
      <c r="G72" s="28">
        <f>+IF(OR(AND(D72=0),(C72=0)),"0",((D72-C72)/C72))</f>
        <v>0.36363636363636365</v>
      </c>
      <c r="H72" s="29">
        <f>+IF(OR(AND(E72=""),(G72="")),"",E72*G72)</f>
        <v>2.777777777777778E-2</v>
      </c>
    </row>
    <row r="73" spans="1:8" ht="15" x14ac:dyDescent="0.2">
      <c r="B73" s="5" t="s">
        <v>19</v>
      </c>
      <c r="C73" s="36">
        <v>3</v>
      </c>
      <c r="D73" s="36">
        <v>3</v>
      </c>
      <c r="E73" s="11">
        <f t="shared" ref="E73:E142" si="4">+IF(C73=0,"",C73/C$71)</f>
        <v>2.0833333333333332E-2</v>
      </c>
      <c r="F73" s="11">
        <f t="shared" ref="F73:F142" si="5">+IF(D73=0,"",D73/D$71)</f>
        <v>3.4482758620689655E-3</v>
      </c>
      <c r="G73" s="10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4</v>
      </c>
      <c r="D75" s="76">
        <v>22</v>
      </c>
      <c r="E75" s="80">
        <f t="shared" si="4"/>
        <v>2.7777777777777776E-2</v>
      </c>
      <c r="F75" s="80">
        <f t="shared" si="5"/>
        <v>2.528735632183908E-2</v>
      </c>
      <c r="G75" s="78">
        <f t="shared" si="6"/>
        <v>4.5</v>
      </c>
      <c r="H75" s="24">
        <f t="shared" si="7"/>
        <v>0.125</v>
      </c>
    </row>
    <row r="76" spans="1:8" s="79" customFormat="1" ht="15" x14ac:dyDescent="0.2">
      <c r="B76" s="75" t="s">
        <v>193</v>
      </c>
      <c r="C76" s="76">
        <v>3</v>
      </c>
      <c r="D76" s="76">
        <v>51</v>
      </c>
      <c r="E76" s="80">
        <f t="shared" si="4"/>
        <v>2.0833333333333332E-2</v>
      </c>
      <c r="F76" s="80">
        <f t="shared" si="5"/>
        <v>5.8620689655172413E-2</v>
      </c>
      <c r="G76" s="78">
        <f t="shared" si="6"/>
        <v>16</v>
      </c>
      <c r="H76" s="24">
        <f t="shared" si="7"/>
        <v>0.33333333333333331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2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1</v>
      </c>
      <c r="E80" s="80" t="str">
        <f t="shared" si="4"/>
        <v/>
      </c>
      <c r="F80" s="80">
        <f t="shared" si="5"/>
        <v>1.1494252873563218E-3</v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6</v>
      </c>
      <c r="D83" s="76">
        <v>14</v>
      </c>
      <c r="E83" s="80">
        <f t="shared" si="4"/>
        <v>4.1666666666666664E-2</v>
      </c>
      <c r="F83" s="80">
        <f t="shared" si="5"/>
        <v>1.6091954022988506E-2</v>
      </c>
      <c r="G83" s="78">
        <f t="shared" si="6"/>
        <v>1.3333333333333333</v>
      </c>
      <c r="H83" s="24">
        <f t="shared" si="7"/>
        <v>5.5555555555555552E-2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5</v>
      </c>
      <c r="D85" s="76">
        <v>10</v>
      </c>
      <c r="E85" s="80">
        <f t="shared" si="4"/>
        <v>3.4722222222222224E-2</v>
      </c>
      <c r="F85" s="80">
        <f t="shared" si="5"/>
        <v>1.1494252873563218E-2</v>
      </c>
      <c r="G85" s="78">
        <f t="shared" si="6"/>
        <v>1</v>
      </c>
      <c r="H85" s="24">
        <f t="shared" si="7"/>
        <v>3.4722222222222224E-2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5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15</v>
      </c>
      <c r="D87" s="76">
        <v>6</v>
      </c>
      <c r="E87" s="80">
        <f t="shared" si="4"/>
        <v>0.10416666666666667</v>
      </c>
      <c r="F87" s="80">
        <f t="shared" si="5"/>
        <v>6.8965517241379309E-3</v>
      </c>
      <c r="G87" s="78">
        <f t="shared" si="6"/>
        <v>-0.6</v>
      </c>
      <c r="H87" s="24">
        <f t="shared" si="7"/>
        <v>-6.25E-2</v>
      </c>
    </row>
    <row r="88" spans="1:8" s="79" customFormat="1" ht="15" x14ac:dyDescent="0.2">
      <c r="B88" s="75" t="s">
        <v>200</v>
      </c>
      <c r="C88" s="76">
        <v>0</v>
      </c>
      <c r="D88" s="76">
        <v>1</v>
      </c>
      <c r="E88" s="80" t="str">
        <f t="shared" si="4"/>
        <v/>
      </c>
      <c r="F88" s="80">
        <f t="shared" si="5"/>
        <v>1.1494252873563218E-3</v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3</v>
      </c>
      <c r="E89" s="80" t="str">
        <f t="shared" si="4"/>
        <v/>
      </c>
      <c r="F89" s="80">
        <f t="shared" si="5"/>
        <v>3.4482758620689655E-3</v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3</v>
      </c>
      <c r="D90" s="76">
        <v>0</v>
      </c>
      <c r="E90" s="80">
        <f t="shared" si="4"/>
        <v>2.0833333333333332E-2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2</v>
      </c>
      <c r="E91" s="80" t="str">
        <f t="shared" si="4"/>
        <v/>
      </c>
      <c r="F91" s="80">
        <f t="shared" si="5"/>
        <v>2.2988505747126436E-3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4</v>
      </c>
      <c r="D94" s="76">
        <v>22</v>
      </c>
      <c r="E94" s="80">
        <f t="shared" si="4"/>
        <v>2.7777777777777776E-2</v>
      </c>
      <c r="F94" s="80">
        <f t="shared" si="5"/>
        <v>2.528735632183908E-2</v>
      </c>
      <c r="G94" s="78">
        <f t="shared" si="6"/>
        <v>4.5</v>
      </c>
      <c r="H94" s="24">
        <f t="shared" si="7"/>
        <v>0.125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1</v>
      </c>
      <c r="E96" s="80" t="str">
        <f t="shared" si="4"/>
        <v/>
      </c>
      <c r="F96" s="80">
        <f t="shared" si="5"/>
        <v>1.1494252873563218E-3</v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5</v>
      </c>
      <c r="E98" s="80" t="str">
        <f t="shared" si="4"/>
        <v/>
      </c>
      <c r="F98" s="80">
        <f t="shared" si="5"/>
        <v>5.7471264367816091E-3</v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1</v>
      </c>
      <c r="D99" s="76">
        <v>5</v>
      </c>
      <c r="E99" s="80">
        <f t="shared" si="4"/>
        <v>6.9444444444444441E-3</v>
      </c>
      <c r="F99" s="80">
        <f t="shared" si="5"/>
        <v>5.7471264367816091E-3</v>
      </c>
      <c r="G99" s="78">
        <f t="shared" si="6"/>
        <v>4</v>
      </c>
      <c r="H99" s="24">
        <f t="shared" si="7"/>
        <v>2.7777777777777776E-2</v>
      </c>
    </row>
    <row r="100" spans="1:8" s="79" customFormat="1" ht="15" x14ac:dyDescent="0.2">
      <c r="B100" s="75" t="s">
        <v>23</v>
      </c>
      <c r="C100" s="76">
        <v>4</v>
      </c>
      <c r="D100" s="76">
        <v>2</v>
      </c>
      <c r="E100" s="80">
        <f t="shared" si="4"/>
        <v>2.7777777777777776E-2</v>
      </c>
      <c r="F100" s="80">
        <f t="shared" si="5"/>
        <v>2.2988505747126436E-3</v>
      </c>
      <c r="G100" s="78">
        <f t="shared" si="6"/>
        <v>-0.5</v>
      </c>
      <c r="H100" s="24">
        <f t="shared" si="7"/>
        <v>-1.3888888888888888E-2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5</v>
      </c>
      <c r="D102" s="76">
        <v>0</v>
      </c>
      <c r="E102" s="80">
        <f t="shared" si="4"/>
        <v>3.4722222222222224E-2</v>
      </c>
      <c r="F102" s="80" t="str">
        <f t="shared" si="5"/>
        <v/>
      </c>
      <c r="G102" s="78" t="str">
        <f t="shared" si="6"/>
        <v>0</v>
      </c>
      <c r="H102" s="24">
        <f t="shared" si="7"/>
        <v>0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2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1</v>
      </c>
      <c r="D104" s="76">
        <v>0</v>
      </c>
      <c r="E104" s="80">
        <f t="shared" si="4"/>
        <v>6.9444444444444441E-3</v>
      </c>
      <c r="F104" s="80" t="str">
        <f t="shared" si="5"/>
        <v/>
      </c>
      <c r="G104" s="78" t="str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0</v>
      </c>
      <c r="D105" s="76">
        <v>15</v>
      </c>
      <c r="E105" s="80" t="str">
        <f t="shared" si="4"/>
        <v/>
      </c>
      <c r="F105" s="80">
        <f t="shared" si="5"/>
        <v>1.7241379310344827E-2</v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2</v>
      </c>
      <c r="D106" s="76">
        <v>2</v>
      </c>
      <c r="E106" s="80">
        <f t="shared" si="4"/>
        <v>1.3888888888888888E-2</v>
      </c>
      <c r="F106" s="80">
        <f t="shared" si="5"/>
        <v>2.2988505747126436E-3</v>
      </c>
      <c r="G106" s="78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18</v>
      </c>
      <c r="E108" s="80" t="str">
        <f t="shared" si="4"/>
        <v/>
      </c>
      <c r="F108" s="80">
        <f t="shared" si="5"/>
        <v>2.0689655172413793E-2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3</v>
      </c>
      <c r="D109" s="76">
        <v>73</v>
      </c>
      <c r="E109" s="80">
        <f t="shared" si="4"/>
        <v>2.0833333333333332E-2</v>
      </c>
      <c r="F109" s="80">
        <f t="shared" si="5"/>
        <v>8.39080459770115E-2</v>
      </c>
      <c r="G109" s="78">
        <f t="shared" si="6"/>
        <v>23.333333333333332</v>
      </c>
      <c r="H109" s="24">
        <f t="shared" si="7"/>
        <v>0.48611111111111105</v>
      </c>
    </row>
    <row r="110" spans="1:8" s="79" customFormat="1" ht="15" x14ac:dyDescent="0.2">
      <c r="B110" s="75" t="s">
        <v>212</v>
      </c>
      <c r="C110" s="76">
        <v>0</v>
      </c>
      <c r="D110" s="76">
        <v>11</v>
      </c>
      <c r="E110" s="80" t="str">
        <f t="shared" si="4"/>
        <v/>
      </c>
      <c r="F110" s="80">
        <f t="shared" si="5"/>
        <v>1.264367816091954E-2</v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3</v>
      </c>
      <c r="D111" s="76">
        <v>2</v>
      </c>
      <c r="E111" s="80">
        <f t="shared" si="4"/>
        <v>2.0833333333333332E-2</v>
      </c>
      <c r="F111" s="80">
        <f t="shared" si="5"/>
        <v>2.2988505747126436E-3</v>
      </c>
      <c r="G111" s="78">
        <f t="shared" si="6"/>
        <v>-0.33333333333333331</v>
      </c>
      <c r="H111" s="24">
        <f t="shared" si="7"/>
        <v>-6.9444444444444441E-3</v>
      </c>
    </row>
    <row r="112" spans="1:8" s="79" customFormat="1" ht="15" x14ac:dyDescent="0.2">
      <c r="B112" s="75" t="s">
        <v>213</v>
      </c>
      <c r="C112" s="76">
        <v>0</v>
      </c>
      <c r="D112" s="76">
        <v>1</v>
      </c>
      <c r="E112" s="80" t="str">
        <f t="shared" si="4"/>
        <v/>
      </c>
      <c r="F112" s="80">
        <f t="shared" si="5"/>
        <v>1.1494252873563218E-3</v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</v>
      </c>
      <c r="D114" s="76">
        <v>10</v>
      </c>
      <c r="E114" s="80">
        <f t="shared" si="4"/>
        <v>6.9444444444444441E-3</v>
      </c>
      <c r="F114" s="80">
        <f t="shared" si="5"/>
        <v>1.1494252873563218E-2</v>
      </c>
      <c r="G114" s="78">
        <f t="shared" si="6"/>
        <v>9</v>
      </c>
      <c r="H114" s="24">
        <f t="shared" si="7"/>
        <v>6.25E-2</v>
      </c>
    </row>
    <row r="115" spans="2:8" s="79" customFormat="1" ht="15" x14ac:dyDescent="0.2">
      <c r="B115" s="75" t="s">
        <v>29</v>
      </c>
      <c r="C115" s="76">
        <v>3</v>
      </c>
      <c r="D115" s="76">
        <v>1</v>
      </c>
      <c r="E115" s="80">
        <f t="shared" si="4"/>
        <v>2.0833333333333332E-2</v>
      </c>
      <c r="F115" s="80">
        <f t="shared" si="5"/>
        <v>1.1494252873563218E-3</v>
      </c>
      <c r="G115" s="78">
        <f t="shared" si="6"/>
        <v>-0.66666666666666663</v>
      </c>
      <c r="H115" s="24">
        <f t="shared" si="7"/>
        <v>-1.3888888888888888E-2</v>
      </c>
    </row>
    <row r="116" spans="2:8" s="79" customFormat="1" ht="15" x14ac:dyDescent="0.2">
      <c r="B116" s="75" t="s">
        <v>215</v>
      </c>
      <c r="C116" s="76">
        <v>6</v>
      </c>
      <c r="D116" s="76">
        <v>0</v>
      </c>
      <c r="E116" s="80">
        <f t="shared" si="4"/>
        <v>4.1666666666666664E-2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0</v>
      </c>
      <c r="D117" s="76">
        <v>9</v>
      </c>
      <c r="E117" s="80" t="str">
        <f t="shared" si="4"/>
        <v/>
      </c>
      <c r="F117" s="80">
        <f t="shared" si="5"/>
        <v>1.0344827586206896E-2</v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0</v>
      </c>
      <c r="D119" s="76">
        <v>134</v>
      </c>
      <c r="E119" s="80" t="str">
        <f t="shared" si="4"/>
        <v/>
      </c>
      <c r="F119" s="80">
        <f t="shared" si="5"/>
        <v>0.15402298850574714</v>
      </c>
      <c r="G119" s="78" t="str">
        <f t="shared" si="6"/>
        <v>0</v>
      </c>
      <c r="H119" s="24" t="str">
        <f t="shared" si="7"/>
        <v/>
      </c>
    </row>
    <row r="120" spans="2:8" s="79" customFormat="1" ht="15" x14ac:dyDescent="0.2">
      <c r="B120" s="75" t="s">
        <v>216</v>
      </c>
      <c r="C120" s="76">
        <v>0</v>
      </c>
      <c r="D120" s="76">
        <v>11</v>
      </c>
      <c r="E120" s="80" t="str">
        <f t="shared" si="4"/>
        <v/>
      </c>
      <c r="F120" s="80">
        <f t="shared" si="5"/>
        <v>1.264367816091954E-2</v>
      </c>
      <c r="G120" s="78" t="str">
        <f t="shared" si="6"/>
        <v>0</v>
      </c>
      <c r="H120" s="24" t="str">
        <f t="shared" si="7"/>
        <v/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5</v>
      </c>
      <c r="D122" s="76">
        <v>12</v>
      </c>
      <c r="E122" s="80">
        <f t="shared" si="4"/>
        <v>3.4722222222222224E-2</v>
      </c>
      <c r="F122" s="80">
        <f t="shared" si="5"/>
        <v>1.3793103448275862E-2</v>
      </c>
      <c r="G122" s="78">
        <f t="shared" si="6"/>
        <v>1.4</v>
      </c>
      <c r="H122" s="24">
        <f t="shared" si="7"/>
        <v>4.8611111111111112E-2</v>
      </c>
    </row>
    <row r="123" spans="2:8" s="79" customFormat="1" ht="15" x14ac:dyDescent="0.2">
      <c r="B123" s="75" t="s">
        <v>217</v>
      </c>
      <c r="C123" s="76">
        <v>0</v>
      </c>
      <c r="D123" s="76">
        <v>199</v>
      </c>
      <c r="E123" s="80" t="str">
        <f t="shared" si="4"/>
        <v/>
      </c>
      <c r="F123" s="80">
        <f t="shared" si="5"/>
        <v>0.22873563218390805</v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10</v>
      </c>
      <c r="D125" s="76">
        <v>157</v>
      </c>
      <c r="E125" s="80">
        <f t="shared" si="4"/>
        <v>6.9444444444444448E-2</v>
      </c>
      <c r="F125" s="80">
        <f t="shared" si="5"/>
        <v>0.18045977011494252</v>
      </c>
      <c r="G125" s="78">
        <f t="shared" si="6"/>
        <v>14.7</v>
      </c>
      <c r="H125" s="24">
        <f t="shared" si="7"/>
        <v>1.0208333333333333</v>
      </c>
    </row>
    <row r="126" spans="2:8" s="79" customFormat="1" ht="15" x14ac:dyDescent="0.2">
      <c r="B126" s="75" t="s">
        <v>218</v>
      </c>
      <c r="C126" s="76">
        <v>0</v>
      </c>
      <c r="D126" s="76">
        <v>9</v>
      </c>
      <c r="E126" s="80" t="str">
        <f t="shared" si="4"/>
        <v/>
      </c>
      <c r="F126" s="80">
        <f t="shared" si="5"/>
        <v>1.0344827586206896E-2</v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3</v>
      </c>
      <c r="E127" s="80" t="str">
        <f t="shared" si="4"/>
        <v/>
      </c>
      <c r="F127" s="80">
        <f t="shared" si="5"/>
        <v>3.4482758620689655E-3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0</v>
      </c>
      <c r="E128" s="80" t="str">
        <f t="shared" si="4"/>
        <v/>
      </c>
      <c r="F128" s="80" t="str">
        <f t="shared" si="5"/>
        <v/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20</v>
      </c>
      <c r="D129" s="76">
        <v>0</v>
      </c>
      <c r="E129" s="80">
        <f t="shared" si="4"/>
        <v>0.1388888888888889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8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</v>
      </c>
      <c r="D131" s="76">
        <v>1</v>
      </c>
      <c r="E131" s="80">
        <f t="shared" si="4"/>
        <v>6.9444444444444441E-3</v>
      </c>
      <c r="F131" s="80">
        <f t="shared" si="5"/>
        <v>1.1494252873563218E-3</v>
      </c>
      <c r="G131" s="78">
        <f t="shared" si="6"/>
        <v>0</v>
      </c>
      <c r="H131" s="24">
        <f t="shared" si="7"/>
        <v>0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6</v>
      </c>
      <c r="D133" s="76">
        <v>0</v>
      </c>
      <c r="E133" s="80">
        <f t="shared" si="4"/>
        <v>4.1666666666666664E-2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2</v>
      </c>
      <c r="D136" s="76">
        <v>0</v>
      </c>
      <c r="E136" s="80">
        <f t="shared" si="4"/>
        <v>1.3888888888888888E-2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8</v>
      </c>
      <c r="D137" s="76">
        <v>3</v>
      </c>
      <c r="E137" s="80">
        <f t="shared" si="4"/>
        <v>5.5555555555555552E-2</v>
      </c>
      <c r="F137" s="80">
        <f t="shared" si="5"/>
        <v>3.4482758620689655E-3</v>
      </c>
      <c r="G137" s="78">
        <f t="shared" si="6"/>
        <v>-0.625</v>
      </c>
      <c r="H137" s="24">
        <f t="shared" si="7"/>
        <v>-3.4722222222222224E-2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1</v>
      </c>
      <c r="E139" s="80" t="str">
        <f t="shared" si="4"/>
        <v/>
      </c>
      <c r="F139" s="80">
        <f t="shared" si="5"/>
        <v>1.1494252873563218E-3</v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6.9444444444444441E-3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1</v>
      </c>
      <c r="E144" s="80" t="str">
        <f t="shared" si="8"/>
        <v/>
      </c>
      <c r="F144" s="80">
        <f t="shared" si="9"/>
        <v>1.1494252873563218E-3</v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1</v>
      </c>
      <c r="D146" s="76">
        <v>1</v>
      </c>
      <c r="E146" s="80">
        <f t="shared" si="8"/>
        <v>6.9444444444444441E-3</v>
      </c>
      <c r="F146" s="80">
        <f t="shared" si="9"/>
        <v>1.1494252873563218E-3</v>
      </c>
      <c r="G146" s="78">
        <f t="shared" si="10"/>
        <v>0</v>
      </c>
      <c r="H146" s="24">
        <f t="shared" si="11"/>
        <v>0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4.1666666666666664E-2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10</v>
      </c>
      <c r="E149" s="80" t="str">
        <f t="shared" si="8"/>
        <v/>
      </c>
      <c r="F149" s="80">
        <f t="shared" si="9"/>
        <v>1.1494252873563218E-2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1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1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1218</v>
      </c>
      <c r="D161" s="32">
        <f>SUM(D162:D323)</f>
        <v>840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-0.31034482758620691</v>
      </c>
      <c r="H161" s="34">
        <f>+IF(OR(AND(E161=""),(G161="")),"",E161*G161)</f>
        <v>-0.31034482758620691</v>
      </c>
    </row>
    <row r="162" spans="1:8" s="79" customFormat="1" ht="15" x14ac:dyDescent="0.2">
      <c r="B162" s="82" t="s">
        <v>473</v>
      </c>
      <c r="C162" s="76">
        <v>2</v>
      </c>
      <c r="D162" s="76">
        <v>27</v>
      </c>
      <c r="E162" s="83">
        <f>+IF(C162=0,"",C162/C$161)</f>
        <v>1.6420361247947454E-3</v>
      </c>
      <c r="F162" s="83">
        <f>+IF(D162=0,"",D162/D$161)</f>
        <v>3.214285714285714E-2</v>
      </c>
      <c r="G162" s="84">
        <f>+IF(OR(AND(D162=0),(C162=0)),"0",((D162-C162)/C162))</f>
        <v>12.5</v>
      </c>
      <c r="H162" s="85">
        <f>+IF(OR(AND(E162=""),(G162="")),"",E162*G162)</f>
        <v>2.0525451559934318E-2</v>
      </c>
    </row>
    <row r="163" spans="1:8" s="79" customFormat="1" ht="15" x14ac:dyDescent="0.2">
      <c r="B163" s="86" t="s">
        <v>474</v>
      </c>
      <c r="C163" s="76">
        <v>0</v>
      </c>
      <c r="D163" s="76">
        <v>1</v>
      </c>
      <c r="E163" s="80" t="str">
        <f t="shared" ref="E163:E232" si="12">+IF(C163=0,"",C163/C$161)</f>
        <v/>
      </c>
      <c r="F163" s="80">
        <f t="shared" ref="F163:F232" si="13">+IF(D163=0,"",D163/D$161)</f>
        <v>1.1904761904761906E-3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1</v>
      </c>
      <c r="E164" s="80" t="str">
        <f t="shared" si="12"/>
        <v/>
      </c>
      <c r="F164" s="80">
        <f t="shared" si="13"/>
        <v>1.1904761904761906E-3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48</v>
      </c>
      <c r="D166" s="76">
        <v>27</v>
      </c>
      <c r="E166" s="80">
        <f t="shared" si="12"/>
        <v>3.9408866995073892E-2</v>
      </c>
      <c r="F166" s="80">
        <f t="shared" si="13"/>
        <v>3.214285714285714E-2</v>
      </c>
      <c r="G166" s="78">
        <f t="shared" si="14"/>
        <v>-0.4375</v>
      </c>
      <c r="H166" s="24">
        <f t="shared" si="15"/>
        <v>-1.7241379310344827E-2</v>
      </c>
    </row>
    <row r="167" spans="1:8" s="79" customFormat="1" ht="15" x14ac:dyDescent="0.2">
      <c r="B167" s="86" t="s">
        <v>49</v>
      </c>
      <c r="C167" s="76">
        <v>75</v>
      </c>
      <c r="D167" s="76">
        <v>217</v>
      </c>
      <c r="E167" s="80">
        <f t="shared" si="12"/>
        <v>6.1576354679802957E-2</v>
      </c>
      <c r="F167" s="80">
        <f t="shared" si="13"/>
        <v>0.25833333333333336</v>
      </c>
      <c r="G167" s="78">
        <f t="shared" si="14"/>
        <v>1.8933333333333333</v>
      </c>
      <c r="H167" s="24">
        <f t="shared" si="15"/>
        <v>0.11658456486042693</v>
      </c>
    </row>
    <row r="168" spans="1:8" s="79" customFormat="1" ht="15" x14ac:dyDescent="0.2">
      <c r="B168" s="86" t="s">
        <v>52</v>
      </c>
      <c r="C168" s="76">
        <v>1</v>
      </c>
      <c r="D168" s="76">
        <v>0</v>
      </c>
      <c r="E168" s="80">
        <f t="shared" si="12"/>
        <v>8.2101806239737272E-4</v>
      </c>
      <c r="F168" s="80" t="str">
        <f t="shared" si="13"/>
        <v/>
      </c>
      <c r="G168" s="78" t="str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1</v>
      </c>
      <c r="D169" s="76">
        <v>5</v>
      </c>
      <c r="E169" s="80">
        <f t="shared" si="12"/>
        <v>8.2101806239737272E-4</v>
      </c>
      <c r="F169" s="80">
        <f t="shared" si="13"/>
        <v>5.9523809523809521E-3</v>
      </c>
      <c r="G169" s="78">
        <f t="shared" si="14"/>
        <v>4</v>
      </c>
      <c r="H169" s="24">
        <f t="shared" si="15"/>
        <v>3.2840722495894909E-3</v>
      </c>
    </row>
    <row r="170" spans="1:8" s="79" customFormat="1" ht="15" x14ac:dyDescent="0.2">
      <c r="B170" s="86" t="s">
        <v>50</v>
      </c>
      <c r="C170" s="76">
        <v>3</v>
      </c>
      <c r="D170" s="76">
        <v>4</v>
      </c>
      <c r="E170" s="80">
        <f t="shared" si="12"/>
        <v>2.4630541871921183E-3</v>
      </c>
      <c r="F170" s="80">
        <f t="shared" si="13"/>
        <v>4.7619047619047623E-3</v>
      </c>
      <c r="G170" s="78">
        <f t="shared" si="14"/>
        <v>0.33333333333333331</v>
      </c>
      <c r="H170" s="24">
        <f t="shared" si="15"/>
        <v>8.2101806239737272E-4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2</v>
      </c>
      <c r="E173" s="80" t="str">
        <f t="shared" si="12"/>
        <v/>
      </c>
      <c r="F173" s="80">
        <f t="shared" si="13"/>
        <v>2.3809523809523812E-3</v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3</v>
      </c>
      <c r="E174" s="80" t="str">
        <f t="shared" si="12"/>
        <v/>
      </c>
      <c r="F174" s="80">
        <f t="shared" si="13"/>
        <v>3.5714285714285713E-3</v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27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28</v>
      </c>
      <c r="D176" s="76">
        <v>13</v>
      </c>
      <c r="E176" s="80">
        <f t="shared" si="12"/>
        <v>2.2988505747126436E-2</v>
      </c>
      <c r="F176" s="80">
        <f t="shared" si="13"/>
        <v>1.5476190476190477E-2</v>
      </c>
      <c r="G176" s="78">
        <f t="shared" si="14"/>
        <v>-0.5357142857142857</v>
      </c>
      <c r="H176" s="24">
        <f t="shared" si="15"/>
        <v>-1.231527093596059E-2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10</v>
      </c>
      <c r="D182" s="76">
        <v>14</v>
      </c>
      <c r="E182" s="80">
        <f t="shared" si="12"/>
        <v>8.2101806239737278E-3</v>
      </c>
      <c r="F182" s="80">
        <f t="shared" si="13"/>
        <v>1.6666666666666666E-2</v>
      </c>
      <c r="G182" s="78">
        <f t="shared" si="14"/>
        <v>0.4</v>
      </c>
      <c r="H182" s="24">
        <f t="shared" si="15"/>
        <v>3.2840722495894913E-3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16</v>
      </c>
      <c r="D186" s="76">
        <v>0</v>
      </c>
      <c r="E186" s="80">
        <f t="shared" si="12"/>
        <v>1.3136288998357963E-2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9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13</v>
      </c>
      <c r="D188" s="76">
        <v>5</v>
      </c>
      <c r="E188" s="80">
        <f t="shared" si="12"/>
        <v>1.0673234811165846E-2</v>
      </c>
      <c r="F188" s="80">
        <f t="shared" si="13"/>
        <v>5.9523809523809521E-3</v>
      </c>
      <c r="G188" s="78">
        <f t="shared" si="14"/>
        <v>-0.61538461538461542</v>
      </c>
      <c r="H188" s="24">
        <f t="shared" si="15"/>
        <v>-6.5681444991789826E-3</v>
      </c>
    </row>
    <row r="189" spans="1:8" s="79" customFormat="1" ht="15" x14ac:dyDescent="0.2">
      <c r="B189" s="86" t="s">
        <v>237</v>
      </c>
      <c r="C189" s="76">
        <v>25</v>
      </c>
      <c r="D189" s="76">
        <v>16</v>
      </c>
      <c r="E189" s="80">
        <f t="shared" si="12"/>
        <v>2.0525451559934318E-2</v>
      </c>
      <c r="F189" s="80">
        <f t="shared" si="13"/>
        <v>1.9047619047619049E-2</v>
      </c>
      <c r="G189" s="78">
        <f t="shared" si="14"/>
        <v>-0.36</v>
      </c>
      <c r="H189" s="24">
        <f t="shared" si="15"/>
        <v>-7.3891625615763543E-3</v>
      </c>
    </row>
    <row r="190" spans="1:8" s="79" customFormat="1" ht="15" x14ac:dyDescent="0.2">
      <c r="B190" s="86" t="s">
        <v>238</v>
      </c>
      <c r="C190" s="76">
        <v>31</v>
      </c>
      <c r="D190" s="76">
        <v>15</v>
      </c>
      <c r="E190" s="80">
        <f t="shared" si="12"/>
        <v>2.5451559934318555E-2</v>
      </c>
      <c r="F190" s="80">
        <f t="shared" si="13"/>
        <v>1.7857142857142856E-2</v>
      </c>
      <c r="G190" s="78">
        <f t="shared" si="14"/>
        <v>-0.5161290322580645</v>
      </c>
      <c r="H190" s="24">
        <f t="shared" si="15"/>
        <v>-1.3136288998357963E-2</v>
      </c>
    </row>
    <row r="191" spans="1:8" s="79" customFormat="1" ht="15" x14ac:dyDescent="0.2">
      <c r="B191" s="86" t="s">
        <v>239</v>
      </c>
      <c r="C191" s="76">
        <v>139</v>
      </c>
      <c r="D191" s="76">
        <v>77</v>
      </c>
      <c r="E191" s="80">
        <f t="shared" si="12"/>
        <v>0.11412151067323481</v>
      </c>
      <c r="F191" s="80">
        <f t="shared" si="13"/>
        <v>9.166666666666666E-2</v>
      </c>
      <c r="G191" s="78">
        <f t="shared" si="14"/>
        <v>-0.4460431654676259</v>
      </c>
      <c r="H191" s="24">
        <f t="shared" si="15"/>
        <v>-5.090311986863711E-2</v>
      </c>
    </row>
    <row r="192" spans="1:8" s="79" customFormat="1" ht="15" x14ac:dyDescent="0.2">
      <c r="B192" s="86" t="s">
        <v>480</v>
      </c>
      <c r="C192" s="76">
        <v>2</v>
      </c>
      <c r="D192" s="76">
        <v>2</v>
      </c>
      <c r="E192" s="80">
        <f t="shared" si="12"/>
        <v>1.6420361247947454E-3</v>
      </c>
      <c r="F192" s="80">
        <f t="shared" si="13"/>
        <v>2.3809523809523812E-3</v>
      </c>
      <c r="G192" s="78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2</v>
      </c>
      <c r="D193" s="76">
        <v>1</v>
      </c>
      <c r="E193" s="80">
        <f t="shared" si="12"/>
        <v>1.6420361247947454E-3</v>
      </c>
      <c r="F193" s="80">
        <f t="shared" si="13"/>
        <v>1.1904761904761906E-3</v>
      </c>
      <c r="G193" s="78">
        <f t="shared" si="14"/>
        <v>-0.5</v>
      </c>
      <c r="H193" s="24">
        <f t="shared" si="15"/>
        <v>-8.2101806239737272E-4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176</v>
      </c>
      <c r="D201" s="76">
        <v>38</v>
      </c>
      <c r="E201" s="80">
        <f t="shared" si="12"/>
        <v>0.14449917898193759</v>
      </c>
      <c r="F201" s="80">
        <f t="shared" si="13"/>
        <v>4.5238095238095237E-2</v>
      </c>
      <c r="G201" s="78">
        <f t="shared" si="14"/>
        <v>-0.78409090909090906</v>
      </c>
      <c r="H201" s="24">
        <f t="shared" si="15"/>
        <v>-0.11330049261083742</v>
      </c>
    </row>
    <row r="202" spans="1:8" s="79" customFormat="1" ht="15" x14ac:dyDescent="0.2">
      <c r="B202" s="86" t="s">
        <v>244</v>
      </c>
      <c r="C202" s="76">
        <v>1</v>
      </c>
      <c r="D202" s="76">
        <v>6</v>
      </c>
      <c r="E202" s="80">
        <f t="shared" si="12"/>
        <v>8.2101806239737272E-4</v>
      </c>
      <c r="F202" s="80">
        <f t="shared" si="13"/>
        <v>7.1428571428571426E-3</v>
      </c>
      <c r="G202" s="78">
        <f t="shared" si="14"/>
        <v>5</v>
      </c>
      <c r="H202" s="24">
        <f t="shared" si="15"/>
        <v>4.1050903119868639E-3</v>
      </c>
    </row>
    <row r="203" spans="1:8" s="79" customFormat="1" ht="15" x14ac:dyDescent="0.2">
      <c r="B203" s="86" t="s">
        <v>245</v>
      </c>
      <c r="C203" s="76">
        <v>0</v>
      </c>
      <c r="D203" s="76">
        <v>1</v>
      </c>
      <c r="E203" s="80" t="str">
        <f t="shared" si="12"/>
        <v/>
      </c>
      <c r="F203" s="80">
        <f t="shared" si="13"/>
        <v>1.1904761904761906E-3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13</v>
      </c>
      <c r="E204" s="80" t="str">
        <f t="shared" si="12"/>
        <v/>
      </c>
      <c r="F204" s="80">
        <f t="shared" si="13"/>
        <v>1.5476190476190477E-2</v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1</v>
      </c>
      <c r="D207" s="76">
        <v>1</v>
      </c>
      <c r="E207" s="80">
        <f t="shared" si="12"/>
        <v>8.2101806239737272E-4</v>
      </c>
      <c r="F207" s="80">
        <f t="shared" si="13"/>
        <v>1.1904761904761906E-3</v>
      </c>
      <c r="G207" s="78">
        <f t="shared" si="14"/>
        <v>0</v>
      </c>
      <c r="H207" s="24">
        <f t="shared" si="15"/>
        <v>0</v>
      </c>
    </row>
    <row r="208" spans="1:8" s="79" customFormat="1" ht="15" x14ac:dyDescent="0.2">
      <c r="B208" s="86" t="s">
        <v>57</v>
      </c>
      <c r="C208" s="76">
        <v>3</v>
      </c>
      <c r="D208" s="76">
        <v>2</v>
      </c>
      <c r="E208" s="80">
        <f t="shared" si="12"/>
        <v>2.4630541871921183E-3</v>
      </c>
      <c r="F208" s="80">
        <f t="shared" si="13"/>
        <v>2.3809523809523812E-3</v>
      </c>
      <c r="G208" s="78">
        <f t="shared" si="14"/>
        <v>-0.33333333333333331</v>
      </c>
      <c r="H208" s="24">
        <f t="shared" si="15"/>
        <v>-8.2101806239737272E-4</v>
      </c>
    </row>
    <row r="209" spans="2:8" s="79" customFormat="1" ht="15" x14ac:dyDescent="0.2">
      <c r="B209" s="86" t="s">
        <v>247</v>
      </c>
      <c r="C209" s="76">
        <v>0</v>
      </c>
      <c r="D209" s="76">
        <v>3</v>
      </c>
      <c r="E209" s="80" t="str">
        <f t="shared" si="12"/>
        <v/>
      </c>
      <c r="F209" s="80">
        <f t="shared" si="13"/>
        <v>3.5714285714285713E-3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57</v>
      </c>
      <c r="D211" s="76">
        <v>1</v>
      </c>
      <c r="E211" s="80">
        <f t="shared" si="12"/>
        <v>4.6798029556650245E-2</v>
      </c>
      <c r="F211" s="80">
        <f t="shared" si="13"/>
        <v>1.1904761904761906E-3</v>
      </c>
      <c r="G211" s="78">
        <f t="shared" si="14"/>
        <v>-0.98245614035087714</v>
      </c>
      <c r="H211" s="24">
        <f t="shared" si="15"/>
        <v>-4.5977011494252866E-2</v>
      </c>
    </row>
    <row r="212" spans="2:8" s="79" customFormat="1" ht="15" x14ac:dyDescent="0.2">
      <c r="B212" s="86" t="s">
        <v>249</v>
      </c>
      <c r="C212" s="76">
        <v>1</v>
      </c>
      <c r="D212" s="76">
        <v>17</v>
      </c>
      <c r="E212" s="80">
        <f t="shared" si="12"/>
        <v>8.2101806239737272E-4</v>
      </c>
      <c r="F212" s="80">
        <f t="shared" si="13"/>
        <v>2.0238095238095239E-2</v>
      </c>
      <c r="G212" s="78">
        <f t="shared" si="14"/>
        <v>16</v>
      </c>
      <c r="H212" s="24">
        <f t="shared" si="15"/>
        <v>1.3136288998357963E-2</v>
      </c>
    </row>
    <row r="213" spans="2:8" s="79" customFormat="1" ht="15" x14ac:dyDescent="0.2">
      <c r="B213" s="86" t="s">
        <v>250</v>
      </c>
      <c r="C213" s="76">
        <v>2</v>
      </c>
      <c r="D213" s="76">
        <v>0</v>
      </c>
      <c r="E213" s="80">
        <f t="shared" si="12"/>
        <v>1.6420361247947454E-3</v>
      </c>
      <c r="F213" s="80" t="str">
        <f t="shared" si="13"/>
        <v/>
      </c>
      <c r="G213" s="78" t="str">
        <f t="shared" si="14"/>
        <v>0</v>
      </c>
      <c r="H213" s="24">
        <f t="shared" si="15"/>
        <v>0</v>
      </c>
    </row>
    <row r="214" spans="2:8" s="79" customFormat="1" ht="15" x14ac:dyDescent="0.2">
      <c r="B214" s="86" t="s">
        <v>251</v>
      </c>
      <c r="C214" s="76">
        <v>0</v>
      </c>
      <c r="D214" s="76">
        <v>1</v>
      </c>
      <c r="E214" s="80" t="str">
        <f t="shared" si="12"/>
        <v/>
      </c>
      <c r="F214" s="80">
        <f t="shared" si="13"/>
        <v>1.1904761904761906E-3</v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6</v>
      </c>
      <c r="E215" s="80" t="str">
        <f t="shared" si="12"/>
        <v/>
      </c>
      <c r="F215" s="80">
        <f t="shared" si="13"/>
        <v>7.1428571428571426E-3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1</v>
      </c>
      <c r="E216" s="80" t="str">
        <f t="shared" si="12"/>
        <v/>
      </c>
      <c r="F216" s="80">
        <f t="shared" si="13"/>
        <v>1.1904761904761906E-3</v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9</v>
      </c>
      <c r="E217" s="80" t="str">
        <f t="shared" si="12"/>
        <v/>
      </c>
      <c r="F217" s="80">
        <f t="shared" si="13"/>
        <v>1.0714285714285714E-2</v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9</v>
      </c>
      <c r="E219" s="80" t="str">
        <f t="shared" si="12"/>
        <v/>
      </c>
      <c r="F219" s="80">
        <f t="shared" si="13"/>
        <v>1.0714285714285714E-2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1</v>
      </c>
      <c r="E221" s="80" t="str">
        <f t="shared" si="12"/>
        <v/>
      </c>
      <c r="F221" s="80">
        <f t="shared" si="13"/>
        <v>1.1904761904761906E-3</v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106</v>
      </c>
      <c r="D224" s="76">
        <v>2</v>
      </c>
      <c r="E224" s="80">
        <f t="shared" si="12"/>
        <v>8.7027914614121515E-2</v>
      </c>
      <c r="F224" s="80">
        <f t="shared" si="13"/>
        <v>2.3809523809523812E-3</v>
      </c>
      <c r="G224" s="78">
        <f t="shared" si="14"/>
        <v>-0.98113207547169812</v>
      </c>
      <c r="H224" s="24">
        <f t="shared" si="15"/>
        <v>-8.5385878489326772E-2</v>
      </c>
    </row>
    <row r="225" spans="2:8" s="79" customFormat="1" ht="15" x14ac:dyDescent="0.2">
      <c r="B225" s="86" t="s">
        <v>64</v>
      </c>
      <c r="C225" s="76">
        <v>0</v>
      </c>
      <c r="D225" s="76">
        <v>5</v>
      </c>
      <c r="E225" s="80" t="str">
        <f t="shared" si="12"/>
        <v/>
      </c>
      <c r="F225" s="80">
        <f t="shared" si="13"/>
        <v>5.9523809523809521E-3</v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0</v>
      </c>
      <c r="E226" s="80">
        <f t="shared" si="12"/>
        <v>8.2101806239737272E-4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1</v>
      </c>
      <c r="E227" s="80" t="str">
        <f t="shared" si="12"/>
        <v/>
      </c>
      <c r="F227" s="80">
        <f t="shared" si="13"/>
        <v>1.1904761904761906E-3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1</v>
      </c>
      <c r="E230" s="80" t="str">
        <f t="shared" si="12"/>
        <v/>
      </c>
      <c r="F230" s="80">
        <f t="shared" si="13"/>
        <v>1.1904761904761906E-3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0</v>
      </c>
      <c r="E238" s="80">
        <f t="shared" si="16"/>
        <v>1.6420361247947454E-3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1</v>
      </c>
      <c r="E247" s="80" t="str">
        <f t="shared" si="16"/>
        <v/>
      </c>
      <c r="F247" s="80">
        <f t="shared" si="17"/>
        <v>1.1904761904761906E-3</v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3</v>
      </c>
      <c r="D253" s="76">
        <v>27</v>
      </c>
      <c r="E253" s="80">
        <f t="shared" si="16"/>
        <v>2.4630541871921183E-3</v>
      </c>
      <c r="F253" s="80">
        <f t="shared" si="17"/>
        <v>3.214285714285714E-2</v>
      </c>
      <c r="G253" s="78">
        <f t="shared" si="18"/>
        <v>8</v>
      </c>
      <c r="H253" s="24">
        <f t="shared" si="19"/>
        <v>1.9704433497536946E-2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2</v>
      </c>
      <c r="E261" s="80" t="str">
        <f t="shared" si="16"/>
        <v/>
      </c>
      <c r="F261" s="80">
        <f t="shared" si="17"/>
        <v>2.3809523809523812E-3</v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11</v>
      </c>
      <c r="D262" s="76">
        <v>12</v>
      </c>
      <c r="E262" s="80">
        <f t="shared" si="16"/>
        <v>9.0311986863710995E-3</v>
      </c>
      <c r="F262" s="80">
        <f t="shared" si="17"/>
        <v>1.4285714285714285E-2</v>
      </c>
      <c r="G262" s="78">
        <f t="shared" si="18"/>
        <v>9.0909090909090912E-2</v>
      </c>
      <c r="H262" s="24">
        <f t="shared" si="19"/>
        <v>8.2101806239737272E-4</v>
      </c>
    </row>
    <row r="263" spans="1:8" s="79" customFormat="1" ht="15" x14ac:dyDescent="0.2">
      <c r="B263" s="86" t="s">
        <v>71</v>
      </c>
      <c r="C263" s="76">
        <v>1</v>
      </c>
      <c r="D263" s="76">
        <v>4</v>
      </c>
      <c r="E263" s="80">
        <f t="shared" si="16"/>
        <v>8.2101806239737272E-4</v>
      </c>
      <c r="F263" s="80">
        <f t="shared" si="17"/>
        <v>4.7619047619047623E-3</v>
      </c>
      <c r="G263" s="78">
        <f t="shared" si="18"/>
        <v>3</v>
      </c>
      <c r="H263" s="24">
        <f t="shared" si="19"/>
        <v>2.4630541871921183E-3</v>
      </c>
    </row>
    <row r="264" spans="1:8" s="79" customFormat="1" ht="15" x14ac:dyDescent="0.2">
      <c r="B264" s="86" t="s">
        <v>266</v>
      </c>
      <c r="C264" s="76">
        <v>1</v>
      </c>
      <c r="D264" s="76">
        <v>2</v>
      </c>
      <c r="E264" s="80">
        <f t="shared" si="16"/>
        <v>8.2101806239737272E-4</v>
      </c>
      <c r="F264" s="80">
        <f t="shared" si="17"/>
        <v>2.3809523809523812E-3</v>
      </c>
      <c r="G264" s="78">
        <f t="shared" si="18"/>
        <v>1</v>
      </c>
      <c r="H264" s="24">
        <f t="shared" si="19"/>
        <v>8.2101806239737272E-4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6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2</v>
      </c>
      <c r="E268" s="80" t="str">
        <f t="shared" si="16"/>
        <v/>
      </c>
      <c r="F268" s="80">
        <f t="shared" si="17"/>
        <v>2.3809523809523812E-3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8</v>
      </c>
      <c r="E269" s="80" t="str">
        <f t="shared" si="16"/>
        <v/>
      </c>
      <c r="F269" s="80">
        <f t="shared" si="17"/>
        <v>9.5238095238095247E-3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14</v>
      </c>
      <c r="D272" s="76">
        <v>12</v>
      </c>
      <c r="E272" s="80">
        <f t="shared" si="16"/>
        <v>1.1494252873563218E-2</v>
      </c>
      <c r="F272" s="80">
        <f t="shared" si="17"/>
        <v>1.4285714285714285E-2</v>
      </c>
      <c r="G272" s="78">
        <f t="shared" si="18"/>
        <v>-0.14285714285714285</v>
      </c>
      <c r="H272" s="24">
        <f t="shared" si="19"/>
        <v>-1.6420361247947454E-3</v>
      </c>
    </row>
    <row r="273" spans="1:8" s="79" customFormat="1" ht="15" x14ac:dyDescent="0.2">
      <c r="B273" s="86" t="s">
        <v>76</v>
      </c>
      <c r="C273" s="76">
        <v>0</v>
      </c>
      <c r="D273" s="76">
        <v>1</v>
      </c>
      <c r="E273" s="80" t="str">
        <f t="shared" si="16"/>
        <v/>
      </c>
      <c r="F273" s="80">
        <f t="shared" si="17"/>
        <v>1.1904761904761906E-3</v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8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8</v>
      </c>
      <c r="D276" s="76">
        <v>15</v>
      </c>
      <c r="E276" s="80">
        <f t="shared" si="16"/>
        <v>6.5681444991789817E-3</v>
      </c>
      <c r="F276" s="80">
        <f t="shared" si="17"/>
        <v>1.7857142857142856E-2</v>
      </c>
      <c r="G276" s="78">
        <f t="shared" si="18"/>
        <v>0.875</v>
      </c>
      <c r="H276" s="24">
        <f t="shared" si="19"/>
        <v>5.7471264367816091E-3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8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423</v>
      </c>
      <c r="D282" s="76">
        <v>15</v>
      </c>
      <c r="E282" s="80">
        <f t="shared" si="16"/>
        <v>0.34729064039408869</v>
      </c>
      <c r="F282" s="80">
        <f t="shared" si="17"/>
        <v>1.7857142857142856E-2</v>
      </c>
      <c r="G282" s="78">
        <f t="shared" si="18"/>
        <v>-0.96453900709219853</v>
      </c>
      <c r="H282" s="24">
        <f t="shared" si="19"/>
        <v>-0.33497536945812806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5</v>
      </c>
      <c r="D284" s="76">
        <v>34</v>
      </c>
      <c r="E284" s="80">
        <f t="shared" si="16"/>
        <v>4.1050903119868639E-3</v>
      </c>
      <c r="F284" s="80">
        <f t="shared" si="17"/>
        <v>4.0476190476190478E-2</v>
      </c>
      <c r="G284" s="78">
        <f t="shared" si="18"/>
        <v>5.8</v>
      </c>
      <c r="H284" s="24">
        <f t="shared" si="19"/>
        <v>2.3809523809523808E-2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</v>
      </c>
      <c r="D287" s="76">
        <v>21</v>
      </c>
      <c r="E287" s="80">
        <f t="shared" si="16"/>
        <v>2.4630541871921183E-3</v>
      </c>
      <c r="F287" s="80">
        <f t="shared" si="17"/>
        <v>2.5000000000000001E-2</v>
      </c>
      <c r="G287" s="78">
        <f t="shared" si="18"/>
        <v>6</v>
      </c>
      <c r="H287" s="24">
        <f t="shared" si="19"/>
        <v>1.4778325123152709E-2</v>
      </c>
    </row>
    <row r="288" spans="1:8" s="79" customFormat="1" ht="15" x14ac:dyDescent="0.2">
      <c r="B288" s="86" t="s">
        <v>268</v>
      </c>
      <c r="C288" s="76">
        <v>0</v>
      </c>
      <c r="D288" s="76">
        <v>1</v>
      </c>
      <c r="E288" s="80" t="str">
        <f t="shared" si="16"/>
        <v/>
      </c>
      <c r="F288" s="80">
        <f t="shared" si="17"/>
        <v>1.1904761904761906E-3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9</v>
      </c>
      <c r="E293" s="80" t="str">
        <f t="shared" si="16"/>
        <v/>
      </c>
      <c r="F293" s="80">
        <f t="shared" si="17"/>
        <v>1.0714285714285714E-2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4</v>
      </c>
      <c r="E296" s="80" t="str">
        <f t="shared" si="16"/>
        <v/>
      </c>
      <c r="F296" s="80">
        <f t="shared" si="17"/>
        <v>4.7619047619047623E-3</v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2</v>
      </c>
      <c r="D297" s="76">
        <v>3</v>
      </c>
      <c r="E297" s="80">
        <f t="shared" si="16"/>
        <v>1.6420361247947454E-3</v>
      </c>
      <c r="F297" s="80">
        <f t="shared" si="17"/>
        <v>3.5714285714285713E-3</v>
      </c>
      <c r="G297" s="78">
        <f t="shared" si="18"/>
        <v>0.5</v>
      </c>
      <c r="H297" s="24">
        <f t="shared" si="19"/>
        <v>8.2101806239737272E-4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29</v>
      </c>
      <c r="E299" s="80">
        <f t="shared" si="16"/>
        <v>8.2101806239737272E-4</v>
      </c>
      <c r="F299" s="80">
        <f t="shared" si="17"/>
        <v>3.4523809523809526E-2</v>
      </c>
      <c r="G299" s="78">
        <f t="shared" si="18"/>
        <v>28</v>
      </c>
      <c r="H299" s="24">
        <f t="shared" si="19"/>
        <v>2.2988505747126436E-2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1</v>
      </c>
      <c r="E301" s="80" t="str">
        <f t="shared" si="16"/>
        <v/>
      </c>
      <c r="F301" s="80">
        <f t="shared" si="17"/>
        <v>1.1904761904761906E-3</v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7</v>
      </c>
      <c r="E303" s="80" t="str">
        <f t="shared" si="16"/>
        <v/>
      </c>
      <c r="F303" s="80">
        <f t="shared" si="17"/>
        <v>8.3333333333333332E-3</v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1</v>
      </c>
      <c r="E304" s="80" t="str">
        <f t="shared" si="16"/>
        <v/>
      </c>
      <c r="F304" s="80">
        <f t="shared" si="17"/>
        <v>1.1904761904761906E-3</v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16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</v>
      </c>
      <c r="E309" s="80" t="str">
        <f t="shared" si="16"/>
        <v/>
      </c>
      <c r="F309" s="80">
        <f t="shared" si="17"/>
        <v>1.1904761904761906E-3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5</v>
      </c>
      <c r="E313" s="80" t="str">
        <f t="shared" ref="E313:E320" si="20">+IF(C313=0,"",C313/C$161)</f>
        <v/>
      </c>
      <c r="F313" s="80">
        <f t="shared" ref="F313:F320" si="21">+IF(D313=0,"",D313/D$161)</f>
        <v>5.9523809523809521E-3</v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3491</v>
      </c>
      <c r="D329" s="32">
        <f>SUM(D330:D546)</f>
        <v>3652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4.6118590661701521E-2</v>
      </c>
      <c r="H329" s="34">
        <f>+IF(OR(AND(E329=""),(G329="")),"",E329*G329)</f>
        <v>4.6118590661701521E-2</v>
      </c>
    </row>
    <row r="330" spans="1:8" ht="15" x14ac:dyDescent="0.2">
      <c r="B330" s="35" t="s">
        <v>86</v>
      </c>
      <c r="C330" s="36">
        <v>5</v>
      </c>
      <c r="D330" s="36">
        <v>27</v>
      </c>
      <c r="E330" s="38">
        <f>+IF(C330=0,"",C330/C$329)</f>
        <v>1.4322543683758235E-3</v>
      </c>
      <c r="F330" s="38">
        <f>+IF(D330=0,"",D330/D$329)</f>
        <v>7.3932092004381162E-3</v>
      </c>
      <c r="G330" s="28">
        <f>+IF(OR(AND(D330=0),(C330=0)),"0",((D330-C330)/C330))</f>
        <v>4.4000000000000004</v>
      </c>
      <c r="H330" s="29">
        <f>+IF(OR(AND(E330=""),(G330="")),"",E330*G330)</f>
        <v>6.301919220853624E-3</v>
      </c>
    </row>
    <row r="331" spans="1:8" ht="15" x14ac:dyDescent="0.2">
      <c r="B331" s="5" t="s">
        <v>98</v>
      </c>
      <c r="C331" s="36">
        <v>40</v>
      </c>
      <c r="D331" s="36">
        <v>7</v>
      </c>
      <c r="E331" s="11">
        <f t="shared" ref="E331:E395" si="24">+IF(C331=0,"",C331/C$329)</f>
        <v>1.1458034947006588E-2</v>
      </c>
      <c r="F331" s="11">
        <f t="shared" ref="F331:F395" si="25">+IF(D331=0,"",D331/D$329)</f>
        <v>1.9167579408543264E-3</v>
      </c>
      <c r="G331" s="10">
        <f t="shared" ref="G331:G395" si="26">+IF(OR(AND(D331=0),(C331=0)),"0",((D331-C331)/C331))</f>
        <v>-0.82499999999999996</v>
      </c>
      <c r="H331" s="14">
        <f t="shared" ref="H331:H395" si="27">+IF(OR(AND(E331=""),(G331="")),"",E331*G331)</f>
        <v>-9.4528788312804347E-3</v>
      </c>
    </row>
    <row r="332" spans="1:8" ht="15" x14ac:dyDescent="0.2">
      <c r="B332" s="5" t="s">
        <v>90</v>
      </c>
      <c r="C332" s="36">
        <v>4</v>
      </c>
      <c r="D332" s="36">
        <v>19</v>
      </c>
      <c r="E332" s="11">
        <f t="shared" si="24"/>
        <v>1.1458034947006588E-3</v>
      </c>
      <c r="F332" s="11">
        <f t="shared" si="25"/>
        <v>5.2026286966046003E-3</v>
      </c>
      <c r="G332" s="10">
        <f t="shared" si="26"/>
        <v>3.75</v>
      </c>
      <c r="H332" s="14">
        <f t="shared" si="27"/>
        <v>4.2967631051274704E-3</v>
      </c>
    </row>
    <row r="333" spans="1:8" ht="15" x14ac:dyDescent="0.2">
      <c r="B333" s="5" t="s">
        <v>81</v>
      </c>
      <c r="C333" s="36">
        <v>3</v>
      </c>
      <c r="D333" s="36">
        <v>0</v>
      </c>
      <c r="E333" s="11">
        <f t="shared" si="24"/>
        <v>8.5935262102549413E-4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33</v>
      </c>
      <c r="D336" s="36">
        <v>91</v>
      </c>
      <c r="E336" s="11">
        <f t="shared" si="24"/>
        <v>9.4528788312804347E-3</v>
      </c>
      <c r="F336" s="11">
        <f t="shared" si="25"/>
        <v>2.4917853231106242E-2</v>
      </c>
      <c r="G336" s="10">
        <f t="shared" si="26"/>
        <v>1.7575757575757576</v>
      </c>
      <c r="H336" s="14">
        <f t="shared" si="27"/>
        <v>1.6614150673159554E-2</v>
      </c>
    </row>
    <row r="337" spans="2:8" ht="15" x14ac:dyDescent="0.2">
      <c r="B337" s="5" t="s">
        <v>94</v>
      </c>
      <c r="C337" s="36">
        <v>32</v>
      </c>
      <c r="D337" s="36">
        <v>4</v>
      </c>
      <c r="E337" s="11">
        <f t="shared" si="24"/>
        <v>9.1664279576052707E-3</v>
      </c>
      <c r="F337" s="11">
        <f t="shared" si="25"/>
        <v>1.0952902519167579E-3</v>
      </c>
      <c r="G337" s="10">
        <f t="shared" si="26"/>
        <v>-0.875</v>
      </c>
      <c r="H337" s="14">
        <f t="shared" si="27"/>
        <v>-8.020624462904611E-3</v>
      </c>
    </row>
    <row r="338" spans="2:8" ht="15" x14ac:dyDescent="0.2">
      <c r="B338" s="5" t="s">
        <v>93</v>
      </c>
      <c r="C338" s="36">
        <v>2</v>
      </c>
      <c r="D338" s="36">
        <v>0</v>
      </c>
      <c r="E338" s="11">
        <f t="shared" si="24"/>
        <v>5.7290174735032942E-4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4</v>
      </c>
      <c r="D339" s="36">
        <v>18</v>
      </c>
      <c r="E339" s="11">
        <f t="shared" si="24"/>
        <v>1.1458034947006588E-3</v>
      </c>
      <c r="F339" s="11">
        <f t="shared" si="25"/>
        <v>4.9288061336254111E-3</v>
      </c>
      <c r="G339" s="10">
        <f t="shared" si="26"/>
        <v>3.5</v>
      </c>
      <c r="H339" s="14">
        <f t="shared" si="27"/>
        <v>4.0103122314523055E-3</v>
      </c>
    </row>
    <row r="340" spans="2:8" ht="15" x14ac:dyDescent="0.2">
      <c r="B340" s="5" t="s">
        <v>276</v>
      </c>
      <c r="C340" s="36">
        <v>1</v>
      </c>
      <c r="D340" s="36">
        <v>4</v>
      </c>
      <c r="E340" s="11">
        <f t="shared" si="24"/>
        <v>2.8645087367516471E-4</v>
      </c>
      <c r="F340" s="11">
        <f t="shared" si="25"/>
        <v>1.0952902519167579E-3</v>
      </c>
      <c r="G340" s="10">
        <f t="shared" si="26"/>
        <v>3</v>
      </c>
      <c r="H340" s="14">
        <f t="shared" si="27"/>
        <v>8.5935262102549413E-4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39</v>
      </c>
      <c r="D342" s="36">
        <v>70</v>
      </c>
      <c r="E342" s="11">
        <f t="shared" si="24"/>
        <v>1.1171584073331424E-2</v>
      </c>
      <c r="F342" s="11">
        <f t="shared" si="25"/>
        <v>1.9167579408543262E-2</v>
      </c>
      <c r="G342" s="10">
        <f t="shared" si="26"/>
        <v>0.79487179487179482</v>
      </c>
      <c r="H342" s="14">
        <f t="shared" si="27"/>
        <v>8.8799770839301066E-3</v>
      </c>
    </row>
    <row r="343" spans="2:8" ht="15" x14ac:dyDescent="0.2">
      <c r="B343" s="5" t="s">
        <v>85</v>
      </c>
      <c r="C343" s="36">
        <v>1</v>
      </c>
      <c r="D343" s="36">
        <v>13</v>
      </c>
      <c r="E343" s="11">
        <f t="shared" si="24"/>
        <v>2.8645087367516471E-4</v>
      </c>
      <c r="F343" s="11">
        <f t="shared" si="25"/>
        <v>3.5596933187294635E-3</v>
      </c>
      <c r="G343" s="10">
        <f t="shared" si="26"/>
        <v>12</v>
      </c>
      <c r="H343" s="14">
        <f t="shared" si="27"/>
        <v>3.4374104841019765E-3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10</v>
      </c>
      <c r="D345" s="36">
        <v>33</v>
      </c>
      <c r="E345" s="11">
        <f t="shared" si="24"/>
        <v>2.8645087367516471E-3</v>
      </c>
      <c r="F345" s="11">
        <f t="shared" si="25"/>
        <v>9.0361445783132526E-3</v>
      </c>
      <c r="G345" s="10">
        <f t="shared" si="26"/>
        <v>2.2999999999999998</v>
      </c>
      <c r="H345" s="14">
        <f t="shared" si="27"/>
        <v>6.5883700945287881E-3</v>
      </c>
    </row>
    <row r="346" spans="2:8" ht="15" x14ac:dyDescent="0.2">
      <c r="B346" s="5" t="s">
        <v>88</v>
      </c>
      <c r="C346" s="36">
        <v>1</v>
      </c>
      <c r="D346" s="36">
        <v>19</v>
      </c>
      <c r="E346" s="11">
        <f t="shared" si="24"/>
        <v>2.8645087367516471E-4</v>
      </c>
      <c r="F346" s="11">
        <f t="shared" si="25"/>
        <v>5.2026286966046003E-3</v>
      </c>
      <c r="G346" s="10">
        <f t="shared" si="26"/>
        <v>18</v>
      </c>
      <c r="H346" s="14">
        <f t="shared" si="27"/>
        <v>5.1561157261529652E-3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88</v>
      </c>
      <c r="D349" s="36">
        <v>283</v>
      </c>
      <c r="E349" s="11">
        <f t="shared" si="24"/>
        <v>2.5207676883414496E-2</v>
      </c>
      <c r="F349" s="11">
        <f t="shared" si="25"/>
        <v>7.7491785323110629E-2</v>
      </c>
      <c r="G349" s="10">
        <f t="shared" si="26"/>
        <v>2.2159090909090908</v>
      </c>
      <c r="H349" s="14">
        <f t="shared" si="27"/>
        <v>5.585792036665712E-2</v>
      </c>
    </row>
    <row r="350" spans="2:8" ht="15" x14ac:dyDescent="0.2">
      <c r="B350" s="5" t="s">
        <v>279</v>
      </c>
      <c r="C350" s="36">
        <v>21</v>
      </c>
      <c r="D350" s="36">
        <v>16</v>
      </c>
      <c r="E350" s="11">
        <f t="shared" si="24"/>
        <v>6.0154683471784591E-3</v>
      </c>
      <c r="F350" s="11">
        <f t="shared" si="25"/>
        <v>4.3811610076670317E-3</v>
      </c>
      <c r="G350" s="10">
        <f t="shared" si="26"/>
        <v>-0.23809523809523808</v>
      </c>
      <c r="H350" s="14">
        <f t="shared" si="27"/>
        <v>-1.4322543683758235E-3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3</v>
      </c>
      <c r="D352" s="36">
        <v>8</v>
      </c>
      <c r="E352" s="11">
        <f t="shared" si="24"/>
        <v>8.5935262102549413E-4</v>
      </c>
      <c r="F352" s="11">
        <f t="shared" si="25"/>
        <v>2.1905805038335158E-3</v>
      </c>
      <c r="G352" s="10">
        <f t="shared" si="26"/>
        <v>1.6666666666666667</v>
      </c>
      <c r="H352" s="14">
        <f t="shared" si="27"/>
        <v>1.4322543683758235E-3</v>
      </c>
    </row>
    <row r="353" spans="2:8" ht="15" x14ac:dyDescent="0.2">
      <c r="B353" s="5" t="s">
        <v>280</v>
      </c>
      <c r="C353" s="36">
        <v>22</v>
      </c>
      <c r="D353" s="36">
        <v>108</v>
      </c>
      <c r="E353" s="11">
        <f t="shared" si="24"/>
        <v>6.301919220853624E-3</v>
      </c>
      <c r="F353" s="11">
        <f t="shared" si="25"/>
        <v>2.9572836801752465E-2</v>
      </c>
      <c r="G353" s="10">
        <f t="shared" si="26"/>
        <v>3.9090909090909092</v>
      </c>
      <c r="H353" s="14">
        <f t="shared" si="27"/>
        <v>2.4634775136064168E-2</v>
      </c>
    </row>
    <row r="354" spans="2:8" ht="15" x14ac:dyDescent="0.2">
      <c r="B354" s="5" t="s">
        <v>100</v>
      </c>
      <c r="C354" s="36">
        <v>3</v>
      </c>
      <c r="D354" s="36">
        <v>41</v>
      </c>
      <c r="E354" s="11">
        <f t="shared" si="24"/>
        <v>8.5935262102549413E-4</v>
      </c>
      <c r="F354" s="11">
        <f t="shared" si="25"/>
        <v>1.1226725082146768E-2</v>
      </c>
      <c r="G354" s="10">
        <f t="shared" si="26"/>
        <v>12.666666666666666</v>
      </c>
      <c r="H354" s="14">
        <f t="shared" si="27"/>
        <v>1.0885133199656259E-2</v>
      </c>
    </row>
    <row r="355" spans="2:8" ht="15" x14ac:dyDescent="0.2">
      <c r="B355" s="5" t="s">
        <v>99</v>
      </c>
      <c r="C355" s="36">
        <v>0</v>
      </c>
      <c r="D355" s="36">
        <v>1</v>
      </c>
      <c r="E355" s="11" t="str">
        <f t="shared" si="24"/>
        <v/>
      </c>
      <c r="F355" s="11">
        <f t="shared" si="25"/>
        <v>2.7382256297918948E-4</v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2</v>
      </c>
      <c r="D356" s="36">
        <v>0</v>
      </c>
      <c r="E356" s="11">
        <f t="shared" si="24"/>
        <v>5.7290174735032942E-4</v>
      </c>
      <c r="F356" s="11" t="str">
        <f t="shared" si="25"/>
        <v/>
      </c>
      <c r="G356" s="10" t="str">
        <f t="shared" si="26"/>
        <v>0</v>
      </c>
      <c r="H356" s="14">
        <f t="shared" si="27"/>
        <v>0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0</v>
      </c>
      <c r="E358" s="11">
        <f t="shared" si="24"/>
        <v>2.8645087367516471E-4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0</v>
      </c>
      <c r="D359" s="36">
        <v>6</v>
      </c>
      <c r="E359" s="11" t="str">
        <f t="shared" si="24"/>
        <v/>
      </c>
      <c r="F359" s="11">
        <f t="shared" si="25"/>
        <v>1.6429353778751369E-3</v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1</v>
      </c>
      <c r="D360" s="36">
        <v>1</v>
      </c>
      <c r="E360" s="11">
        <f t="shared" si="24"/>
        <v>2.8645087367516471E-4</v>
      </c>
      <c r="F360" s="11">
        <f t="shared" si="25"/>
        <v>2.7382256297918948E-4</v>
      </c>
      <c r="G360" s="10">
        <f t="shared" si="26"/>
        <v>0</v>
      </c>
      <c r="H360" s="14">
        <f t="shared" si="27"/>
        <v>0</v>
      </c>
    </row>
    <row r="361" spans="2:8" ht="15" x14ac:dyDescent="0.2">
      <c r="B361" s="5" t="s">
        <v>530</v>
      </c>
      <c r="C361" s="36">
        <v>17</v>
      </c>
      <c r="D361" s="36">
        <v>89</v>
      </c>
      <c r="E361" s="11">
        <f t="shared" si="24"/>
        <v>4.8696648524778003E-3</v>
      </c>
      <c r="F361" s="11">
        <f t="shared" si="25"/>
        <v>2.4370208105147863E-2</v>
      </c>
      <c r="G361" s="10">
        <f t="shared" si="26"/>
        <v>4.2352941176470589</v>
      </c>
      <c r="H361" s="14">
        <f t="shared" si="27"/>
        <v>2.0624462904611861E-2</v>
      </c>
    </row>
    <row r="362" spans="2:8" ht="15" x14ac:dyDescent="0.2">
      <c r="B362" s="5" t="s">
        <v>531</v>
      </c>
      <c r="C362" s="36">
        <v>0</v>
      </c>
      <c r="D362" s="36">
        <v>1</v>
      </c>
      <c r="E362" s="11" t="str">
        <f t="shared" si="24"/>
        <v/>
      </c>
      <c r="F362" s="11">
        <f t="shared" si="25"/>
        <v>2.7382256297918948E-4</v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4</v>
      </c>
      <c r="E364" s="11" t="str">
        <f t="shared" si="24"/>
        <v/>
      </c>
      <c r="F364" s="11">
        <f t="shared" si="25"/>
        <v>1.0952902519167579E-3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27</v>
      </c>
      <c r="D365" s="36">
        <v>20</v>
      </c>
      <c r="E365" s="11">
        <f t="shared" si="24"/>
        <v>7.7341735892294469E-3</v>
      </c>
      <c r="F365" s="11">
        <f t="shared" si="25"/>
        <v>5.4764512595837896E-3</v>
      </c>
      <c r="G365" s="10">
        <f t="shared" si="26"/>
        <v>-0.25925925925925924</v>
      </c>
      <c r="H365" s="14">
        <f t="shared" si="27"/>
        <v>-2.0051561157261527E-3</v>
      </c>
    </row>
    <row r="366" spans="2:8" ht="15" x14ac:dyDescent="0.2">
      <c r="B366" s="5" t="s">
        <v>533</v>
      </c>
      <c r="C366" s="36">
        <v>0</v>
      </c>
      <c r="D366" s="36">
        <v>8</v>
      </c>
      <c r="E366" s="11" t="str">
        <f t="shared" si="24"/>
        <v/>
      </c>
      <c r="F366" s="11">
        <f t="shared" si="25"/>
        <v>2.1905805038335158E-3</v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445</v>
      </c>
      <c r="D367" s="36">
        <v>363</v>
      </c>
      <c r="E367" s="11">
        <f t="shared" si="24"/>
        <v>0.12747063878544829</v>
      </c>
      <c r="F367" s="11">
        <f t="shared" si="25"/>
        <v>9.9397590361445784E-2</v>
      </c>
      <c r="G367" s="10">
        <f t="shared" si="26"/>
        <v>-0.1842696629213483</v>
      </c>
      <c r="H367" s="14">
        <f t="shared" si="27"/>
        <v>-2.3488971641363505E-2</v>
      </c>
    </row>
    <row r="368" spans="2:8" ht="15" x14ac:dyDescent="0.2">
      <c r="B368" s="5" t="s">
        <v>109</v>
      </c>
      <c r="C368" s="36">
        <v>194</v>
      </c>
      <c r="D368" s="36">
        <v>89</v>
      </c>
      <c r="E368" s="11">
        <f t="shared" si="24"/>
        <v>5.5571469492981952E-2</v>
      </c>
      <c r="F368" s="11">
        <f t="shared" si="25"/>
        <v>2.4370208105147863E-2</v>
      </c>
      <c r="G368" s="10">
        <f t="shared" si="26"/>
        <v>-0.54123711340206182</v>
      </c>
      <c r="H368" s="14">
        <f t="shared" si="27"/>
        <v>-3.0077341735892292E-2</v>
      </c>
    </row>
    <row r="369" spans="1:8" ht="15" x14ac:dyDescent="0.2">
      <c r="B369" s="5" t="s">
        <v>102</v>
      </c>
      <c r="C369" s="36">
        <v>7</v>
      </c>
      <c r="D369" s="36">
        <v>85</v>
      </c>
      <c r="E369" s="11">
        <f t="shared" si="24"/>
        <v>2.0051561157261532E-3</v>
      </c>
      <c r="F369" s="11">
        <f t="shared" si="25"/>
        <v>2.3274917853231106E-2</v>
      </c>
      <c r="G369" s="10">
        <f t="shared" si="26"/>
        <v>11.142857142857142</v>
      </c>
      <c r="H369" s="14">
        <f t="shared" si="27"/>
        <v>2.2343168146662849E-2</v>
      </c>
    </row>
    <row r="370" spans="1:8" ht="15" x14ac:dyDescent="0.2">
      <c r="B370" s="5" t="s">
        <v>108</v>
      </c>
      <c r="C370" s="36">
        <v>1</v>
      </c>
      <c r="D370" s="36">
        <v>44</v>
      </c>
      <c r="E370" s="11">
        <f t="shared" si="24"/>
        <v>2.8645087367516471E-4</v>
      </c>
      <c r="F370" s="11">
        <f t="shared" si="25"/>
        <v>1.2048192771084338E-2</v>
      </c>
      <c r="G370" s="10">
        <f t="shared" si="26"/>
        <v>43</v>
      </c>
      <c r="H370" s="14">
        <f t="shared" si="27"/>
        <v>1.2317387568032082E-2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20</v>
      </c>
      <c r="D372" s="36">
        <v>0</v>
      </c>
      <c r="E372" s="11">
        <f t="shared" si="24"/>
        <v>5.7290174735032942E-3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9</v>
      </c>
      <c r="D374" s="36">
        <v>45</v>
      </c>
      <c r="E374" s="11">
        <f t="shared" si="24"/>
        <v>2.5780578630764826E-3</v>
      </c>
      <c r="F374" s="11">
        <f t="shared" si="25"/>
        <v>1.2322015334063527E-2</v>
      </c>
      <c r="G374" s="10">
        <f t="shared" si="26"/>
        <v>4</v>
      </c>
      <c r="H374" s="14">
        <f t="shared" si="27"/>
        <v>1.031223145230593E-2</v>
      </c>
    </row>
    <row r="375" spans="1:8" ht="15" x14ac:dyDescent="0.2">
      <c r="B375" s="5" t="s">
        <v>286</v>
      </c>
      <c r="C375" s="36">
        <v>0</v>
      </c>
      <c r="D375" s="36">
        <v>10</v>
      </c>
      <c r="E375" s="11" t="str">
        <f t="shared" si="24"/>
        <v/>
      </c>
      <c r="F375" s="11">
        <f t="shared" si="25"/>
        <v>2.7382256297918948E-3</v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5</v>
      </c>
      <c r="D376" s="36">
        <v>8</v>
      </c>
      <c r="E376" s="11">
        <f t="shared" si="24"/>
        <v>1.4322543683758235E-3</v>
      </c>
      <c r="F376" s="11">
        <f t="shared" si="25"/>
        <v>2.1905805038335158E-3</v>
      </c>
      <c r="G376" s="10">
        <f t="shared" si="26"/>
        <v>0.6</v>
      </c>
      <c r="H376" s="14">
        <f t="shared" si="27"/>
        <v>8.5935262102549413E-4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3</v>
      </c>
      <c r="D378" s="36">
        <v>17</v>
      </c>
      <c r="E378" s="11">
        <f t="shared" si="24"/>
        <v>8.5935262102549413E-4</v>
      </c>
      <c r="F378" s="11">
        <f t="shared" si="25"/>
        <v>4.6549835706462209E-3</v>
      </c>
      <c r="G378" s="10">
        <f t="shared" si="26"/>
        <v>4.666666666666667</v>
      </c>
      <c r="H378" s="14">
        <f t="shared" si="27"/>
        <v>4.0103122314523064E-3</v>
      </c>
    </row>
    <row r="379" spans="1:8" ht="15" x14ac:dyDescent="0.2">
      <c r="B379" s="5" t="s">
        <v>110</v>
      </c>
      <c r="C379" s="36">
        <v>19</v>
      </c>
      <c r="D379" s="36">
        <v>26</v>
      </c>
      <c r="E379" s="11">
        <f t="shared" si="24"/>
        <v>5.4425665998281293E-3</v>
      </c>
      <c r="F379" s="11">
        <f t="shared" si="25"/>
        <v>7.1193866374589269E-3</v>
      </c>
      <c r="G379" s="10">
        <f t="shared" si="26"/>
        <v>0.36842105263157893</v>
      </c>
      <c r="H379" s="14">
        <f t="shared" si="27"/>
        <v>2.0051561157261527E-3</v>
      </c>
    </row>
    <row r="380" spans="1:8" ht="15" x14ac:dyDescent="0.2">
      <c r="B380" s="5" t="s">
        <v>288</v>
      </c>
      <c r="C380" s="36">
        <v>33</v>
      </c>
      <c r="D380" s="36">
        <v>192</v>
      </c>
      <c r="E380" s="11">
        <f t="shared" si="24"/>
        <v>9.4528788312804347E-3</v>
      </c>
      <c r="F380" s="11">
        <f t="shared" si="25"/>
        <v>5.257393209200438E-2</v>
      </c>
      <c r="G380" s="10">
        <f t="shared" si="26"/>
        <v>4.8181818181818183</v>
      </c>
      <c r="H380" s="14">
        <f t="shared" si="27"/>
        <v>4.5545688914351186E-2</v>
      </c>
    </row>
    <row r="381" spans="1:8" ht="15" x14ac:dyDescent="0.2">
      <c r="B381" s="5" t="s">
        <v>536</v>
      </c>
      <c r="C381" s="36">
        <v>6</v>
      </c>
      <c r="D381" s="36">
        <v>21</v>
      </c>
      <c r="E381" s="11">
        <f t="shared" si="24"/>
        <v>1.7187052420509883E-3</v>
      </c>
      <c r="F381" s="11">
        <f t="shared" si="25"/>
        <v>5.7502738225629789E-3</v>
      </c>
      <c r="G381" s="10">
        <f t="shared" si="26"/>
        <v>2.5</v>
      </c>
      <c r="H381" s="14">
        <f t="shared" si="27"/>
        <v>4.2967631051274704E-3</v>
      </c>
    </row>
    <row r="382" spans="1:8" ht="15" x14ac:dyDescent="0.2">
      <c r="B382" s="5" t="s">
        <v>104</v>
      </c>
      <c r="C382" s="36">
        <v>26</v>
      </c>
      <c r="D382" s="36">
        <v>35</v>
      </c>
      <c r="E382" s="11">
        <f t="shared" si="24"/>
        <v>7.4477227155542829E-3</v>
      </c>
      <c r="F382" s="11">
        <f t="shared" si="25"/>
        <v>9.5837897042716311E-3</v>
      </c>
      <c r="G382" s="10">
        <f t="shared" si="26"/>
        <v>0.34615384615384615</v>
      </c>
      <c r="H382" s="14">
        <f t="shared" si="27"/>
        <v>2.5780578630764826E-3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48</v>
      </c>
      <c r="D390" s="36">
        <v>323</v>
      </c>
      <c r="E390" s="11">
        <f t="shared" si="24"/>
        <v>1.3749641936407906E-2</v>
      </c>
      <c r="F390" s="11">
        <f t="shared" si="25"/>
        <v>8.84446878422782E-2</v>
      </c>
      <c r="G390" s="10">
        <f t="shared" si="26"/>
        <v>5.729166666666667</v>
      </c>
      <c r="H390" s="14">
        <f t="shared" si="27"/>
        <v>7.8773990260670293E-2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605</v>
      </c>
      <c r="D393" s="36">
        <v>45</v>
      </c>
      <c r="E393" s="11">
        <f t="shared" si="24"/>
        <v>0.17330277857347465</v>
      </c>
      <c r="F393" s="11">
        <f t="shared" si="25"/>
        <v>1.2322015334063527E-2</v>
      </c>
      <c r="G393" s="10">
        <f t="shared" si="26"/>
        <v>-0.92561983471074383</v>
      </c>
      <c r="H393" s="14">
        <f t="shared" si="27"/>
        <v>-0.16041248925809223</v>
      </c>
    </row>
    <row r="394" spans="1:8" ht="15" x14ac:dyDescent="0.2">
      <c r="B394" s="5" t="s">
        <v>539</v>
      </c>
      <c r="C394" s="36">
        <v>18</v>
      </c>
      <c r="D394" s="36">
        <v>2</v>
      </c>
      <c r="E394" s="11">
        <f t="shared" si="24"/>
        <v>5.1561157261529652E-3</v>
      </c>
      <c r="F394" s="11">
        <f t="shared" si="25"/>
        <v>5.4764512595837896E-4</v>
      </c>
      <c r="G394" s="10">
        <f t="shared" si="26"/>
        <v>-0.88888888888888884</v>
      </c>
      <c r="H394" s="14">
        <f t="shared" si="27"/>
        <v>-4.5832139788026353E-3</v>
      </c>
    </row>
    <row r="395" spans="1:8" ht="15" x14ac:dyDescent="0.2">
      <c r="B395" s="5" t="s">
        <v>105</v>
      </c>
      <c r="C395" s="36">
        <v>0</v>
      </c>
      <c r="D395" s="36">
        <v>6</v>
      </c>
      <c r="E395" s="11" t="str">
        <f t="shared" si="24"/>
        <v/>
      </c>
      <c r="F395" s="11">
        <f t="shared" si="25"/>
        <v>1.6429353778751369E-3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3</v>
      </c>
      <c r="E401" s="80" t="str">
        <f t="shared" si="28"/>
        <v/>
      </c>
      <c r="F401" s="80">
        <f t="shared" si="29"/>
        <v>8.2146768893756844E-4</v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34</v>
      </c>
      <c r="E402" s="80" t="str">
        <f t="shared" si="28"/>
        <v/>
      </c>
      <c r="F402" s="80">
        <f t="shared" si="29"/>
        <v>9.3099671412924419E-3</v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2</v>
      </c>
      <c r="D404" s="76">
        <v>19</v>
      </c>
      <c r="E404" s="80">
        <f t="shared" si="28"/>
        <v>5.7290174735032942E-4</v>
      </c>
      <c r="F404" s="80">
        <f t="shared" si="29"/>
        <v>5.2026286966046003E-3</v>
      </c>
      <c r="G404" s="78">
        <f t="shared" si="30"/>
        <v>8.5</v>
      </c>
      <c r="H404" s="24">
        <f t="shared" si="31"/>
        <v>4.8696648524778003E-3</v>
      </c>
    </row>
    <row r="405" spans="1:8" s="79" customFormat="1" ht="15" x14ac:dyDescent="0.2">
      <c r="B405" s="75" t="s">
        <v>542</v>
      </c>
      <c r="C405" s="76">
        <v>0</v>
      </c>
      <c r="D405" s="76">
        <v>21</v>
      </c>
      <c r="E405" s="80" t="str">
        <f t="shared" si="28"/>
        <v/>
      </c>
      <c r="F405" s="80">
        <f t="shared" si="29"/>
        <v>5.7502738225629789E-3</v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13</v>
      </c>
      <c r="E408" s="11" t="str">
        <f t="shared" si="28"/>
        <v/>
      </c>
      <c r="F408" s="11">
        <f t="shared" si="29"/>
        <v>3.5596933187294635E-3</v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148</v>
      </c>
      <c r="D409" s="36">
        <v>96</v>
      </c>
      <c r="E409" s="11">
        <f t="shared" si="28"/>
        <v>4.2394729303924378E-2</v>
      </c>
      <c r="F409" s="11">
        <f t="shared" si="29"/>
        <v>2.628696604600219E-2</v>
      </c>
      <c r="G409" s="10">
        <f t="shared" si="30"/>
        <v>-0.35135135135135137</v>
      </c>
      <c r="H409" s="14">
        <f t="shared" si="31"/>
        <v>-1.4895445431108566E-2</v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8</v>
      </c>
      <c r="D412" s="36">
        <v>2</v>
      </c>
      <c r="E412" s="11">
        <f t="shared" si="28"/>
        <v>2.2916069894013177E-3</v>
      </c>
      <c r="F412" s="11">
        <f t="shared" si="29"/>
        <v>5.4764512595837896E-4</v>
      </c>
      <c r="G412" s="10">
        <f t="shared" si="30"/>
        <v>-0.75</v>
      </c>
      <c r="H412" s="14">
        <f t="shared" si="31"/>
        <v>-1.7187052420509883E-3</v>
      </c>
    </row>
    <row r="413" spans="1:8" ht="15" x14ac:dyDescent="0.2">
      <c r="B413" s="5" t="s">
        <v>301</v>
      </c>
      <c r="C413" s="36">
        <v>0</v>
      </c>
      <c r="D413" s="36">
        <v>15</v>
      </c>
      <c r="E413" s="11" t="str">
        <f t="shared" si="28"/>
        <v/>
      </c>
      <c r="F413" s="11">
        <f t="shared" si="29"/>
        <v>4.1073384446878424E-3</v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1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6</v>
      </c>
      <c r="E416" s="80" t="str">
        <f t="shared" si="28"/>
        <v/>
      </c>
      <c r="F416" s="80">
        <f t="shared" si="29"/>
        <v>1.6429353778751369E-3</v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3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</v>
      </c>
      <c r="D420" s="36">
        <v>2</v>
      </c>
      <c r="E420" s="11">
        <f t="shared" si="28"/>
        <v>2.8645087367516471E-4</v>
      </c>
      <c r="F420" s="11">
        <f t="shared" si="29"/>
        <v>5.4764512595837896E-4</v>
      </c>
      <c r="G420" s="10">
        <f t="shared" si="30"/>
        <v>1</v>
      </c>
      <c r="H420" s="14">
        <f t="shared" si="31"/>
        <v>2.8645087367516471E-4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250</v>
      </c>
      <c r="D422" s="36">
        <v>4</v>
      </c>
      <c r="E422" s="11">
        <f t="shared" si="28"/>
        <v>7.1612718418791174E-2</v>
      </c>
      <c r="F422" s="11">
        <f t="shared" si="29"/>
        <v>1.0952902519167579E-3</v>
      </c>
      <c r="G422" s="10">
        <f t="shared" si="30"/>
        <v>-0.98399999999999999</v>
      </c>
      <c r="H422" s="14">
        <f t="shared" si="31"/>
        <v>-7.0466914924090518E-2</v>
      </c>
    </row>
    <row r="423" spans="1:8" ht="15" x14ac:dyDescent="0.2">
      <c r="B423" s="5" t="s">
        <v>128</v>
      </c>
      <c r="C423" s="36">
        <v>313</v>
      </c>
      <c r="D423" s="36">
        <v>27</v>
      </c>
      <c r="E423" s="11">
        <f t="shared" si="28"/>
        <v>8.9659123460326548E-2</v>
      </c>
      <c r="F423" s="11">
        <f t="shared" si="29"/>
        <v>7.3932092004381162E-3</v>
      </c>
      <c r="G423" s="10">
        <f t="shared" si="30"/>
        <v>-0.91373801916932906</v>
      </c>
      <c r="H423" s="14">
        <f t="shared" si="31"/>
        <v>-8.1924949871097094E-2</v>
      </c>
    </row>
    <row r="424" spans="1:8" ht="15" x14ac:dyDescent="0.2">
      <c r="B424" s="5" t="s">
        <v>302</v>
      </c>
      <c r="C424" s="36">
        <v>0</v>
      </c>
      <c r="D424" s="36">
        <v>1</v>
      </c>
      <c r="E424" s="11" t="str">
        <f t="shared" si="28"/>
        <v/>
      </c>
      <c r="F424" s="11">
        <f t="shared" si="29"/>
        <v>2.7382256297918948E-4</v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1</v>
      </c>
      <c r="D425" s="36">
        <v>0</v>
      </c>
      <c r="E425" s="11">
        <f t="shared" si="28"/>
        <v>2.8645087367516471E-4</v>
      </c>
      <c r="F425" s="11" t="str">
        <f t="shared" si="29"/>
        <v/>
      </c>
      <c r="G425" s="10" t="str">
        <f t="shared" si="30"/>
        <v>0</v>
      </c>
      <c r="H425" s="14">
        <f t="shared" si="31"/>
        <v>0</v>
      </c>
    </row>
    <row r="426" spans="1:8" ht="30" x14ac:dyDescent="0.2">
      <c r="B426" s="5" t="s">
        <v>545</v>
      </c>
      <c r="C426" s="36">
        <v>0</v>
      </c>
      <c r="D426" s="36">
        <v>21</v>
      </c>
      <c r="E426" s="11" t="str">
        <f t="shared" si="28"/>
        <v/>
      </c>
      <c r="F426" s="11">
        <f t="shared" si="29"/>
        <v>5.7502738225629789E-3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</v>
      </c>
      <c r="D428" s="36">
        <v>11</v>
      </c>
      <c r="E428" s="11">
        <f t="shared" si="28"/>
        <v>2.8645087367516471E-4</v>
      </c>
      <c r="F428" s="11">
        <f t="shared" si="29"/>
        <v>3.0120481927710845E-3</v>
      </c>
      <c r="G428" s="10">
        <f t="shared" si="30"/>
        <v>10</v>
      </c>
      <c r="H428" s="14">
        <f t="shared" si="31"/>
        <v>2.8645087367516471E-3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24</v>
      </c>
      <c r="D430" s="36">
        <v>2</v>
      </c>
      <c r="E430" s="11">
        <f t="shared" si="28"/>
        <v>6.874820968203953E-3</v>
      </c>
      <c r="F430" s="11">
        <f t="shared" si="29"/>
        <v>5.4764512595837896E-4</v>
      </c>
      <c r="G430" s="10">
        <f t="shared" si="30"/>
        <v>-0.91666666666666663</v>
      </c>
      <c r="H430" s="14">
        <f t="shared" si="31"/>
        <v>-6.3019192208536232E-3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9</v>
      </c>
      <c r="D432" s="36">
        <v>62</v>
      </c>
      <c r="E432" s="11">
        <f t="shared" si="28"/>
        <v>2.5780578630764826E-3</v>
      </c>
      <c r="F432" s="11">
        <f t="shared" si="29"/>
        <v>1.6976998904709748E-2</v>
      </c>
      <c r="G432" s="10">
        <f t="shared" si="30"/>
        <v>5.8888888888888893</v>
      </c>
      <c r="H432" s="14">
        <f t="shared" si="31"/>
        <v>1.5181896304783732E-2</v>
      </c>
    </row>
    <row r="433" spans="2:8" ht="15" x14ac:dyDescent="0.2">
      <c r="B433" s="5" t="s">
        <v>304</v>
      </c>
      <c r="C433" s="36">
        <v>11</v>
      </c>
      <c r="D433" s="36">
        <v>3</v>
      </c>
      <c r="E433" s="11">
        <f t="shared" si="28"/>
        <v>3.150959610426812E-3</v>
      </c>
      <c r="F433" s="11">
        <f t="shared" si="29"/>
        <v>8.2146768893756844E-4</v>
      </c>
      <c r="G433" s="10">
        <f t="shared" si="30"/>
        <v>-0.72727272727272729</v>
      </c>
      <c r="H433" s="14">
        <f t="shared" si="31"/>
        <v>-2.2916069894013181E-3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40</v>
      </c>
      <c r="D435" s="36">
        <v>0</v>
      </c>
      <c r="E435" s="11">
        <f t="shared" si="28"/>
        <v>1.1458034947006588E-2</v>
      </c>
      <c r="F435" s="11" t="str">
        <f t="shared" si="29"/>
        <v/>
      </c>
      <c r="G435" s="10" t="str">
        <f t="shared" si="30"/>
        <v>0</v>
      </c>
      <c r="H435" s="14">
        <f t="shared" si="31"/>
        <v>0</v>
      </c>
    </row>
    <row r="436" spans="2:8" ht="15" x14ac:dyDescent="0.2">
      <c r="B436" s="5" t="s">
        <v>132</v>
      </c>
      <c r="C436" s="36">
        <v>0</v>
      </c>
      <c r="D436" s="36">
        <v>16</v>
      </c>
      <c r="E436" s="11" t="str">
        <f t="shared" si="28"/>
        <v/>
      </c>
      <c r="F436" s="11">
        <f t="shared" si="29"/>
        <v>4.3811610076670317E-3</v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1</v>
      </c>
      <c r="D437" s="36">
        <v>1</v>
      </c>
      <c r="E437" s="11">
        <f t="shared" si="28"/>
        <v>2.8645087367516471E-4</v>
      </c>
      <c r="F437" s="11">
        <f t="shared" si="29"/>
        <v>2.7382256297918948E-4</v>
      </c>
      <c r="G437" s="10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103</v>
      </c>
      <c r="D438" s="36">
        <v>123</v>
      </c>
      <c r="E438" s="11">
        <f t="shared" si="28"/>
        <v>2.9504439988541964E-2</v>
      </c>
      <c r="F438" s="11">
        <f t="shared" si="29"/>
        <v>3.3680175246440305E-2</v>
      </c>
      <c r="G438" s="10">
        <f t="shared" si="30"/>
        <v>0.1941747572815534</v>
      </c>
      <c r="H438" s="14">
        <f t="shared" si="31"/>
        <v>5.7290174735032942E-3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4</v>
      </c>
      <c r="E443" s="11" t="str">
        <f t="shared" si="28"/>
        <v/>
      </c>
      <c r="F443" s="11">
        <f t="shared" si="29"/>
        <v>1.0952902519167579E-3</v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148</v>
      </c>
      <c r="D446" s="36">
        <v>26</v>
      </c>
      <c r="E446" s="11">
        <f t="shared" si="28"/>
        <v>4.2394729303924378E-2</v>
      </c>
      <c r="F446" s="11">
        <f t="shared" si="29"/>
        <v>7.1193866374589269E-3</v>
      </c>
      <c r="G446" s="10">
        <f t="shared" si="30"/>
        <v>-0.82432432432432434</v>
      </c>
      <c r="H446" s="14">
        <f t="shared" si="31"/>
        <v>-3.4947006588370098E-2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</v>
      </c>
      <c r="D448" s="36">
        <v>4</v>
      </c>
      <c r="E448" s="11">
        <f t="shared" si="28"/>
        <v>2.8645087367516471E-4</v>
      </c>
      <c r="F448" s="11">
        <f t="shared" si="29"/>
        <v>1.0952902519167579E-3</v>
      </c>
      <c r="G448" s="10">
        <f t="shared" si="30"/>
        <v>3</v>
      </c>
      <c r="H448" s="14">
        <f t="shared" si="31"/>
        <v>8.5935262102549413E-4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</v>
      </c>
      <c r="D450" s="36">
        <v>5</v>
      </c>
      <c r="E450" s="11">
        <f t="shared" si="28"/>
        <v>8.5935262102549413E-4</v>
      </c>
      <c r="F450" s="11">
        <f t="shared" si="29"/>
        <v>1.3691128148959474E-3</v>
      </c>
      <c r="G450" s="10">
        <f t="shared" si="30"/>
        <v>0.66666666666666663</v>
      </c>
      <c r="H450" s="14">
        <f t="shared" si="31"/>
        <v>5.7290174735032942E-4</v>
      </c>
    </row>
    <row r="451" spans="2:8" ht="15" x14ac:dyDescent="0.2">
      <c r="B451" s="5" t="s">
        <v>309</v>
      </c>
      <c r="C451" s="36">
        <v>18</v>
      </c>
      <c r="D451" s="36">
        <v>80</v>
      </c>
      <c r="E451" s="11">
        <f t="shared" si="28"/>
        <v>5.1561157261529652E-3</v>
      </c>
      <c r="F451" s="11">
        <f t="shared" si="29"/>
        <v>2.1905805038335158E-2</v>
      </c>
      <c r="G451" s="10">
        <f t="shared" si="30"/>
        <v>3.4444444444444446</v>
      </c>
      <c r="H451" s="14">
        <f t="shared" si="31"/>
        <v>1.7759954167860213E-2</v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1</v>
      </c>
      <c r="D453" s="36">
        <v>5</v>
      </c>
      <c r="E453" s="11">
        <f t="shared" si="28"/>
        <v>2.8645087367516471E-4</v>
      </c>
      <c r="F453" s="11">
        <f t="shared" si="29"/>
        <v>1.3691128148959474E-3</v>
      </c>
      <c r="G453" s="10">
        <f t="shared" si="30"/>
        <v>4</v>
      </c>
      <c r="H453" s="14">
        <f t="shared" si="31"/>
        <v>1.1458034947006588E-3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2</v>
      </c>
      <c r="E455" s="11" t="str">
        <f t="shared" si="28"/>
        <v/>
      </c>
      <c r="F455" s="11">
        <f t="shared" si="29"/>
        <v>5.4764512595837896E-4</v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2</v>
      </c>
      <c r="D456" s="36">
        <v>31</v>
      </c>
      <c r="E456" s="11">
        <f t="shared" si="28"/>
        <v>5.7290174735032942E-4</v>
      </c>
      <c r="F456" s="11">
        <f t="shared" si="29"/>
        <v>8.4884994523548741E-3</v>
      </c>
      <c r="G456" s="10">
        <f t="shared" si="30"/>
        <v>14.5</v>
      </c>
      <c r="H456" s="14">
        <f t="shared" si="31"/>
        <v>8.3070753365797768E-3</v>
      </c>
    </row>
    <row r="457" spans="2:8" ht="15" x14ac:dyDescent="0.2">
      <c r="B457" s="5" t="s">
        <v>550</v>
      </c>
      <c r="C457" s="36">
        <v>0</v>
      </c>
      <c r="D457" s="36">
        <v>22</v>
      </c>
      <c r="E457" s="11" t="str">
        <f t="shared" si="28"/>
        <v/>
      </c>
      <c r="F457" s="11">
        <f t="shared" si="29"/>
        <v>6.024096385542169E-3</v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1</v>
      </c>
      <c r="E462" s="11" t="str">
        <f t="shared" si="28"/>
        <v/>
      </c>
      <c r="F462" s="11">
        <f t="shared" si="29"/>
        <v>2.7382256297918948E-4</v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16</v>
      </c>
      <c r="D463" s="36">
        <v>2</v>
      </c>
      <c r="E463" s="11">
        <f t="shared" si="28"/>
        <v>4.5832139788026353E-3</v>
      </c>
      <c r="F463" s="11">
        <f t="shared" si="29"/>
        <v>5.4764512595837896E-4</v>
      </c>
      <c r="G463" s="10">
        <f t="shared" si="30"/>
        <v>-0.875</v>
      </c>
      <c r="H463" s="14">
        <f t="shared" si="31"/>
        <v>-4.0103122314523055E-3</v>
      </c>
    </row>
    <row r="464" spans="2:8" ht="15" x14ac:dyDescent="0.2">
      <c r="B464" s="5" t="s">
        <v>318</v>
      </c>
      <c r="C464" s="36">
        <v>0</v>
      </c>
      <c r="D464" s="36">
        <v>1</v>
      </c>
      <c r="E464" s="11" t="str">
        <f t="shared" si="28"/>
        <v/>
      </c>
      <c r="F464" s="11">
        <f t="shared" si="29"/>
        <v>2.7382256297918948E-4</v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2</v>
      </c>
      <c r="D467" s="36">
        <v>67</v>
      </c>
      <c r="E467" s="11">
        <f t="shared" si="28"/>
        <v>5.7290174735032942E-4</v>
      </c>
      <c r="F467" s="11">
        <f t="shared" si="29"/>
        <v>1.8346111719605696E-2</v>
      </c>
      <c r="G467" s="10">
        <f t="shared" si="30"/>
        <v>32.5</v>
      </c>
      <c r="H467" s="14">
        <f t="shared" si="31"/>
        <v>1.8619306788885705E-2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1</v>
      </c>
      <c r="E476" s="11" t="str">
        <f t="shared" si="32"/>
        <v/>
      </c>
      <c r="F476" s="11">
        <f t="shared" si="33"/>
        <v>2.7382256297918948E-4</v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7</v>
      </c>
      <c r="D477" s="36">
        <v>11</v>
      </c>
      <c r="E477" s="11">
        <f t="shared" si="32"/>
        <v>2.0051561157261532E-3</v>
      </c>
      <c r="F477" s="11">
        <f t="shared" si="33"/>
        <v>3.0120481927710845E-3</v>
      </c>
      <c r="G477" s="10">
        <f t="shared" si="34"/>
        <v>0.5714285714285714</v>
      </c>
      <c r="H477" s="14">
        <f t="shared" si="35"/>
        <v>1.1458034947006588E-3</v>
      </c>
    </row>
    <row r="478" spans="2:8" ht="15" x14ac:dyDescent="0.2">
      <c r="B478" s="5" t="s">
        <v>138</v>
      </c>
      <c r="C478" s="36">
        <v>1</v>
      </c>
      <c r="D478" s="36">
        <v>0</v>
      </c>
      <c r="E478" s="11">
        <f t="shared" si="32"/>
        <v>2.8645087367516471E-4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165</v>
      </c>
      <c r="D482" s="36">
        <v>19</v>
      </c>
      <c r="E482" s="11">
        <f t="shared" si="32"/>
        <v>4.7264394156402177E-2</v>
      </c>
      <c r="F482" s="11">
        <f t="shared" si="33"/>
        <v>5.2026286966046003E-3</v>
      </c>
      <c r="G482" s="10">
        <f t="shared" si="34"/>
        <v>-0.88484848484848488</v>
      </c>
      <c r="H482" s="14">
        <f t="shared" si="35"/>
        <v>-4.182182755657405E-2</v>
      </c>
    </row>
    <row r="483" spans="2:8" ht="15" x14ac:dyDescent="0.2">
      <c r="B483" s="5" t="s">
        <v>133</v>
      </c>
      <c r="C483" s="36">
        <v>0</v>
      </c>
      <c r="D483" s="36">
        <v>1</v>
      </c>
      <c r="E483" s="11" t="str">
        <f t="shared" si="32"/>
        <v/>
      </c>
      <c r="F483" s="11">
        <f t="shared" si="33"/>
        <v>2.7382256297918948E-4</v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18</v>
      </c>
      <c r="E484" s="11" t="str">
        <f t="shared" si="32"/>
        <v/>
      </c>
      <c r="F484" s="11">
        <f t="shared" si="33"/>
        <v>4.9288061336254111E-3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2</v>
      </c>
      <c r="D493" s="36">
        <v>0</v>
      </c>
      <c r="E493" s="11">
        <f t="shared" si="32"/>
        <v>5.7290174735032942E-4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2</v>
      </c>
      <c r="E500" s="11" t="str">
        <f t="shared" si="32"/>
        <v/>
      </c>
      <c r="F500" s="11">
        <f t="shared" si="33"/>
        <v>5.4764512595837896E-4</v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</v>
      </c>
      <c r="D503" s="36">
        <v>1</v>
      </c>
      <c r="E503" s="11">
        <f t="shared" si="32"/>
        <v>5.7290174735032942E-4</v>
      </c>
      <c r="F503" s="11">
        <f t="shared" si="33"/>
        <v>2.7382256297918948E-4</v>
      </c>
      <c r="G503" s="10">
        <f t="shared" si="34"/>
        <v>-0.5</v>
      </c>
      <c r="H503" s="14">
        <f t="shared" si="35"/>
        <v>-2.8645087367516471E-4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48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3</v>
      </c>
      <c r="D506" s="36">
        <v>12</v>
      </c>
      <c r="E506" s="11">
        <f t="shared" si="32"/>
        <v>8.5935262102549413E-4</v>
      </c>
      <c r="F506" s="11">
        <f t="shared" si="33"/>
        <v>3.2858707557502738E-3</v>
      </c>
      <c r="G506" s="10">
        <f t="shared" si="34"/>
        <v>3</v>
      </c>
      <c r="H506" s="14">
        <f t="shared" si="35"/>
        <v>2.5780578630764826E-3</v>
      </c>
    </row>
    <row r="507" spans="1:8" ht="30" x14ac:dyDescent="0.2">
      <c r="B507" s="5" t="s">
        <v>557</v>
      </c>
      <c r="C507" s="36">
        <v>0</v>
      </c>
      <c r="D507" s="36">
        <v>62</v>
      </c>
      <c r="E507" s="11" t="str">
        <f t="shared" si="32"/>
        <v/>
      </c>
      <c r="F507" s="11">
        <f t="shared" si="33"/>
        <v>1.6976998904709748E-2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34</v>
      </c>
      <c r="D509" s="36">
        <v>96</v>
      </c>
      <c r="E509" s="11">
        <f t="shared" si="32"/>
        <v>9.7393297049556005E-3</v>
      </c>
      <c r="F509" s="11">
        <f t="shared" si="33"/>
        <v>2.628696604600219E-2</v>
      </c>
      <c r="G509" s="10">
        <f t="shared" si="34"/>
        <v>1.8235294117647058</v>
      </c>
      <c r="H509" s="14">
        <f t="shared" si="35"/>
        <v>1.7759954167860213E-2</v>
      </c>
    </row>
    <row r="510" spans="1:8" ht="15" x14ac:dyDescent="0.2">
      <c r="B510" s="5" t="s">
        <v>375</v>
      </c>
      <c r="C510" s="36">
        <v>3</v>
      </c>
      <c r="D510" s="36">
        <v>4</v>
      </c>
      <c r="E510" s="11">
        <f t="shared" si="32"/>
        <v>8.5935262102549413E-4</v>
      </c>
      <c r="F510" s="11">
        <f t="shared" si="33"/>
        <v>1.0952902519167579E-3</v>
      </c>
      <c r="G510" s="10">
        <f t="shared" si="34"/>
        <v>0.33333333333333331</v>
      </c>
      <c r="H510" s="14">
        <f t="shared" si="35"/>
        <v>2.8645087367516471E-4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2</v>
      </c>
      <c r="E513" s="11" t="str">
        <f t="shared" si="32"/>
        <v/>
      </c>
      <c r="F513" s="11">
        <f t="shared" si="33"/>
        <v>5.4764512595837896E-4</v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1</v>
      </c>
      <c r="E518" s="11" t="str">
        <f t="shared" si="32"/>
        <v/>
      </c>
      <c r="F518" s="11">
        <f t="shared" si="33"/>
        <v>2.7382256297918948E-4</v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2</v>
      </c>
      <c r="D519" s="36">
        <v>16</v>
      </c>
      <c r="E519" s="11">
        <f t="shared" si="32"/>
        <v>5.7290174735032942E-4</v>
      </c>
      <c r="F519" s="11">
        <f t="shared" si="33"/>
        <v>4.3811610076670317E-3</v>
      </c>
      <c r="G519" s="10">
        <f t="shared" si="34"/>
        <v>7</v>
      </c>
      <c r="H519" s="14">
        <f t="shared" si="35"/>
        <v>4.0103122314523055E-3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</v>
      </c>
      <c r="D521" s="36">
        <v>1</v>
      </c>
      <c r="E521" s="11">
        <f t="shared" si="32"/>
        <v>2.8645087367516471E-4</v>
      </c>
      <c r="F521" s="11">
        <f t="shared" si="33"/>
        <v>2.7382256297918948E-4</v>
      </c>
      <c r="G521" s="10">
        <f t="shared" si="34"/>
        <v>0</v>
      </c>
      <c r="H521" s="14">
        <f t="shared" si="35"/>
        <v>0</v>
      </c>
    </row>
    <row r="522" spans="2:8" ht="30" x14ac:dyDescent="0.2">
      <c r="B522" s="5" t="s">
        <v>559</v>
      </c>
      <c r="C522" s="36">
        <v>58</v>
      </c>
      <c r="D522" s="36">
        <v>0</v>
      </c>
      <c r="E522" s="11">
        <f t="shared" si="32"/>
        <v>1.6614150673159554E-2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</v>
      </c>
      <c r="D524" s="36">
        <v>26</v>
      </c>
      <c r="E524" s="11">
        <f t="shared" si="32"/>
        <v>5.7290174735032942E-4</v>
      </c>
      <c r="F524" s="11">
        <f t="shared" si="33"/>
        <v>7.1193866374589269E-3</v>
      </c>
      <c r="G524" s="10">
        <f t="shared" si="34"/>
        <v>12</v>
      </c>
      <c r="H524" s="14">
        <f t="shared" si="35"/>
        <v>6.874820968203953E-3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4</v>
      </c>
      <c r="E526" s="11" t="str">
        <f t="shared" si="32"/>
        <v/>
      </c>
      <c r="F526" s="11">
        <f t="shared" si="33"/>
        <v>1.0952902519167579E-3</v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10</v>
      </c>
      <c r="D527" s="36">
        <v>0</v>
      </c>
      <c r="E527" s="11">
        <f t="shared" si="32"/>
        <v>2.8645087367516471E-3</v>
      </c>
      <c r="F527" s="11" t="str">
        <f t="shared" si="33"/>
        <v/>
      </c>
      <c r="G527" s="10" t="str">
        <f t="shared" si="34"/>
        <v>0</v>
      </c>
      <c r="H527" s="14">
        <f t="shared" si="35"/>
        <v>0</v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35</v>
      </c>
      <c r="D529" s="36">
        <v>75</v>
      </c>
      <c r="E529" s="11">
        <f t="shared" si="32"/>
        <v>1.0025780578630765E-2</v>
      </c>
      <c r="F529" s="11">
        <f t="shared" si="33"/>
        <v>2.053669222343921E-2</v>
      </c>
      <c r="G529" s="10">
        <f t="shared" si="34"/>
        <v>1.1428571428571428</v>
      </c>
      <c r="H529" s="14">
        <f t="shared" si="35"/>
        <v>1.1458034947006587E-2</v>
      </c>
    </row>
    <row r="530" spans="1:9" ht="30" x14ac:dyDescent="0.2">
      <c r="B530" s="5" t="s">
        <v>158</v>
      </c>
      <c r="C530" s="36">
        <v>155</v>
      </c>
      <c r="D530" s="36">
        <v>140</v>
      </c>
      <c r="E530" s="11">
        <f t="shared" si="32"/>
        <v>4.439988541965053E-2</v>
      </c>
      <c r="F530" s="11">
        <f t="shared" si="33"/>
        <v>3.8335158817086525E-2</v>
      </c>
      <c r="G530" s="10">
        <f t="shared" si="34"/>
        <v>-9.6774193548387094E-2</v>
      </c>
      <c r="H530" s="14">
        <f t="shared" si="35"/>
        <v>-4.2967631051274704E-3</v>
      </c>
    </row>
    <row r="531" spans="1:9" ht="15" x14ac:dyDescent="0.2">
      <c r="B531" s="5" t="s">
        <v>349</v>
      </c>
      <c r="C531" s="36">
        <v>69</v>
      </c>
      <c r="D531" s="36">
        <v>107</v>
      </c>
      <c r="E531" s="11">
        <f t="shared" si="32"/>
        <v>1.9765110283586365E-2</v>
      </c>
      <c r="F531" s="11">
        <f t="shared" si="33"/>
        <v>2.9299014238773274E-2</v>
      </c>
      <c r="G531" s="10">
        <f t="shared" si="34"/>
        <v>0.55072463768115942</v>
      </c>
      <c r="H531" s="14">
        <f t="shared" si="35"/>
        <v>1.0885133199656259E-2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2</v>
      </c>
      <c r="D533" s="36">
        <v>6</v>
      </c>
      <c r="E533" s="11">
        <f t="shared" si="32"/>
        <v>5.7290174735032942E-4</v>
      </c>
      <c r="F533" s="11">
        <f t="shared" si="33"/>
        <v>1.6429353778751369E-3</v>
      </c>
      <c r="G533" s="10">
        <f t="shared" si="34"/>
        <v>2</v>
      </c>
      <c r="H533" s="14">
        <f t="shared" si="35"/>
        <v>1.1458034947006588E-3</v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9</v>
      </c>
      <c r="E535" s="11" t="str">
        <f t="shared" ref="E535:E546" si="36">+IF(C535=0,"",C535/C$329)</f>
        <v/>
      </c>
      <c r="F535" s="11">
        <f t="shared" ref="F535:F546" si="37">+IF(D535=0,"",D535/D$329)</f>
        <v>2.4644030668127055E-3</v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9</v>
      </c>
      <c r="E536" s="11" t="str">
        <f t="shared" si="36"/>
        <v/>
      </c>
      <c r="F536" s="11">
        <f t="shared" si="37"/>
        <v>2.4644030668127055E-3</v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4</v>
      </c>
      <c r="D537" s="36">
        <v>9</v>
      </c>
      <c r="E537" s="11">
        <f t="shared" si="36"/>
        <v>1.1458034947006588E-3</v>
      </c>
      <c r="F537" s="11">
        <f t="shared" si="37"/>
        <v>2.4644030668127055E-3</v>
      </c>
      <c r="G537" s="10">
        <f t="shared" si="38"/>
        <v>1.25</v>
      </c>
      <c r="H537" s="14">
        <f t="shared" si="39"/>
        <v>1.4322543683758235E-3</v>
      </c>
    </row>
    <row r="538" spans="1:9" ht="13.5" customHeight="1" x14ac:dyDescent="0.2">
      <c r="B538" s="5" t="s">
        <v>155</v>
      </c>
      <c r="C538" s="36">
        <v>34</v>
      </c>
      <c r="D538" s="36">
        <v>29</v>
      </c>
      <c r="E538" s="11">
        <f t="shared" si="36"/>
        <v>9.7393297049556005E-3</v>
      </c>
      <c r="F538" s="11">
        <f t="shared" si="37"/>
        <v>7.9408543263964956E-3</v>
      </c>
      <c r="G538" s="10">
        <f t="shared" si="38"/>
        <v>-0.14705882352941177</v>
      </c>
      <c r="H538" s="14">
        <f t="shared" si="39"/>
        <v>-1.4322543683758238E-3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1</v>
      </c>
      <c r="E540" s="11" t="str">
        <f t="shared" si="36"/>
        <v/>
      </c>
      <c r="F540" s="11">
        <f t="shared" si="37"/>
        <v>2.7382256297918948E-4</v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1</v>
      </c>
      <c r="E544" s="11" t="str">
        <f t="shared" si="36"/>
        <v/>
      </c>
      <c r="F544" s="11">
        <f t="shared" si="37"/>
        <v>2.7382256297918948E-4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1091</v>
      </c>
      <c r="D552" s="32">
        <f>SUM(D553:D579)</f>
        <v>1376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0.2612282309807516</v>
      </c>
      <c r="H552" s="34">
        <f>+IF(OR(AND(E552=""),(G552="")),"",E552*G552)</f>
        <v>0.2612282309807516</v>
      </c>
    </row>
    <row r="553" spans="1:8" ht="15" x14ac:dyDescent="0.2">
      <c r="B553" s="35" t="s">
        <v>357</v>
      </c>
      <c r="C553" s="36">
        <v>40</v>
      </c>
      <c r="D553" s="36">
        <v>5</v>
      </c>
      <c r="E553" s="38">
        <f>+IF(C553=0,"",C553/C$552)</f>
        <v>3.6663611365719523E-2</v>
      </c>
      <c r="F553" s="38">
        <f>+IF(D553=0,"",D553/D$552)</f>
        <v>3.6337209302325581E-3</v>
      </c>
      <c r="G553" s="28">
        <f>+IF(OR(AND(D553=0),(C553=0)),"0",((D553-C553)/C553))</f>
        <v>-0.875</v>
      </c>
      <c r="H553" s="29">
        <f>+IF(OR(AND(E553=""),(G553="")),"",E553*G553)</f>
        <v>-3.2080659945004586E-2</v>
      </c>
    </row>
    <row r="554" spans="1:8" ht="15" x14ac:dyDescent="0.2">
      <c r="B554" s="5" t="s">
        <v>161</v>
      </c>
      <c r="C554" s="36">
        <v>7</v>
      </c>
      <c r="D554" s="36">
        <v>32</v>
      </c>
      <c r="E554" s="11">
        <f t="shared" ref="E554:E579" si="40">+IF(C554=0,"",C554/C$552)</f>
        <v>6.416131989000917E-3</v>
      </c>
      <c r="F554" s="11">
        <f t="shared" ref="F554:F579" si="41">+IF(D554=0,"",D554/D$552)</f>
        <v>2.3255813953488372E-2</v>
      </c>
      <c r="G554" s="10">
        <f t="shared" ref="G554:G579" si="42">+IF(OR(AND(D554=0),(C554=0)),"0",((D554-C554)/C554))</f>
        <v>3.5714285714285716</v>
      </c>
      <c r="H554" s="14">
        <f t="shared" ref="H554:H579" si="43">+IF(OR(AND(E554=""),(G554="")),"",E554*G554)</f>
        <v>2.2914757103574705E-2</v>
      </c>
    </row>
    <row r="555" spans="1:8" ht="15" x14ac:dyDescent="0.2">
      <c r="B555" s="5" t="s">
        <v>358</v>
      </c>
      <c r="C555" s="36">
        <v>133</v>
      </c>
      <c r="D555" s="36">
        <v>89</v>
      </c>
      <c r="E555" s="11">
        <f t="shared" si="40"/>
        <v>0.12190650779101742</v>
      </c>
      <c r="F555" s="11">
        <f t="shared" si="41"/>
        <v>6.4680232558139539E-2</v>
      </c>
      <c r="G555" s="10">
        <f t="shared" si="42"/>
        <v>-0.33082706766917291</v>
      </c>
      <c r="H555" s="14">
        <f t="shared" si="43"/>
        <v>-4.0329972502291471E-2</v>
      </c>
    </row>
    <row r="556" spans="1:8" ht="15" x14ac:dyDescent="0.2">
      <c r="B556" s="5" t="s">
        <v>359</v>
      </c>
      <c r="C556" s="36">
        <v>98</v>
      </c>
      <c r="D556" s="36">
        <v>189</v>
      </c>
      <c r="E556" s="11">
        <f t="shared" si="40"/>
        <v>8.982584784601283E-2</v>
      </c>
      <c r="F556" s="11">
        <f t="shared" si="41"/>
        <v>0.13735465116279069</v>
      </c>
      <c r="G556" s="10">
        <f t="shared" si="42"/>
        <v>0.9285714285714286</v>
      </c>
      <c r="H556" s="14">
        <f t="shared" si="43"/>
        <v>8.3409715857011915E-2</v>
      </c>
    </row>
    <row r="557" spans="1:8" ht="15" x14ac:dyDescent="0.2">
      <c r="B557" s="5" t="s">
        <v>162</v>
      </c>
      <c r="C557" s="36">
        <v>3</v>
      </c>
      <c r="D557" s="36">
        <v>5</v>
      </c>
      <c r="E557" s="11">
        <f t="shared" si="40"/>
        <v>2.7497708524289641E-3</v>
      </c>
      <c r="F557" s="11">
        <f t="shared" si="41"/>
        <v>3.6337209302325581E-3</v>
      </c>
      <c r="G557" s="10">
        <f t="shared" si="42"/>
        <v>0.66666666666666663</v>
      </c>
      <c r="H557" s="14">
        <f t="shared" si="43"/>
        <v>1.833180568285976E-3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5</v>
      </c>
      <c r="D560" s="76">
        <v>15</v>
      </c>
      <c r="E560" s="80">
        <f t="shared" si="40"/>
        <v>4.5829514207149404E-3</v>
      </c>
      <c r="F560" s="80">
        <f t="shared" si="41"/>
        <v>1.0901162790697675E-2</v>
      </c>
      <c r="G560" s="78">
        <f t="shared" si="42"/>
        <v>2</v>
      </c>
      <c r="H560" s="24">
        <f t="shared" si="43"/>
        <v>9.1659028414298807E-3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4</v>
      </c>
      <c r="E562" s="80" t="str">
        <f t="shared" si="40"/>
        <v/>
      </c>
      <c r="F562" s="80">
        <f t="shared" si="41"/>
        <v>2.9069767441860465E-3</v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14</v>
      </c>
      <c r="D563" s="76">
        <v>9</v>
      </c>
      <c r="E563" s="80">
        <f t="shared" si="40"/>
        <v>1.2832263978001834E-2</v>
      </c>
      <c r="F563" s="80">
        <f t="shared" si="41"/>
        <v>6.540697674418605E-3</v>
      </c>
      <c r="G563" s="78">
        <f t="shared" si="42"/>
        <v>-0.35714285714285715</v>
      </c>
      <c r="H563" s="24">
        <f t="shared" si="43"/>
        <v>-4.5829514207149412E-3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87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502</v>
      </c>
      <c r="D566" s="76">
        <v>171</v>
      </c>
      <c r="E566" s="80">
        <f t="shared" si="40"/>
        <v>0.46012832263978004</v>
      </c>
      <c r="F566" s="80">
        <f t="shared" si="41"/>
        <v>0.12427325581395349</v>
      </c>
      <c r="G566" s="78">
        <f t="shared" si="42"/>
        <v>-0.65936254980079678</v>
      </c>
      <c r="H566" s="24">
        <f t="shared" si="43"/>
        <v>-0.30339138405132904</v>
      </c>
    </row>
    <row r="567" spans="1:8" s="79" customFormat="1" ht="15" x14ac:dyDescent="0.2">
      <c r="B567" s="75" t="s">
        <v>164</v>
      </c>
      <c r="C567" s="76">
        <v>2</v>
      </c>
      <c r="D567" s="76">
        <v>33</v>
      </c>
      <c r="E567" s="80">
        <f t="shared" si="40"/>
        <v>1.8331805682859762E-3</v>
      </c>
      <c r="F567" s="80">
        <f t="shared" si="41"/>
        <v>2.3982558139534885E-2</v>
      </c>
      <c r="G567" s="78">
        <f t="shared" si="42"/>
        <v>15.5</v>
      </c>
      <c r="H567" s="24">
        <f t="shared" si="43"/>
        <v>2.8414298808432631E-2</v>
      </c>
    </row>
    <row r="568" spans="1:8" s="79" customFormat="1" ht="15" x14ac:dyDescent="0.2">
      <c r="B568" s="75" t="s">
        <v>166</v>
      </c>
      <c r="C568" s="76">
        <v>6</v>
      </c>
      <c r="D568" s="76">
        <v>12</v>
      </c>
      <c r="E568" s="80">
        <f t="shared" si="40"/>
        <v>5.4995417048579283E-3</v>
      </c>
      <c r="F568" s="80">
        <f t="shared" si="41"/>
        <v>8.7209302325581394E-3</v>
      </c>
      <c r="G568" s="78">
        <f t="shared" si="42"/>
        <v>1</v>
      </c>
      <c r="H568" s="24">
        <f t="shared" si="43"/>
        <v>5.4995417048579283E-3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200</v>
      </c>
      <c r="D570" s="76">
        <v>616</v>
      </c>
      <c r="E570" s="80">
        <f t="shared" si="40"/>
        <v>0.18331805682859761</v>
      </c>
      <c r="F570" s="80">
        <f t="shared" si="41"/>
        <v>0.44767441860465118</v>
      </c>
      <c r="G570" s="78">
        <f t="shared" si="42"/>
        <v>2.08</v>
      </c>
      <c r="H570" s="24">
        <f t="shared" si="43"/>
        <v>0.38130155820348305</v>
      </c>
    </row>
    <row r="571" spans="1:8" s="79" customFormat="1" ht="25.5" customHeight="1" x14ac:dyDescent="0.2">
      <c r="B571" s="75" t="s">
        <v>167</v>
      </c>
      <c r="C571" s="76">
        <v>29</v>
      </c>
      <c r="D571" s="76">
        <v>13</v>
      </c>
      <c r="E571" s="80">
        <f t="shared" si="40"/>
        <v>2.6581118240146653E-2</v>
      </c>
      <c r="F571" s="80">
        <f t="shared" si="41"/>
        <v>9.4476744186046506E-3</v>
      </c>
      <c r="G571" s="78">
        <f t="shared" si="42"/>
        <v>-0.55172413793103448</v>
      </c>
      <c r="H571" s="24">
        <f t="shared" si="43"/>
        <v>-1.4665444546287808E-2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22</v>
      </c>
      <c r="E572" s="80" t="str">
        <f t="shared" si="40"/>
        <v/>
      </c>
      <c r="F572" s="80">
        <f t="shared" si="41"/>
        <v>1.5988372093023256E-2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3</v>
      </c>
      <c r="D573" s="76">
        <v>5</v>
      </c>
      <c r="E573" s="80">
        <f t="shared" si="40"/>
        <v>2.7497708524289641E-3</v>
      </c>
      <c r="F573" s="80">
        <f t="shared" si="41"/>
        <v>3.6337209302325581E-3</v>
      </c>
      <c r="G573" s="78">
        <f t="shared" si="42"/>
        <v>0.66666666666666663</v>
      </c>
      <c r="H573" s="24">
        <f t="shared" si="43"/>
        <v>1.833180568285976E-3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49</v>
      </c>
      <c r="D575" s="76">
        <v>4</v>
      </c>
      <c r="E575" s="80">
        <f t="shared" si="40"/>
        <v>4.4912923923006415E-2</v>
      </c>
      <c r="F575" s="80">
        <f t="shared" si="41"/>
        <v>2.9069767441860465E-3</v>
      </c>
      <c r="G575" s="78">
        <f t="shared" si="42"/>
        <v>-0.91836734693877553</v>
      </c>
      <c r="H575" s="24">
        <f t="shared" si="43"/>
        <v>-4.1246562786434467E-2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1</v>
      </c>
      <c r="E577" s="80" t="str">
        <f t="shared" si="40"/>
        <v/>
      </c>
      <c r="F577" s="80">
        <f t="shared" si="41"/>
        <v>7.2674418604651162E-4</v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54</v>
      </c>
      <c r="E578" s="80" t="str">
        <f t="shared" si="40"/>
        <v/>
      </c>
      <c r="F578" s="80">
        <f t="shared" si="41"/>
        <v>3.9244186046511628E-2</v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10</v>
      </c>
      <c r="E579" s="11" t="str">
        <f t="shared" si="40"/>
        <v/>
      </c>
      <c r="F579" s="11">
        <f t="shared" si="41"/>
        <v>7.2674418604651162E-3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  <row r="581" spans="2:8" x14ac:dyDescent="0.2">
      <c r="C581" s="8"/>
      <c r="D581" s="8"/>
    </row>
    <row r="582" spans="2:8" x14ac:dyDescent="0.2">
      <c r="C582" s="8"/>
      <c r="D582" s="8"/>
    </row>
    <row r="583" spans="2:8" x14ac:dyDescent="0.2">
      <c r="C583" s="8"/>
      <c r="D583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443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392</v>
      </c>
      <c r="C8" s="31">
        <f>+C18+C71+C161+C329+C552</f>
        <v>4308</v>
      </c>
      <c r="D8" s="32">
        <f>+D18+D71+D161+D329+D552</f>
        <v>8050</v>
      </c>
      <c r="E8" s="33">
        <f>SUM(E9:E13)</f>
        <v>1</v>
      </c>
      <c r="F8" s="33">
        <f>SUM(F9:F13)</f>
        <v>1</v>
      </c>
      <c r="G8" s="33">
        <f>+(D8-C8)/C8</f>
        <v>0.86861652739090067</v>
      </c>
      <c r="H8" s="34">
        <f>+E8*G8</f>
        <v>0.86861652739090067</v>
      </c>
    </row>
    <row r="9" spans="2:8" x14ac:dyDescent="0.2">
      <c r="B9" s="39" t="str">
        <f>+B18</f>
        <v>Total Vacantes en ocupaciones de nivel Directivo</v>
      </c>
      <c r="C9" s="40">
        <f>+C18</f>
        <v>78</v>
      </c>
      <c r="D9" s="40">
        <f>+D18</f>
        <v>134</v>
      </c>
      <c r="E9" s="41">
        <f>C9/$C$8</f>
        <v>1.8105849582172703E-2</v>
      </c>
      <c r="F9" s="41">
        <f>D9/$D$8</f>
        <v>1.6645962732919253E-2</v>
      </c>
      <c r="G9" s="42">
        <f>+IF(OR(AND(D9=0),(C9=0)),"0",((D9-C9)/C9))</f>
        <v>0.71794871794871795</v>
      </c>
      <c r="H9" s="43">
        <f>+IF(OR(AND(E9=""),(G9="")),"",E9*G9)</f>
        <v>1.2999071494893223E-2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388</v>
      </c>
      <c r="D10" s="23">
        <f>+D71</f>
        <v>1192</v>
      </c>
      <c r="E10" s="24">
        <f>C10/$C$8</f>
        <v>9.0064995357474462E-2</v>
      </c>
      <c r="F10" s="24">
        <f>D10/$D$8</f>
        <v>0.14807453416149069</v>
      </c>
      <c r="G10" s="10">
        <f>+IF(OR(AND(D10=0),(C10=0)),"0",((D10-C10)/C10))</f>
        <v>2.0721649484536084</v>
      </c>
      <c r="H10" s="45">
        <f>+IF(OR(AND(E10=""),(G10="")),"",E10*G10)</f>
        <v>0.18662952646239556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611</v>
      </c>
      <c r="D11" s="23">
        <f>+D161</f>
        <v>1731</v>
      </c>
      <c r="E11" s="24">
        <f>C11/$C$8</f>
        <v>0.14182915506035282</v>
      </c>
      <c r="F11" s="24">
        <f>D11/$D$8</f>
        <v>0.2150310559006211</v>
      </c>
      <c r="G11" s="10">
        <f>+IF(OR(AND(D11=0),(C11=0)),"0",((D11-C11)/C11))</f>
        <v>1.8330605564648117</v>
      </c>
      <c r="H11" s="45">
        <f>+IF(OR(AND(E11=""),(G11="")),"",E11*G11)</f>
        <v>0.25998142989786438</v>
      </c>
    </row>
    <row r="12" spans="2:8" x14ac:dyDescent="0.2">
      <c r="B12" s="44" t="str">
        <f>+B329</f>
        <v>Total Vacantes  en ocupaciones de nivel Calificados</v>
      </c>
      <c r="C12" s="23">
        <f>+C329</f>
        <v>2514</v>
      </c>
      <c r="D12" s="23">
        <f>+D329</f>
        <v>3492</v>
      </c>
      <c r="E12" s="24">
        <f>C12/$C$8</f>
        <v>0.58356545961002781</v>
      </c>
      <c r="F12" s="24">
        <f>D12/$D$8</f>
        <v>0.43378881987577639</v>
      </c>
      <c r="G12" s="10">
        <f>+IF(OR(AND(D12=0),(C12=0)),"0",((D12-C12)/C12))</f>
        <v>0.38902147971360385</v>
      </c>
      <c r="H12" s="45">
        <f>+IF(OR(AND(E12=""),(G12="")),"",E12*G12)</f>
        <v>0.22701949860724235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717</v>
      </c>
      <c r="D13" s="47">
        <f>+D552</f>
        <v>1501</v>
      </c>
      <c r="E13" s="48">
        <f>C13/$C$8</f>
        <v>0.16643454038997216</v>
      </c>
      <c r="F13" s="48">
        <f>D13/$D$8</f>
        <v>0.18645962732919255</v>
      </c>
      <c r="G13" s="49">
        <f>+IF(OR(AND(D13=0),(C13=0)),"0",((D13-C13)/C13))</f>
        <v>1.0934449093444909</v>
      </c>
      <c r="H13" s="50">
        <f>+IF(OR(AND(E13=""),(G13="")),"",E13*G13)</f>
        <v>0.18198700092850512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78</v>
      </c>
      <c r="D18" s="32">
        <f>SUM(D19:D65)</f>
        <v>134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0.71794871794871795</v>
      </c>
      <c r="H18" s="34">
        <f>+IF(OR(AND(E18=""),(G18="")),"",E18*G18)</f>
        <v>0.71794871794871795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6</v>
      </c>
      <c r="D26" s="36">
        <v>11</v>
      </c>
      <c r="E26" s="9">
        <f t="shared" si="0"/>
        <v>7.6923076923076927E-2</v>
      </c>
      <c r="F26" s="9">
        <f t="shared" si="1"/>
        <v>8.2089552238805971E-2</v>
      </c>
      <c r="G26" s="10">
        <f t="shared" si="2"/>
        <v>0.83333333333333337</v>
      </c>
      <c r="H26" s="14">
        <f t="shared" si="3"/>
        <v>6.4102564102564111E-2</v>
      </c>
    </row>
    <row r="27" spans="1:8" ht="20.100000000000001" customHeight="1" x14ac:dyDescent="0.2">
      <c r="B27" s="5" t="s">
        <v>6</v>
      </c>
      <c r="C27" s="36">
        <v>9</v>
      </c>
      <c r="D27" s="36">
        <v>13</v>
      </c>
      <c r="E27" s="9">
        <f t="shared" si="0"/>
        <v>0.11538461538461539</v>
      </c>
      <c r="F27" s="9">
        <f t="shared" si="1"/>
        <v>9.7014925373134331E-2</v>
      </c>
      <c r="G27" s="10">
        <f t="shared" si="2"/>
        <v>0.44444444444444442</v>
      </c>
      <c r="H27" s="14">
        <f t="shared" si="3"/>
        <v>5.128205128205128E-2</v>
      </c>
    </row>
    <row r="28" spans="1:8" ht="20.100000000000001" customHeight="1" x14ac:dyDescent="0.2">
      <c r="B28" s="5" t="s">
        <v>3</v>
      </c>
      <c r="C28" s="36">
        <v>3</v>
      </c>
      <c r="D28" s="36">
        <v>1</v>
      </c>
      <c r="E28" s="9">
        <f t="shared" si="0"/>
        <v>3.8461538461538464E-2</v>
      </c>
      <c r="F28" s="9">
        <f t="shared" si="1"/>
        <v>7.462686567164179E-3</v>
      </c>
      <c r="G28" s="10">
        <f t="shared" si="2"/>
        <v>-0.66666666666666663</v>
      </c>
      <c r="H28" s="14">
        <f t="shared" si="3"/>
        <v>-2.564102564102564E-2</v>
      </c>
    </row>
    <row r="29" spans="1:8" ht="20.100000000000001" customHeight="1" x14ac:dyDescent="0.2">
      <c r="B29" s="5" t="s">
        <v>5</v>
      </c>
      <c r="C29" s="36">
        <v>16</v>
      </c>
      <c r="D29" s="36">
        <v>49</v>
      </c>
      <c r="E29" s="9">
        <f t="shared" si="0"/>
        <v>0.20512820512820512</v>
      </c>
      <c r="F29" s="9">
        <f t="shared" si="1"/>
        <v>0.36567164179104478</v>
      </c>
      <c r="G29" s="10">
        <f t="shared" si="2"/>
        <v>2.0625</v>
      </c>
      <c r="H29" s="14">
        <f t="shared" si="3"/>
        <v>0.42307692307692307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1</v>
      </c>
      <c r="E31" s="9" t="str">
        <f t="shared" si="0"/>
        <v/>
      </c>
      <c r="F31" s="9">
        <f t="shared" si="1"/>
        <v>7.462686567164179E-3</v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2</v>
      </c>
      <c r="E32" s="9" t="str">
        <f t="shared" si="0"/>
        <v/>
      </c>
      <c r="F32" s="9">
        <f t="shared" si="1"/>
        <v>1.4925373134328358E-2</v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1</v>
      </c>
      <c r="D34" s="36">
        <v>0</v>
      </c>
      <c r="E34" s="9">
        <f t="shared" si="0"/>
        <v>1.282051282051282E-2</v>
      </c>
      <c r="F34" s="9" t="str">
        <f t="shared" si="1"/>
        <v/>
      </c>
      <c r="G34" s="10" t="str">
        <f t="shared" si="2"/>
        <v>0</v>
      </c>
      <c r="H34" s="14">
        <f t="shared" si="3"/>
        <v>0</v>
      </c>
    </row>
    <row r="35" spans="2:8" ht="20.100000000000001" customHeight="1" x14ac:dyDescent="0.2">
      <c r="B35" s="5" t="s">
        <v>176</v>
      </c>
      <c r="C35" s="36">
        <v>2</v>
      </c>
      <c r="D35" s="36">
        <v>0</v>
      </c>
      <c r="E35" s="9">
        <f t="shared" si="0"/>
        <v>2.564102564102564E-2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1</v>
      </c>
      <c r="E36" s="9" t="str">
        <f t="shared" si="0"/>
        <v/>
      </c>
      <c r="F36" s="9">
        <f t="shared" si="1"/>
        <v>7.462686567164179E-3</v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3</v>
      </c>
      <c r="D37" s="36">
        <v>1</v>
      </c>
      <c r="E37" s="9">
        <f t="shared" si="0"/>
        <v>3.8461538461538464E-2</v>
      </c>
      <c r="F37" s="9">
        <f t="shared" si="1"/>
        <v>7.462686567164179E-3</v>
      </c>
      <c r="G37" s="10">
        <f t="shared" si="2"/>
        <v>-0.66666666666666663</v>
      </c>
      <c r="H37" s="14">
        <f t="shared" si="3"/>
        <v>-2.564102564102564E-2</v>
      </c>
    </row>
    <row r="38" spans="2:8" ht="20.100000000000001" customHeight="1" x14ac:dyDescent="0.2">
      <c r="B38" s="5" t="s">
        <v>8</v>
      </c>
      <c r="C38" s="36">
        <v>3</v>
      </c>
      <c r="D38" s="36">
        <v>0</v>
      </c>
      <c r="E38" s="9">
        <f t="shared" si="0"/>
        <v>3.8461538461538464E-2</v>
      </c>
      <c r="F38" s="9" t="str">
        <f t="shared" si="1"/>
        <v/>
      </c>
      <c r="G38" s="10" t="str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4</v>
      </c>
      <c r="D43" s="36">
        <v>0</v>
      </c>
      <c r="E43" s="9">
        <f t="shared" si="0"/>
        <v>5.128205128205128E-2</v>
      </c>
      <c r="F43" s="9" t="str">
        <f t="shared" si="1"/>
        <v/>
      </c>
      <c r="G43" s="10" t="str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1</v>
      </c>
      <c r="D44" s="36">
        <v>0</v>
      </c>
      <c r="E44" s="9">
        <f t="shared" si="0"/>
        <v>1.282051282051282E-2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6</v>
      </c>
      <c r="D49" s="36">
        <v>26</v>
      </c>
      <c r="E49" s="9">
        <f t="shared" si="0"/>
        <v>7.6923076923076927E-2</v>
      </c>
      <c r="F49" s="9">
        <f t="shared" si="1"/>
        <v>0.19402985074626866</v>
      </c>
      <c r="G49" s="10">
        <f t="shared" si="2"/>
        <v>3.3333333333333335</v>
      </c>
      <c r="H49" s="14">
        <f t="shared" si="3"/>
        <v>0.25641025641025644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1</v>
      </c>
      <c r="E51" s="9" t="str">
        <f t="shared" si="0"/>
        <v/>
      </c>
      <c r="F51" s="9">
        <f t="shared" si="1"/>
        <v>7.462686567164179E-3</v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1</v>
      </c>
      <c r="D52" s="36">
        <v>3</v>
      </c>
      <c r="E52" s="9">
        <f t="shared" si="0"/>
        <v>1.282051282051282E-2</v>
      </c>
      <c r="F52" s="9">
        <f t="shared" si="1"/>
        <v>2.2388059701492536E-2</v>
      </c>
      <c r="G52" s="10">
        <f t="shared" si="2"/>
        <v>2</v>
      </c>
      <c r="H52" s="14">
        <f t="shared" si="3"/>
        <v>2.564102564102564E-2</v>
      </c>
    </row>
    <row r="53" spans="2:8" ht="20.100000000000001" customHeight="1" x14ac:dyDescent="0.2">
      <c r="B53" s="5" t="s">
        <v>461</v>
      </c>
      <c r="C53" s="36">
        <v>10</v>
      </c>
      <c r="D53" s="36">
        <v>4</v>
      </c>
      <c r="E53" s="9">
        <f t="shared" si="0"/>
        <v>0.12820512820512819</v>
      </c>
      <c r="F53" s="9">
        <f t="shared" si="1"/>
        <v>2.9850746268656716E-2</v>
      </c>
      <c r="G53" s="10">
        <f t="shared" si="2"/>
        <v>-0.6</v>
      </c>
      <c r="H53" s="14">
        <f t="shared" si="3"/>
        <v>-7.6923076923076913E-2</v>
      </c>
    </row>
    <row r="54" spans="2:8" ht="20.100000000000001" customHeight="1" x14ac:dyDescent="0.2">
      <c r="B54" s="5" t="s">
        <v>12</v>
      </c>
      <c r="C54" s="36">
        <v>1</v>
      </c>
      <c r="D54" s="36">
        <v>1</v>
      </c>
      <c r="E54" s="9">
        <f t="shared" si="0"/>
        <v>1.282051282051282E-2</v>
      </c>
      <c r="F54" s="9">
        <f t="shared" si="1"/>
        <v>7.462686567164179E-3</v>
      </c>
      <c r="G54" s="10">
        <f t="shared" si="2"/>
        <v>0</v>
      </c>
      <c r="H54" s="14">
        <f t="shared" si="3"/>
        <v>0</v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1</v>
      </c>
      <c r="E57" s="9" t="str">
        <f t="shared" si="0"/>
        <v/>
      </c>
      <c r="F57" s="9">
        <f t="shared" si="1"/>
        <v>7.462686567164179E-3</v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6</v>
      </c>
      <c r="D59" s="36">
        <v>1</v>
      </c>
      <c r="E59" s="9">
        <f t="shared" si="0"/>
        <v>7.6923076923076927E-2</v>
      </c>
      <c r="F59" s="9">
        <f t="shared" si="1"/>
        <v>7.462686567164179E-3</v>
      </c>
      <c r="G59" s="10">
        <f t="shared" si="2"/>
        <v>-0.83333333333333337</v>
      </c>
      <c r="H59" s="14">
        <f t="shared" si="3"/>
        <v>-6.4102564102564111E-2</v>
      </c>
    </row>
    <row r="60" spans="2:8" ht="20.100000000000001" customHeight="1" x14ac:dyDescent="0.2">
      <c r="B60" s="5" t="s">
        <v>188</v>
      </c>
      <c r="C60" s="36">
        <v>1</v>
      </c>
      <c r="D60" s="36">
        <v>1</v>
      </c>
      <c r="E60" s="9">
        <f t="shared" si="0"/>
        <v>1.282051282051282E-2</v>
      </c>
      <c r="F60" s="9">
        <f t="shared" si="1"/>
        <v>7.462686567164179E-3</v>
      </c>
      <c r="G60" s="10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4</v>
      </c>
      <c r="D61" s="36">
        <v>11</v>
      </c>
      <c r="E61" s="9">
        <f t="shared" si="0"/>
        <v>5.128205128205128E-2</v>
      </c>
      <c r="F61" s="9">
        <f t="shared" si="1"/>
        <v>8.2089552238805971E-2</v>
      </c>
      <c r="G61" s="10">
        <f t="shared" si="2"/>
        <v>1.75</v>
      </c>
      <c r="H61" s="14">
        <f t="shared" si="3"/>
        <v>8.9743589743589744E-2</v>
      </c>
    </row>
    <row r="62" spans="2:8" ht="20.100000000000001" customHeight="1" x14ac:dyDescent="0.2">
      <c r="B62" s="5" t="s">
        <v>190</v>
      </c>
      <c r="C62" s="36">
        <v>0</v>
      </c>
      <c r="D62" s="36">
        <v>1</v>
      </c>
      <c r="E62" s="9" t="str">
        <f t="shared" si="0"/>
        <v/>
      </c>
      <c r="F62" s="9">
        <f t="shared" si="1"/>
        <v>7.462686567164179E-3</v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2</v>
      </c>
      <c r="E63" s="9" t="str">
        <f t="shared" si="0"/>
        <v/>
      </c>
      <c r="F63" s="9">
        <f t="shared" si="1"/>
        <v>1.4925373134328358E-2</v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1</v>
      </c>
      <c r="D64" s="36">
        <v>3</v>
      </c>
      <c r="E64" s="9">
        <f t="shared" si="0"/>
        <v>1.282051282051282E-2</v>
      </c>
      <c r="F64" s="9">
        <f t="shared" si="1"/>
        <v>2.2388059701492536E-2</v>
      </c>
      <c r="G64" s="10">
        <f t="shared" si="2"/>
        <v>2</v>
      </c>
      <c r="H64" s="14">
        <f t="shared" si="3"/>
        <v>2.564102564102564E-2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388</v>
      </c>
      <c r="D71" s="32">
        <f>SUM(D72:D155)</f>
        <v>1192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2.0721649484536084</v>
      </c>
      <c r="H71" s="34">
        <f>+IF(OR(AND(E71=""),(G71="")),"",E71*G71)</f>
        <v>2.0721649484536084</v>
      </c>
    </row>
    <row r="72" spans="1:8" ht="15" x14ac:dyDescent="0.2">
      <c r="B72" s="35" t="s">
        <v>463</v>
      </c>
      <c r="C72" s="36">
        <v>19</v>
      </c>
      <c r="D72" s="36">
        <v>19</v>
      </c>
      <c r="E72" s="38">
        <f>+IF(C72=0,"",C72/C$71)</f>
        <v>4.8969072164948453E-2</v>
      </c>
      <c r="F72" s="38">
        <f>+IF(D72=0,"",D72/D$71)</f>
        <v>1.5939597315436243E-2</v>
      </c>
      <c r="G72" s="28">
        <f>+IF(OR(AND(D72=0),(C72=0)),"0",((D72-C72)/C72))</f>
        <v>0</v>
      </c>
      <c r="H72" s="29">
        <f>+IF(OR(AND(E72=""),(G72="")),"",E72*G72)</f>
        <v>0</v>
      </c>
    </row>
    <row r="73" spans="1:8" ht="15" x14ac:dyDescent="0.2">
      <c r="B73" s="5" t="s">
        <v>19</v>
      </c>
      <c r="C73" s="36">
        <v>0</v>
      </c>
      <c r="D73" s="36">
        <v>39</v>
      </c>
      <c r="E73" s="11" t="str">
        <f t="shared" ref="E73:E142" si="4">+IF(C73=0,"",C73/C$71)</f>
        <v/>
      </c>
      <c r="F73" s="11">
        <f t="shared" ref="F73:F142" si="5">+IF(D73=0,"",D73/D$71)</f>
        <v>3.2718120805369129E-2</v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31</v>
      </c>
      <c r="D75" s="76">
        <v>23</v>
      </c>
      <c r="E75" s="80">
        <f t="shared" si="4"/>
        <v>7.9896907216494839E-2</v>
      </c>
      <c r="F75" s="80">
        <f t="shared" si="5"/>
        <v>1.9295302013422819E-2</v>
      </c>
      <c r="G75" s="78">
        <f t="shared" si="6"/>
        <v>-0.25806451612903225</v>
      </c>
      <c r="H75" s="24">
        <f t="shared" si="7"/>
        <v>-2.0618556701030924E-2</v>
      </c>
    </row>
    <row r="76" spans="1:8" s="79" customFormat="1" ht="15" x14ac:dyDescent="0.2">
      <c r="B76" s="75" t="s">
        <v>193</v>
      </c>
      <c r="C76" s="76">
        <v>26</v>
      </c>
      <c r="D76" s="76">
        <v>12</v>
      </c>
      <c r="E76" s="80">
        <f t="shared" si="4"/>
        <v>6.7010309278350513E-2</v>
      </c>
      <c r="F76" s="80">
        <f t="shared" si="5"/>
        <v>1.0067114093959731E-2</v>
      </c>
      <c r="G76" s="78">
        <f t="shared" si="6"/>
        <v>-0.53846153846153844</v>
      </c>
      <c r="H76" s="24">
        <f t="shared" si="7"/>
        <v>-3.608247422680412E-2</v>
      </c>
    </row>
    <row r="77" spans="1:8" s="79" customFormat="1" ht="15" x14ac:dyDescent="0.2">
      <c r="B77" s="75" t="s">
        <v>21</v>
      </c>
      <c r="C77" s="76">
        <v>2</v>
      </c>
      <c r="D77" s="76">
        <v>5</v>
      </c>
      <c r="E77" s="80">
        <f t="shared" si="4"/>
        <v>5.1546391752577319E-3</v>
      </c>
      <c r="F77" s="80">
        <f t="shared" si="5"/>
        <v>4.1946308724832215E-3</v>
      </c>
      <c r="G77" s="78">
        <f t="shared" si="6"/>
        <v>1.5</v>
      </c>
      <c r="H77" s="24">
        <f t="shared" si="7"/>
        <v>7.7319587628865982E-3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2</v>
      </c>
      <c r="E80" s="80" t="str">
        <f t="shared" si="4"/>
        <v/>
      </c>
      <c r="F80" s="80">
        <f t="shared" si="5"/>
        <v>1.6778523489932886E-3</v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1</v>
      </c>
      <c r="D81" s="76">
        <v>0</v>
      </c>
      <c r="E81" s="80">
        <f t="shared" si="4"/>
        <v>2.5773195876288659E-3</v>
      </c>
      <c r="F81" s="80" t="str">
        <f t="shared" si="5"/>
        <v/>
      </c>
      <c r="G81" s="78" t="str">
        <f t="shared" si="6"/>
        <v>0</v>
      </c>
      <c r="H81" s="24">
        <f t="shared" si="7"/>
        <v>0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5</v>
      </c>
      <c r="D83" s="76">
        <v>1</v>
      </c>
      <c r="E83" s="80">
        <f t="shared" si="4"/>
        <v>1.2886597938144329E-2</v>
      </c>
      <c r="F83" s="80">
        <f t="shared" si="5"/>
        <v>8.3892617449664428E-4</v>
      </c>
      <c r="G83" s="78">
        <f t="shared" si="6"/>
        <v>-0.8</v>
      </c>
      <c r="H83" s="24">
        <f t="shared" si="7"/>
        <v>-1.0309278350515464E-2</v>
      </c>
    </row>
    <row r="84" spans="1:8" s="79" customFormat="1" ht="15" x14ac:dyDescent="0.2">
      <c r="B84" s="75" t="s">
        <v>22</v>
      </c>
      <c r="C84" s="76">
        <v>3</v>
      </c>
      <c r="D84" s="76">
        <v>1</v>
      </c>
      <c r="E84" s="80">
        <f t="shared" si="4"/>
        <v>7.7319587628865982E-3</v>
      </c>
      <c r="F84" s="80">
        <f t="shared" si="5"/>
        <v>8.3892617449664428E-4</v>
      </c>
      <c r="G84" s="78">
        <f t="shared" si="6"/>
        <v>-0.66666666666666663</v>
      </c>
      <c r="H84" s="24">
        <f t="shared" si="7"/>
        <v>-5.1546391752577319E-3</v>
      </c>
    </row>
    <row r="85" spans="1:8" s="79" customFormat="1" ht="15" x14ac:dyDescent="0.2">
      <c r="B85" s="75" t="s">
        <v>198</v>
      </c>
      <c r="C85" s="76">
        <v>8</v>
      </c>
      <c r="D85" s="76">
        <v>18</v>
      </c>
      <c r="E85" s="80">
        <f t="shared" si="4"/>
        <v>2.0618556701030927E-2</v>
      </c>
      <c r="F85" s="80">
        <f t="shared" si="5"/>
        <v>1.5100671140939598E-2</v>
      </c>
      <c r="G85" s="78">
        <f t="shared" si="6"/>
        <v>1.25</v>
      </c>
      <c r="H85" s="24">
        <f t="shared" si="7"/>
        <v>2.5773195876288658E-2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2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31</v>
      </c>
      <c r="D87" s="76">
        <v>47</v>
      </c>
      <c r="E87" s="80">
        <f t="shared" si="4"/>
        <v>7.9896907216494839E-2</v>
      </c>
      <c r="F87" s="80">
        <f t="shared" si="5"/>
        <v>3.942953020134228E-2</v>
      </c>
      <c r="G87" s="78">
        <f t="shared" si="6"/>
        <v>0.5161290322580645</v>
      </c>
      <c r="H87" s="24">
        <f t="shared" si="7"/>
        <v>4.1237113402061848E-2</v>
      </c>
    </row>
    <row r="88" spans="1:8" s="79" customFormat="1" ht="15" x14ac:dyDescent="0.2">
      <c r="B88" s="75" t="s">
        <v>200</v>
      </c>
      <c r="C88" s="76">
        <v>0</v>
      </c>
      <c r="D88" s="76">
        <v>140</v>
      </c>
      <c r="E88" s="80" t="str">
        <f t="shared" si="4"/>
        <v/>
      </c>
      <c r="F88" s="80">
        <f t="shared" si="5"/>
        <v>0.1174496644295302</v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6</v>
      </c>
      <c r="D89" s="76">
        <v>78</v>
      </c>
      <c r="E89" s="80">
        <f t="shared" si="4"/>
        <v>1.5463917525773196E-2</v>
      </c>
      <c r="F89" s="80">
        <f t="shared" si="5"/>
        <v>6.5436241610738258E-2</v>
      </c>
      <c r="G89" s="78">
        <f t="shared" si="6"/>
        <v>12</v>
      </c>
      <c r="H89" s="24">
        <f t="shared" si="7"/>
        <v>0.18556701030927836</v>
      </c>
    </row>
    <row r="90" spans="1:8" s="79" customFormat="1" ht="15" x14ac:dyDescent="0.2">
      <c r="B90" s="75" t="s">
        <v>465</v>
      </c>
      <c r="C90" s="76">
        <v>2</v>
      </c>
      <c r="D90" s="76">
        <v>46</v>
      </c>
      <c r="E90" s="80">
        <f t="shared" si="4"/>
        <v>5.1546391752577319E-3</v>
      </c>
      <c r="F90" s="80">
        <f t="shared" si="5"/>
        <v>3.8590604026845637E-2</v>
      </c>
      <c r="G90" s="78">
        <f t="shared" si="6"/>
        <v>22</v>
      </c>
      <c r="H90" s="24">
        <f t="shared" si="7"/>
        <v>0.1134020618556701</v>
      </c>
    </row>
    <row r="91" spans="1:8" s="79" customFormat="1" ht="15" x14ac:dyDescent="0.2">
      <c r="B91" s="75" t="s">
        <v>201</v>
      </c>
      <c r="C91" s="76">
        <v>3</v>
      </c>
      <c r="D91" s="76">
        <v>22</v>
      </c>
      <c r="E91" s="80">
        <f t="shared" si="4"/>
        <v>7.7319587628865982E-3</v>
      </c>
      <c r="F91" s="80">
        <f t="shared" si="5"/>
        <v>1.8456375838926176E-2</v>
      </c>
      <c r="G91" s="78">
        <f t="shared" si="6"/>
        <v>6.333333333333333</v>
      </c>
      <c r="H91" s="24">
        <f t="shared" si="7"/>
        <v>4.8969072164948453E-2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210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1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10</v>
      </c>
      <c r="D94" s="76">
        <v>58</v>
      </c>
      <c r="E94" s="80">
        <f t="shared" si="4"/>
        <v>2.5773195876288658E-2</v>
      </c>
      <c r="F94" s="80">
        <f t="shared" si="5"/>
        <v>4.8657718120805368E-2</v>
      </c>
      <c r="G94" s="78">
        <f t="shared" si="6"/>
        <v>4.8</v>
      </c>
      <c r="H94" s="24">
        <f t="shared" si="7"/>
        <v>0.12371134020618556</v>
      </c>
    </row>
    <row r="95" spans="1:8" s="79" customFormat="1" ht="15" x14ac:dyDescent="0.2">
      <c r="B95" s="75" t="s">
        <v>24</v>
      </c>
      <c r="C95" s="76">
        <v>0</v>
      </c>
      <c r="D95" s="76">
        <v>17</v>
      </c>
      <c r="E95" s="80" t="str">
        <f t="shared" si="4"/>
        <v/>
      </c>
      <c r="F95" s="80">
        <f t="shared" si="5"/>
        <v>1.4261744966442953E-2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9</v>
      </c>
      <c r="D97" s="76">
        <v>175</v>
      </c>
      <c r="E97" s="80">
        <f t="shared" si="4"/>
        <v>2.3195876288659795E-2</v>
      </c>
      <c r="F97" s="80">
        <f t="shared" si="5"/>
        <v>0.14681208053691275</v>
      </c>
      <c r="G97" s="78">
        <f t="shared" si="6"/>
        <v>18.444444444444443</v>
      </c>
      <c r="H97" s="24">
        <f t="shared" si="7"/>
        <v>0.42783505154639173</v>
      </c>
    </row>
    <row r="98" spans="1:8" s="79" customFormat="1" ht="15" x14ac:dyDescent="0.2">
      <c r="B98" s="75" t="s">
        <v>204</v>
      </c>
      <c r="C98" s="76">
        <v>5</v>
      </c>
      <c r="D98" s="76">
        <v>4</v>
      </c>
      <c r="E98" s="80">
        <f t="shared" si="4"/>
        <v>1.2886597938144329E-2</v>
      </c>
      <c r="F98" s="80">
        <f t="shared" si="5"/>
        <v>3.3557046979865771E-3</v>
      </c>
      <c r="G98" s="78">
        <f t="shared" si="6"/>
        <v>-0.2</v>
      </c>
      <c r="H98" s="24">
        <f t="shared" si="7"/>
        <v>-2.5773195876288659E-3</v>
      </c>
    </row>
    <row r="99" spans="1:8" s="79" customFormat="1" ht="15" x14ac:dyDescent="0.2">
      <c r="B99" s="75" t="s">
        <v>466</v>
      </c>
      <c r="C99" s="76">
        <v>15</v>
      </c>
      <c r="D99" s="76">
        <v>10</v>
      </c>
      <c r="E99" s="80">
        <f t="shared" si="4"/>
        <v>3.8659793814432991E-2</v>
      </c>
      <c r="F99" s="80">
        <f t="shared" si="5"/>
        <v>8.389261744966443E-3</v>
      </c>
      <c r="G99" s="78">
        <f t="shared" si="6"/>
        <v>-0.33333333333333331</v>
      </c>
      <c r="H99" s="24">
        <f t="shared" si="7"/>
        <v>-1.2886597938144329E-2</v>
      </c>
    </row>
    <row r="100" spans="1:8" s="79" customFormat="1" ht="15" x14ac:dyDescent="0.2">
      <c r="B100" s="75" t="s">
        <v>23</v>
      </c>
      <c r="C100" s="76">
        <v>4</v>
      </c>
      <c r="D100" s="76">
        <v>0</v>
      </c>
      <c r="E100" s="80">
        <f t="shared" si="4"/>
        <v>1.0309278350515464E-2</v>
      </c>
      <c r="F100" s="80" t="str">
        <f t="shared" si="5"/>
        <v/>
      </c>
      <c r="G100" s="78" t="str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1</v>
      </c>
      <c r="D102" s="76">
        <v>3</v>
      </c>
      <c r="E102" s="80">
        <f t="shared" si="4"/>
        <v>2.5773195876288659E-3</v>
      </c>
      <c r="F102" s="80">
        <f t="shared" si="5"/>
        <v>2.5167785234899327E-3</v>
      </c>
      <c r="G102" s="78">
        <f t="shared" si="6"/>
        <v>2</v>
      </c>
      <c r="H102" s="24">
        <f t="shared" si="7"/>
        <v>5.1546391752577319E-3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5</v>
      </c>
      <c r="E104" s="80" t="str">
        <f t="shared" si="4"/>
        <v/>
      </c>
      <c r="F104" s="80">
        <f t="shared" si="5"/>
        <v>4.1946308724832215E-3</v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2</v>
      </c>
      <c r="D105" s="76">
        <v>7</v>
      </c>
      <c r="E105" s="80">
        <f t="shared" si="4"/>
        <v>5.1546391752577319E-3</v>
      </c>
      <c r="F105" s="80">
        <f t="shared" si="5"/>
        <v>5.8724832214765103E-3</v>
      </c>
      <c r="G105" s="78">
        <f t="shared" si="6"/>
        <v>2.5</v>
      </c>
      <c r="H105" s="24">
        <f t="shared" si="7"/>
        <v>1.2886597938144329E-2</v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3</v>
      </c>
      <c r="D107" s="76">
        <v>4</v>
      </c>
      <c r="E107" s="80">
        <f t="shared" si="4"/>
        <v>7.7319587628865982E-3</v>
      </c>
      <c r="F107" s="80">
        <f t="shared" si="5"/>
        <v>3.3557046979865771E-3</v>
      </c>
      <c r="G107" s="78">
        <f t="shared" si="6"/>
        <v>0.33333333333333331</v>
      </c>
      <c r="H107" s="24">
        <f t="shared" si="7"/>
        <v>2.5773195876288659E-3</v>
      </c>
    </row>
    <row r="108" spans="1:8" s="79" customFormat="1" ht="15" x14ac:dyDescent="0.2">
      <c r="B108" s="75" t="s">
        <v>210</v>
      </c>
      <c r="C108" s="76">
        <v>3</v>
      </c>
      <c r="D108" s="76">
        <v>5</v>
      </c>
      <c r="E108" s="80">
        <f t="shared" si="4"/>
        <v>7.7319587628865982E-3</v>
      </c>
      <c r="F108" s="80">
        <f t="shared" si="5"/>
        <v>4.1946308724832215E-3</v>
      </c>
      <c r="G108" s="78">
        <f t="shared" si="6"/>
        <v>0.66666666666666663</v>
      </c>
      <c r="H108" s="24">
        <f t="shared" si="7"/>
        <v>5.1546391752577319E-3</v>
      </c>
    </row>
    <row r="109" spans="1:8" s="79" customFormat="1" ht="15" x14ac:dyDescent="0.2">
      <c r="B109" s="75" t="s">
        <v>211</v>
      </c>
      <c r="C109" s="76">
        <v>11</v>
      </c>
      <c r="D109" s="76">
        <v>13</v>
      </c>
      <c r="E109" s="80">
        <f t="shared" si="4"/>
        <v>2.8350515463917526E-2</v>
      </c>
      <c r="F109" s="80">
        <f t="shared" si="5"/>
        <v>1.0906040268456376E-2</v>
      </c>
      <c r="G109" s="78">
        <f t="shared" si="6"/>
        <v>0.18181818181818182</v>
      </c>
      <c r="H109" s="24">
        <f t="shared" si="7"/>
        <v>5.1546391752577319E-3</v>
      </c>
    </row>
    <row r="110" spans="1:8" s="79" customFormat="1" ht="15" x14ac:dyDescent="0.2">
      <c r="B110" s="75" t="s">
        <v>212</v>
      </c>
      <c r="C110" s="76">
        <v>0</v>
      </c>
      <c r="D110" s="76">
        <v>2</v>
      </c>
      <c r="E110" s="80" t="str">
        <f t="shared" si="4"/>
        <v/>
      </c>
      <c r="F110" s="80">
        <f t="shared" si="5"/>
        <v>1.6778523489932886E-3</v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1</v>
      </c>
      <c r="D111" s="76">
        <v>3</v>
      </c>
      <c r="E111" s="80">
        <f t="shared" si="4"/>
        <v>2.5773195876288659E-3</v>
      </c>
      <c r="F111" s="80">
        <f t="shared" si="5"/>
        <v>2.5167785234899327E-3</v>
      </c>
      <c r="G111" s="78">
        <f t="shared" si="6"/>
        <v>2</v>
      </c>
      <c r="H111" s="24">
        <f t="shared" si="7"/>
        <v>5.1546391752577319E-3</v>
      </c>
    </row>
    <row r="112" spans="1:8" s="79" customFormat="1" ht="15" x14ac:dyDescent="0.2">
      <c r="B112" s="75" t="s">
        <v>213</v>
      </c>
      <c r="C112" s="76">
        <v>1</v>
      </c>
      <c r="D112" s="76">
        <v>3</v>
      </c>
      <c r="E112" s="80">
        <f t="shared" si="4"/>
        <v>2.5773195876288659E-3</v>
      </c>
      <c r="F112" s="80">
        <f t="shared" si="5"/>
        <v>2.5167785234899327E-3</v>
      </c>
      <c r="G112" s="78">
        <f t="shared" si="6"/>
        <v>2</v>
      </c>
      <c r="H112" s="24">
        <f t="shared" si="7"/>
        <v>5.1546391752577319E-3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2</v>
      </c>
      <c r="D114" s="76">
        <v>1</v>
      </c>
      <c r="E114" s="80">
        <f t="shared" si="4"/>
        <v>5.1546391752577319E-3</v>
      </c>
      <c r="F114" s="80">
        <f t="shared" si="5"/>
        <v>8.3892617449664428E-4</v>
      </c>
      <c r="G114" s="78">
        <f t="shared" si="6"/>
        <v>-0.5</v>
      </c>
      <c r="H114" s="24">
        <f t="shared" si="7"/>
        <v>-2.5773195876288659E-3</v>
      </c>
    </row>
    <row r="115" spans="2:8" s="79" customFormat="1" ht="15" x14ac:dyDescent="0.2">
      <c r="B115" s="75" t="s">
        <v>29</v>
      </c>
      <c r="C115" s="76">
        <v>12</v>
      </c>
      <c r="D115" s="76">
        <v>11</v>
      </c>
      <c r="E115" s="80">
        <f t="shared" si="4"/>
        <v>3.0927835051546393E-2</v>
      </c>
      <c r="F115" s="80">
        <f t="shared" si="5"/>
        <v>9.2281879194630878E-3</v>
      </c>
      <c r="G115" s="78">
        <f t="shared" si="6"/>
        <v>-8.3333333333333329E-2</v>
      </c>
      <c r="H115" s="24">
        <f t="shared" si="7"/>
        <v>-2.5773195876288659E-3</v>
      </c>
    </row>
    <row r="116" spans="2:8" s="79" customFormat="1" ht="15" x14ac:dyDescent="0.2">
      <c r="B116" s="75" t="s">
        <v>215</v>
      </c>
      <c r="C116" s="76">
        <v>5</v>
      </c>
      <c r="D116" s="76">
        <v>11</v>
      </c>
      <c r="E116" s="80">
        <f t="shared" si="4"/>
        <v>1.2886597938144329E-2</v>
      </c>
      <c r="F116" s="80">
        <f t="shared" si="5"/>
        <v>9.2281879194630878E-3</v>
      </c>
      <c r="G116" s="78">
        <f t="shared" si="6"/>
        <v>1.2</v>
      </c>
      <c r="H116" s="24">
        <f t="shared" si="7"/>
        <v>1.5463917525773195E-2</v>
      </c>
    </row>
    <row r="117" spans="2:8" s="79" customFormat="1" ht="15" x14ac:dyDescent="0.2">
      <c r="B117" s="75" t="s">
        <v>30</v>
      </c>
      <c r="C117" s="76">
        <v>9</v>
      </c>
      <c r="D117" s="76">
        <v>9</v>
      </c>
      <c r="E117" s="80">
        <f t="shared" si="4"/>
        <v>2.3195876288659795E-2</v>
      </c>
      <c r="F117" s="80">
        <f t="shared" si="5"/>
        <v>7.550335570469799E-3</v>
      </c>
      <c r="G117" s="78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6</v>
      </c>
      <c r="D118" s="76">
        <v>9</v>
      </c>
      <c r="E118" s="80">
        <f t="shared" si="4"/>
        <v>1.5463917525773196E-2</v>
      </c>
      <c r="F118" s="80">
        <f t="shared" si="5"/>
        <v>7.550335570469799E-3</v>
      </c>
      <c r="G118" s="78">
        <f t="shared" si="6"/>
        <v>0.5</v>
      </c>
      <c r="H118" s="24">
        <f t="shared" si="7"/>
        <v>7.7319587628865982E-3</v>
      </c>
    </row>
    <row r="119" spans="2:8" s="79" customFormat="1" ht="15" x14ac:dyDescent="0.2">
      <c r="B119" s="75" t="s">
        <v>31</v>
      </c>
      <c r="C119" s="76">
        <v>20</v>
      </c>
      <c r="D119" s="76">
        <v>10</v>
      </c>
      <c r="E119" s="80">
        <f t="shared" si="4"/>
        <v>5.1546391752577317E-2</v>
      </c>
      <c r="F119" s="80">
        <f t="shared" si="5"/>
        <v>8.389261744966443E-3</v>
      </c>
      <c r="G119" s="78">
        <f t="shared" si="6"/>
        <v>-0.5</v>
      </c>
      <c r="H119" s="24">
        <f t="shared" si="7"/>
        <v>-2.5773195876288658E-2</v>
      </c>
    </row>
    <row r="120" spans="2:8" s="79" customFormat="1" ht="15" x14ac:dyDescent="0.2">
      <c r="B120" s="75" t="s">
        <v>216</v>
      </c>
      <c r="C120" s="76">
        <v>10</v>
      </c>
      <c r="D120" s="76">
        <v>25</v>
      </c>
      <c r="E120" s="80">
        <f t="shared" si="4"/>
        <v>2.5773195876288658E-2</v>
      </c>
      <c r="F120" s="80">
        <f t="shared" si="5"/>
        <v>2.0973154362416108E-2</v>
      </c>
      <c r="G120" s="78">
        <f t="shared" si="6"/>
        <v>1.5</v>
      </c>
      <c r="H120" s="24">
        <f t="shared" si="7"/>
        <v>3.8659793814432991E-2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11</v>
      </c>
      <c r="D122" s="76">
        <v>9</v>
      </c>
      <c r="E122" s="80">
        <f t="shared" si="4"/>
        <v>2.8350515463917526E-2</v>
      </c>
      <c r="F122" s="80">
        <f t="shared" si="5"/>
        <v>7.550335570469799E-3</v>
      </c>
      <c r="G122" s="78">
        <f t="shared" si="6"/>
        <v>-0.18181818181818182</v>
      </c>
      <c r="H122" s="24">
        <f t="shared" si="7"/>
        <v>-5.1546391752577319E-3</v>
      </c>
    </row>
    <row r="123" spans="2:8" s="79" customFormat="1" ht="15" x14ac:dyDescent="0.2">
      <c r="B123" s="75" t="s">
        <v>217</v>
      </c>
      <c r="C123" s="76">
        <v>12</v>
      </c>
      <c r="D123" s="76">
        <v>2</v>
      </c>
      <c r="E123" s="80">
        <f t="shared" si="4"/>
        <v>3.0927835051546393E-2</v>
      </c>
      <c r="F123" s="80">
        <f t="shared" si="5"/>
        <v>1.6778523489932886E-3</v>
      </c>
      <c r="G123" s="78">
        <f t="shared" si="6"/>
        <v>-0.83333333333333337</v>
      </c>
      <c r="H123" s="24">
        <f t="shared" si="7"/>
        <v>-2.5773195876288662E-2</v>
      </c>
    </row>
    <row r="124" spans="2:8" s="79" customFormat="1" ht="15" x14ac:dyDescent="0.2">
      <c r="B124" s="75" t="s">
        <v>468</v>
      </c>
      <c r="C124" s="76">
        <v>1</v>
      </c>
      <c r="D124" s="76">
        <v>0</v>
      </c>
      <c r="E124" s="80">
        <f t="shared" si="4"/>
        <v>2.5773195876288659E-3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30</v>
      </c>
      <c r="D125" s="76">
        <v>92</v>
      </c>
      <c r="E125" s="80">
        <f t="shared" si="4"/>
        <v>7.7319587628865982E-2</v>
      </c>
      <c r="F125" s="80">
        <f t="shared" si="5"/>
        <v>7.7181208053691275E-2</v>
      </c>
      <c r="G125" s="78">
        <f t="shared" si="6"/>
        <v>2.0666666666666669</v>
      </c>
      <c r="H125" s="24">
        <f t="shared" si="7"/>
        <v>0.15979381443298971</v>
      </c>
    </row>
    <row r="126" spans="2:8" s="79" customFormat="1" ht="15" x14ac:dyDescent="0.2">
      <c r="B126" s="75" t="s">
        <v>218</v>
      </c>
      <c r="C126" s="76">
        <v>14</v>
      </c>
      <c r="D126" s="76">
        <v>9</v>
      </c>
      <c r="E126" s="80">
        <f t="shared" si="4"/>
        <v>3.608247422680412E-2</v>
      </c>
      <c r="F126" s="80">
        <f t="shared" si="5"/>
        <v>7.550335570469799E-3</v>
      </c>
      <c r="G126" s="78">
        <f t="shared" si="6"/>
        <v>-0.35714285714285715</v>
      </c>
      <c r="H126" s="24">
        <f t="shared" si="7"/>
        <v>-1.2886597938144329E-2</v>
      </c>
    </row>
    <row r="127" spans="2:8" s="79" customFormat="1" ht="15" x14ac:dyDescent="0.2">
      <c r="B127" s="75" t="s">
        <v>219</v>
      </c>
      <c r="C127" s="76">
        <v>11</v>
      </c>
      <c r="D127" s="76">
        <v>0</v>
      </c>
      <c r="E127" s="80">
        <f t="shared" si="4"/>
        <v>2.8350515463917526E-2</v>
      </c>
      <c r="F127" s="80" t="str">
        <f t="shared" si="5"/>
        <v/>
      </c>
      <c r="G127" s="78" t="str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1</v>
      </c>
      <c r="D128" s="76">
        <v>4</v>
      </c>
      <c r="E128" s="80">
        <f t="shared" si="4"/>
        <v>2.5773195876288659E-3</v>
      </c>
      <c r="F128" s="80">
        <f t="shared" si="5"/>
        <v>3.3557046979865771E-3</v>
      </c>
      <c r="G128" s="78">
        <f t="shared" si="6"/>
        <v>3</v>
      </c>
      <c r="H128" s="24">
        <f t="shared" si="7"/>
        <v>7.7319587628865982E-3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18</v>
      </c>
      <c r="D131" s="76">
        <v>6</v>
      </c>
      <c r="E131" s="80">
        <f t="shared" si="4"/>
        <v>4.6391752577319589E-2</v>
      </c>
      <c r="F131" s="80">
        <f t="shared" si="5"/>
        <v>5.0335570469798654E-3</v>
      </c>
      <c r="G131" s="78">
        <f t="shared" si="6"/>
        <v>-0.66666666666666663</v>
      </c>
      <c r="H131" s="24">
        <f t="shared" si="7"/>
        <v>-3.0927835051546393E-2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2</v>
      </c>
      <c r="D133" s="76">
        <v>0</v>
      </c>
      <c r="E133" s="80">
        <f t="shared" si="4"/>
        <v>5.1546391752577319E-3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3</v>
      </c>
      <c r="D135" s="76">
        <v>0</v>
      </c>
      <c r="E135" s="80">
        <f t="shared" si="4"/>
        <v>7.7319587628865982E-3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0</v>
      </c>
      <c r="D136" s="76">
        <v>1</v>
      </c>
      <c r="E136" s="80" t="str">
        <f t="shared" si="4"/>
        <v/>
      </c>
      <c r="F136" s="80">
        <f t="shared" si="5"/>
        <v>8.3892617449664428E-4</v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2</v>
      </c>
      <c r="E137" s="80" t="str">
        <f t="shared" si="4"/>
        <v/>
      </c>
      <c r="F137" s="80">
        <f t="shared" si="5"/>
        <v>1.6778523489932886E-3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1</v>
      </c>
      <c r="D138" s="76">
        <v>0</v>
      </c>
      <c r="E138" s="80">
        <f t="shared" si="4"/>
        <v>2.5773195876288659E-3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2.5773195876288659E-3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6</v>
      </c>
      <c r="D144" s="76">
        <v>4</v>
      </c>
      <c r="E144" s="80">
        <f t="shared" si="8"/>
        <v>1.5463917525773196E-2</v>
      </c>
      <c r="F144" s="80">
        <f t="shared" si="9"/>
        <v>3.3557046979865771E-3</v>
      </c>
      <c r="G144" s="78">
        <f t="shared" si="10"/>
        <v>-0.33333333333333331</v>
      </c>
      <c r="H144" s="24">
        <f t="shared" si="11"/>
        <v>-5.1546391752577319E-3</v>
      </c>
    </row>
    <row r="145" spans="1:8" s="79" customFormat="1" ht="15" x14ac:dyDescent="0.2">
      <c r="B145" s="75" t="s">
        <v>226</v>
      </c>
      <c r="C145" s="76">
        <v>1</v>
      </c>
      <c r="D145" s="76">
        <v>0</v>
      </c>
      <c r="E145" s="80">
        <f t="shared" si="8"/>
        <v>2.5773195876288659E-3</v>
      </c>
      <c r="F145" s="80" t="str">
        <f t="shared" si="9"/>
        <v/>
      </c>
      <c r="G145" s="78" t="str">
        <f t="shared" si="10"/>
        <v>0</v>
      </c>
      <c r="H145" s="24">
        <f t="shared" si="11"/>
        <v>0</v>
      </c>
    </row>
    <row r="146" spans="1:8" s="79" customFormat="1" ht="15" x14ac:dyDescent="0.2">
      <c r="B146" s="75" t="s">
        <v>227</v>
      </c>
      <c r="C146" s="76">
        <v>2</v>
      </c>
      <c r="D146" s="76">
        <v>1</v>
      </c>
      <c r="E146" s="80">
        <f t="shared" si="8"/>
        <v>5.1546391752577319E-3</v>
      </c>
      <c r="F146" s="80">
        <f t="shared" si="9"/>
        <v>8.3892617449664428E-4</v>
      </c>
      <c r="G146" s="78">
        <f t="shared" si="10"/>
        <v>-0.5</v>
      </c>
      <c r="H146" s="24">
        <f t="shared" si="11"/>
        <v>-2.5773195876288659E-3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1.5463917525773196E-2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2</v>
      </c>
      <c r="D151" s="76">
        <v>0</v>
      </c>
      <c r="E151" s="80">
        <f t="shared" si="8"/>
        <v>5.1546391752577319E-3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8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611</v>
      </c>
      <c r="D161" s="32">
        <f>SUM(D162:D323)</f>
        <v>1731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1.8330605564648117</v>
      </c>
      <c r="H161" s="34">
        <f>+IF(OR(AND(E161=""),(G161="")),"",E161*G161)</f>
        <v>1.8330605564648117</v>
      </c>
    </row>
    <row r="162" spans="1:8" s="79" customFormat="1" ht="15" x14ac:dyDescent="0.2">
      <c r="B162" s="82" t="s">
        <v>473</v>
      </c>
      <c r="C162" s="76">
        <v>3</v>
      </c>
      <c r="D162" s="76">
        <v>6</v>
      </c>
      <c r="E162" s="83">
        <f>+IF(C162=0,"",C162/C$161)</f>
        <v>4.9099836333878887E-3</v>
      </c>
      <c r="F162" s="83">
        <f>+IF(D162=0,"",D162/D$161)</f>
        <v>3.4662045060658577E-3</v>
      </c>
      <c r="G162" s="84">
        <f>+IF(OR(AND(D162=0),(C162=0)),"0",((D162-C162)/C162))</f>
        <v>1</v>
      </c>
      <c r="H162" s="85">
        <f>+IF(OR(AND(E162=""),(G162="")),"",E162*G162)</f>
        <v>4.9099836333878887E-3</v>
      </c>
    </row>
    <row r="163" spans="1:8" s="79" customFormat="1" ht="15" x14ac:dyDescent="0.2">
      <c r="B163" s="86" t="s">
        <v>474</v>
      </c>
      <c r="C163" s="76">
        <v>0</v>
      </c>
      <c r="D163" s="76">
        <v>1</v>
      </c>
      <c r="E163" s="80" t="str">
        <f t="shared" ref="E163:E232" si="12">+IF(C163=0,"",C163/C$161)</f>
        <v/>
      </c>
      <c r="F163" s="80">
        <f t="shared" ref="F163:F232" si="13">+IF(D163=0,"",D163/D$161)</f>
        <v>5.7770075101097628E-4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4</v>
      </c>
      <c r="D164" s="76">
        <v>24</v>
      </c>
      <c r="E164" s="80">
        <f t="shared" si="12"/>
        <v>6.5466448445171853E-3</v>
      </c>
      <c r="F164" s="80">
        <f t="shared" si="13"/>
        <v>1.3864818024263431E-2</v>
      </c>
      <c r="G164" s="78">
        <f t="shared" si="14"/>
        <v>5</v>
      </c>
      <c r="H164" s="24">
        <f t="shared" si="15"/>
        <v>3.2733224222585927E-2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8</v>
      </c>
      <c r="D166" s="76">
        <v>6</v>
      </c>
      <c r="E166" s="80">
        <f t="shared" si="12"/>
        <v>1.3093289689034371E-2</v>
      </c>
      <c r="F166" s="80">
        <f t="shared" si="13"/>
        <v>3.4662045060658577E-3</v>
      </c>
      <c r="G166" s="78">
        <f t="shared" si="14"/>
        <v>-0.25</v>
      </c>
      <c r="H166" s="24">
        <f t="shared" si="15"/>
        <v>-3.2733224222585926E-3</v>
      </c>
    </row>
    <row r="167" spans="1:8" s="79" customFormat="1" ht="15" x14ac:dyDescent="0.2">
      <c r="B167" s="86" t="s">
        <v>49</v>
      </c>
      <c r="C167" s="76">
        <v>40</v>
      </c>
      <c r="D167" s="76">
        <v>55</v>
      </c>
      <c r="E167" s="80">
        <f t="shared" si="12"/>
        <v>6.5466448445171854E-2</v>
      </c>
      <c r="F167" s="80">
        <f t="shared" si="13"/>
        <v>3.1773541305603697E-2</v>
      </c>
      <c r="G167" s="78">
        <f t="shared" si="14"/>
        <v>0.375</v>
      </c>
      <c r="H167" s="24">
        <f t="shared" si="15"/>
        <v>2.4549918166939445E-2</v>
      </c>
    </row>
    <row r="168" spans="1:8" s="79" customFormat="1" ht="15" x14ac:dyDescent="0.2">
      <c r="B168" s="86" t="s">
        <v>52</v>
      </c>
      <c r="C168" s="76">
        <v>0</v>
      </c>
      <c r="D168" s="76">
        <v>2</v>
      </c>
      <c r="E168" s="80" t="str">
        <f t="shared" si="12"/>
        <v/>
      </c>
      <c r="F168" s="80">
        <f t="shared" si="13"/>
        <v>1.1554015020219526E-3</v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7</v>
      </c>
      <c r="D169" s="76">
        <v>15</v>
      </c>
      <c r="E169" s="80">
        <f t="shared" si="12"/>
        <v>1.1456628477905073E-2</v>
      </c>
      <c r="F169" s="80">
        <f t="shared" si="13"/>
        <v>8.6655112651646445E-3</v>
      </c>
      <c r="G169" s="78">
        <f t="shared" si="14"/>
        <v>1.1428571428571428</v>
      </c>
      <c r="H169" s="24">
        <f t="shared" si="15"/>
        <v>1.3093289689034369E-2</v>
      </c>
    </row>
    <row r="170" spans="1:8" s="79" customFormat="1" ht="15" x14ac:dyDescent="0.2">
      <c r="B170" s="86" t="s">
        <v>50</v>
      </c>
      <c r="C170" s="76">
        <v>3</v>
      </c>
      <c r="D170" s="76">
        <v>1</v>
      </c>
      <c r="E170" s="80">
        <f t="shared" si="12"/>
        <v>4.9099836333878887E-3</v>
      </c>
      <c r="F170" s="80">
        <f t="shared" si="13"/>
        <v>5.7770075101097628E-4</v>
      </c>
      <c r="G170" s="78">
        <f t="shared" si="14"/>
        <v>-0.66666666666666663</v>
      </c>
      <c r="H170" s="24">
        <f t="shared" si="15"/>
        <v>-3.2733224222585922E-3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2</v>
      </c>
      <c r="D174" s="76">
        <v>5</v>
      </c>
      <c r="E174" s="80">
        <f t="shared" si="12"/>
        <v>3.2733224222585926E-3</v>
      </c>
      <c r="F174" s="80">
        <f t="shared" si="13"/>
        <v>2.8885037550548816E-3</v>
      </c>
      <c r="G174" s="78">
        <f t="shared" si="14"/>
        <v>1.5</v>
      </c>
      <c r="H174" s="24">
        <f t="shared" si="15"/>
        <v>4.9099836333878887E-3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8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15</v>
      </c>
      <c r="D176" s="76">
        <v>13</v>
      </c>
      <c r="E176" s="80">
        <f t="shared" si="12"/>
        <v>2.4549918166939442E-2</v>
      </c>
      <c r="F176" s="80">
        <f t="shared" si="13"/>
        <v>7.5101097631426923E-3</v>
      </c>
      <c r="G176" s="78">
        <f t="shared" si="14"/>
        <v>-0.13333333333333333</v>
      </c>
      <c r="H176" s="24">
        <f t="shared" si="15"/>
        <v>-3.2733224222585922E-3</v>
      </c>
    </row>
    <row r="177" spans="1:8" s="79" customFormat="1" ht="15" x14ac:dyDescent="0.2">
      <c r="B177" s="86" t="s">
        <v>231</v>
      </c>
      <c r="C177" s="76">
        <v>1</v>
      </c>
      <c r="D177" s="76">
        <v>3</v>
      </c>
      <c r="E177" s="80">
        <f t="shared" si="12"/>
        <v>1.6366612111292963E-3</v>
      </c>
      <c r="F177" s="80">
        <f t="shared" si="13"/>
        <v>1.7331022530329288E-3</v>
      </c>
      <c r="G177" s="78">
        <f t="shared" si="14"/>
        <v>2</v>
      </c>
      <c r="H177" s="24">
        <f t="shared" si="15"/>
        <v>3.2733224222585926E-3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37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33</v>
      </c>
      <c r="D182" s="76">
        <v>9</v>
      </c>
      <c r="E182" s="80">
        <f t="shared" si="12"/>
        <v>5.4009819967266774E-2</v>
      </c>
      <c r="F182" s="80">
        <f t="shared" si="13"/>
        <v>5.1993067590987872E-3</v>
      </c>
      <c r="G182" s="78">
        <f t="shared" si="14"/>
        <v>-0.72727272727272729</v>
      </c>
      <c r="H182" s="24">
        <f t="shared" si="15"/>
        <v>-3.927986906710311E-2</v>
      </c>
    </row>
    <row r="183" spans="1:8" s="79" customFormat="1" ht="15" x14ac:dyDescent="0.2">
      <c r="B183" s="86" t="s">
        <v>233</v>
      </c>
      <c r="C183" s="76">
        <v>0</v>
      </c>
      <c r="D183" s="76">
        <v>7</v>
      </c>
      <c r="E183" s="80" t="str">
        <f t="shared" si="12"/>
        <v/>
      </c>
      <c r="F183" s="80">
        <f t="shared" si="13"/>
        <v>4.0439052570768342E-3</v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6</v>
      </c>
      <c r="D185" s="76">
        <v>0</v>
      </c>
      <c r="E185" s="80">
        <f t="shared" si="12"/>
        <v>9.8199672667757774E-3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13</v>
      </c>
      <c r="D186" s="76">
        <v>2</v>
      </c>
      <c r="E186" s="80">
        <f t="shared" si="12"/>
        <v>2.1276595744680851E-2</v>
      </c>
      <c r="F186" s="80">
        <f t="shared" si="13"/>
        <v>1.1554015020219526E-3</v>
      </c>
      <c r="G186" s="78">
        <f t="shared" si="14"/>
        <v>-0.84615384615384615</v>
      </c>
      <c r="H186" s="24">
        <f t="shared" si="15"/>
        <v>-1.8003273322422259E-2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7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20</v>
      </c>
      <c r="D188" s="76">
        <v>28</v>
      </c>
      <c r="E188" s="80">
        <f t="shared" si="12"/>
        <v>3.2733224222585927E-2</v>
      </c>
      <c r="F188" s="80">
        <f t="shared" si="13"/>
        <v>1.6175621028307337E-2</v>
      </c>
      <c r="G188" s="78">
        <f t="shared" si="14"/>
        <v>0.4</v>
      </c>
      <c r="H188" s="24">
        <f t="shared" si="15"/>
        <v>1.3093289689034372E-2</v>
      </c>
    </row>
    <row r="189" spans="1:8" s="79" customFormat="1" ht="15" x14ac:dyDescent="0.2">
      <c r="B189" s="86" t="s">
        <v>237</v>
      </c>
      <c r="C189" s="76">
        <v>11</v>
      </c>
      <c r="D189" s="76">
        <v>129</v>
      </c>
      <c r="E189" s="80">
        <f t="shared" si="12"/>
        <v>1.8003273322422259E-2</v>
      </c>
      <c r="F189" s="80">
        <f t="shared" si="13"/>
        <v>7.452339688041594E-2</v>
      </c>
      <c r="G189" s="78">
        <f t="shared" si="14"/>
        <v>10.727272727272727</v>
      </c>
      <c r="H189" s="24">
        <f t="shared" si="15"/>
        <v>0.19312602291325695</v>
      </c>
    </row>
    <row r="190" spans="1:8" s="79" customFormat="1" ht="15" x14ac:dyDescent="0.2">
      <c r="B190" s="86" t="s">
        <v>238</v>
      </c>
      <c r="C190" s="76">
        <v>15</v>
      </c>
      <c r="D190" s="76">
        <v>180</v>
      </c>
      <c r="E190" s="80">
        <f t="shared" si="12"/>
        <v>2.4549918166939442E-2</v>
      </c>
      <c r="F190" s="80">
        <f t="shared" si="13"/>
        <v>0.10398613518197573</v>
      </c>
      <c r="G190" s="78">
        <f t="shared" si="14"/>
        <v>11</v>
      </c>
      <c r="H190" s="24">
        <f t="shared" si="15"/>
        <v>0.27004909983633385</v>
      </c>
    </row>
    <row r="191" spans="1:8" s="79" customFormat="1" ht="15" x14ac:dyDescent="0.2">
      <c r="B191" s="86" t="s">
        <v>239</v>
      </c>
      <c r="C191" s="76">
        <v>32</v>
      </c>
      <c r="D191" s="76">
        <v>292</v>
      </c>
      <c r="E191" s="80">
        <f t="shared" si="12"/>
        <v>5.2373158756137482E-2</v>
      </c>
      <c r="F191" s="80">
        <f t="shared" si="13"/>
        <v>0.16868861929520509</v>
      </c>
      <c r="G191" s="78">
        <f t="shared" si="14"/>
        <v>8.125</v>
      </c>
      <c r="H191" s="24">
        <f t="shared" si="15"/>
        <v>0.42553191489361702</v>
      </c>
    </row>
    <row r="192" spans="1:8" s="79" customFormat="1" ht="15" x14ac:dyDescent="0.2">
      <c r="B192" s="86" t="s">
        <v>480</v>
      </c>
      <c r="C192" s="76">
        <v>30</v>
      </c>
      <c r="D192" s="76">
        <v>10</v>
      </c>
      <c r="E192" s="80">
        <f t="shared" si="12"/>
        <v>4.9099836333878884E-2</v>
      </c>
      <c r="F192" s="80">
        <f t="shared" si="13"/>
        <v>5.7770075101097633E-3</v>
      </c>
      <c r="G192" s="78">
        <f t="shared" si="14"/>
        <v>-0.66666666666666663</v>
      </c>
      <c r="H192" s="24">
        <f t="shared" si="15"/>
        <v>-3.273322422258592E-2</v>
      </c>
    </row>
    <row r="193" spans="1:8" s="79" customFormat="1" ht="15" x14ac:dyDescent="0.2">
      <c r="B193" s="86" t="s">
        <v>481</v>
      </c>
      <c r="C193" s="76">
        <v>3</v>
      </c>
      <c r="D193" s="76">
        <v>276</v>
      </c>
      <c r="E193" s="80">
        <f t="shared" si="12"/>
        <v>4.9099836333878887E-3</v>
      </c>
      <c r="F193" s="80">
        <f t="shared" si="13"/>
        <v>0.15944540727902945</v>
      </c>
      <c r="G193" s="78">
        <f t="shared" si="14"/>
        <v>91</v>
      </c>
      <c r="H193" s="24">
        <f t="shared" si="15"/>
        <v>0.44680851063829785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8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7</v>
      </c>
      <c r="D197" s="76">
        <v>11</v>
      </c>
      <c r="E197" s="80">
        <f t="shared" si="12"/>
        <v>1.1456628477905073E-2</v>
      </c>
      <c r="F197" s="80">
        <f t="shared" si="13"/>
        <v>6.3547082611207393E-3</v>
      </c>
      <c r="G197" s="78">
        <f t="shared" si="14"/>
        <v>0.5714285714285714</v>
      </c>
      <c r="H197" s="24">
        <f t="shared" si="15"/>
        <v>6.5466448445171844E-3</v>
      </c>
    </row>
    <row r="198" spans="1:8" s="79" customFormat="1" ht="15" x14ac:dyDescent="0.2">
      <c r="B198" s="86" t="s">
        <v>242</v>
      </c>
      <c r="C198" s="76">
        <v>28</v>
      </c>
      <c r="D198" s="76">
        <v>15</v>
      </c>
      <c r="E198" s="80">
        <f t="shared" si="12"/>
        <v>4.5826513911620292E-2</v>
      </c>
      <c r="F198" s="80">
        <f t="shared" si="13"/>
        <v>8.6655112651646445E-3</v>
      </c>
      <c r="G198" s="78">
        <f t="shared" si="14"/>
        <v>-0.4642857142857143</v>
      </c>
      <c r="H198" s="24">
        <f t="shared" si="15"/>
        <v>-2.1276595744680851E-2</v>
      </c>
    </row>
    <row r="199" spans="1:8" s="79" customFormat="1" ht="15" x14ac:dyDescent="0.2">
      <c r="B199" s="86" t="s">
        <v>243</v>
      </c>
      <c r="C199" s="76">
        <v>0</v>
      </c>
      <c r="D199" s="76">
        <v>1</v>
      </c>
      <c r="E199" s="80" t="str">
        <f t="shared" si="12"/>
        <v/>
      </c>
      <c r="F199" s="80">
        <f t="shared" si="13"/>
        <v>5.7770075101097628E-4</v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1</v>
      </c>
      <c r="D200" s="76">
        <v>4</v>
      </c>
      <c r="E200" s="80">
        <f t="shared" si="12"/>
        <v>1.6366612111292963E-3</v>
      </c>
      <c r="F200" s="80">
        <f t="shared" si="13"/>
        <v>2.3108030040439051E-3</v>
      </c>
      <c r="G200" s="78">
        <f t="shared" si="14"/>
        <v>3</v>
      </c>
      <c r="H200" s="24">
        <f t="shared" si="15"/>
        <v>4.9099836333878887E-3</v>
      </c>
    </row>
    <row r="201" spans="1:8" s="79" customFormat="1" ht="15" x14ac:dyDescent="0.2">
      <c r="B201" s="86" t="s">
        <v>56</v>
      </c>
      <c r="C201" s="76">
        <v>42</v>
      </c>
      <c r="D201" s="76">
        <v>87</v>
      </c>
      <c r="E201" s="80">
        <f t="shared" si="12"/>
        <v>6.8739770867430439E-2</v>
      </c>
      <c r="F201" s="80">
        <f t="shared" si="13"/>
        <v>5.0259965337954939E-2</v>
      </c>
      <c r="G201" s="78">
        <f t="shared" si="14"/>
        <v>1.0714285714285714</v>
      </c>
      <c r="H201" s="24">
        <f t="shared" si="15"/>
        <v>7.3649754500818329E-2</v>
      </c>
    </row>
    <row r="202" spans="1:8" s="79" customFormat="1" ht="15" x14ac:dyDescent="0.2">
      <c r="B202" s="86" t="s">
        <v>244</v>
      </c>
      <c r="C202" s="76">
        <v>2</v>
      </c>
      <c r="D202" s="76">
        <v>10</v>
      </c>
      <c r="E202" s="80">
        <f t="shared" si="12"/>
        <v>3.2733224222585926E-3</v>
      </c>
      <c r="F202" s="80">
        <f t="shared" si="13"/>
        <v>5.7770075101097633E-3</v>
      </c>
      <c r="G202" s="78">
        <f t="shared" si="14"/>
        <v>4</v>
      </c>
      <c r="H202" s="24">
        <f t="shared" si="15"/>
        <v>1.3093289689034371E-2</v>
      </c>
    </row>
    <row r="203" spans="1:8" s="79" customFormat="1" ht="15" x14ac:dyDescent="0.2">
      <c r="B203" s="86" t="s">
        <v>245</v>
      </c>
      <c r="C203" s="76">
        <v>0</v>
      </c>
      <c r="D203" s="76">
        <v>1</v>
      </c>
      <c r="E203" s="80" t="str">
        <f t="shared" si="12"/>
        <v/>
      </c>
      <c r="F203" s="80">
        <f t="shared" si="13"/>
        <v>5.7770075101097628E-4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6</v>
      </c>
      <c r="D207" s="76">
        <v>0</v>
      </c>
      <c r="E207" s="80">
        <f t="shared" si="12"/>
        <v>9.8199672667757774E-3</v>
      </c>
      <c r="F207" s="80" t="str">
        <f t="shared" si="13"/>
        <v/>
      </c>
      <c r="G207" s="78" t="str">
        <f t="shared" si="14"/>
        <v>0</v>
      </c>
      <c r="H207" s="24">
        <f t="shared" si="15"/>
        <v>0</v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26</v>
      </c>
      <c r="D212" s="76">
        <v>19</v>
      </c>
      <c r="E212" s="80">
        <f t="shared" si="12"/>
        <v>4.2553191489361701E-2</v>
      </c>
      <c r="F212" s="80">
        <f t="shared" si="13"/>
        <v>1.097631426920855E-2</v>
      </c>
      <c r="G212" s="78">
        <f t="shared" si="14"/>
        <v>-0.26923076923076922</v>
      </c>
      <c r="H212" s="24">
        <f t="shared" si="15"/>
        <v>-1.1456628477905073E-2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2</v>
      </c>
      <c r="D214" s="76">
        <v>2</v>
      </c>
      <c r="E214" s="80">
        <f t="shared" si="12"/>
        <v>3.2733224222585926E-3</v>
      </c>
      <c r="F214" s="80">
        <f t="shared" si="13"/>
        <v>1.1554015020219526E-3</v>
      </c>
      <c r="G214" s="78">
        <f t="shared" si="14"/>
        <v>0</v>
      </c>
      <c r="H214" s="24">
        <f t="shared" si="15"/>
        <v>0</v>
      </c>
    </row>
    <row r="215" spans="2:8" s="79" customFormat="1" ht="15" x14ac:dyDescent="0.2">
      <c r="B215" s="86" t="s">
        <v>252</v>
      </c>
      <c r="C215" s="76">
        <v>1</v>
      </c>
      <c r="D215" s="76">
        <v>1</v>
      </c>
      <c r="E215" s="80">
        <f t="shared" si="12"/>
        <v>1.6366612111292963E-3</v>
      </c>
      <c r="F215" s="80">
        <f t="shared" si="13"/>
        <v>5.7770075101097628E-4</v>
      </c>
      <c r="G215" s="78">
        <f t="shared" si="14"/>
        <v>0</v>
      </c>
      <c r="H215" s="24">
        <f t="shared" si="15"/>
        <v>0</v>
      </c>
    </row>
    <row r="216" spans="2:8" s="79" customFormat="1" ht="15" x14ac:dyDescent="0.2">
      <c r="B216" s="86" t="s">
        <v>253</v>
      </c>
      <c r="C216" s="76">
        <v>2</v>
      </c>
      <c r="D216" s="76">
        <v>0</v>
      </c>
      <c r="E216" s="80">
        <f t="shared" si="12"/>
        <v>3.2733224222585926E-3</v>
      </c>
      <c r="F216" s="80" t="str">
        <f t="shared" si="13"/>
        <v/>
      </c>
      <c r="G216" s="78" t="str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2</v>
      </c>
      <c r="D217" s="76">
        <v>0</v>
      </c>
      <c r="E217" s="80">
        <f t="shared" si="12"/>
        <v>3.2733224222585926E-3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1</v>
      </c>
      <c r="E218" s="80" t="str">
        <f t="shared" si="12"/>
        <v/>
      </c>
      <c r="F218" s="80">
        <f t="shared" si="13"/>
        <v>5.7770075101097628E-4</v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</v>
      </c>
      <c r="D222" s="76">
        <v>13</v>
      </c>
      <c r="E222" s="80">
        <f t="shared" si="12"/>
        <v>1.6366612111292963E-3</v>
      </c>
      <c r="F222" s="80">
        <f t="shared" si="13"/>
        <v>7.5101097631426923E-3</v>
      </c>
      <c r="G222" s="78">
        <f t="shared" si="14"/>
        <v>12</v>
      </c>
      <c r="H222" s="24">
        <f t="shared" si="15"/>
        <v>1.9639934533551555E-2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53</v>
      </c>
      <c r="E224" s="80">
        <f t="shared" si="12"/>
        <v>1.6366612111292963E-3</v>
      </c>
      <c r="F224" s="80">
        <f t="shared" si="13"/>
        <v>3.0618139803581745E-2</v>
      </c>
      <c r="G224" s="78">
        <f t="shared" si="14"/>
        <v>52</v>
      </c>
      <c r="H224" s="24">
        <f t="shared" si="15"/>
        <v>8.5106382978723402E-2</v>
      </c>
    </row>
    <row r="225" spans="2:8" s="79" customFormat="1" ht="15" x14ac:dyDescent="0.2">
      <c r="B225" s="86" t="s">
        <v>64</v>
      </c>
      <c r="C225" s="76">
        <v>0</v>
      </c>
      <c r="D225" s="76">
        <v>1</v>
      </c>
      <c r="E225" s="80" t="str">
        <f t="shared" si="12"/>
        <v/>
      </c>
      <c r="F225" s="80">
        <f t="shared" si="13"/>
        <v>5.7770075101097628E-4</v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3</v>
      </c>
      <c r="E226" s="80" t="str">
        <f t="shared" si="12"/>
        <v/>
      </c>
      <c r="F226" s="80">
        <f t="shared" si="13"/>
        <v>1.7331022530329288E-3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2</v>
      </c>
      <c r="E227" s="80" t="str">
        <f t="shared" si="12"/>
        <v/>
      </c>
      <c r="F227" s="80">
        <f t="shared" si="13"/>
        <v>1.1554015020219526E-3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1</v>
      </c>
      <c r="E229" s="80" t="str">
        <f t="shared" si="12"/>
        <v/>
      </c>
      <c r="F229" s="80">
        <f t="shared" si="13"/>
        <v>5.7770075101097628E-4</v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1</v>
      </c>
      <c r="E230" s="80">
        <f t="shared" si="12"/>
        <v>1.6366612111292963E-3</v>
      </c>
      <c r="F230" s="80">
        <f t="shared" si="13"/>
        <v>5.7770075101097628E-4</v>
      </c>
      <c r="G230" s="78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0</v>
      </c>
      <c r="E232" s="80">
        <f t="shared" si="12"/>
        <v>1.6366612111292963E-3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5.7770075101097628E-4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20</v>
      </c>
      <c r="D245" s="76"/>
      <c r="E245" s="80">
        <f t="shared" si="16"/>
        <v>3.2733224222585927E-2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1</v>
      </c>
      <c r="E247" s="80" t="str">
        <f t="shared" si="16"/>
        <v/>
      </c>
      <c r="F247" s="80">
        <f t="shared" si="17"/>
        <v>5.7770075101097628E-4</v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11</v>
      </c>
      <c r="D253" s="76">
        <v>13</v>
      </c>
      <c r="E253" s="80">
        <f t="shared" si="16"/>
        <v>1.8003273322422259E-2</v>
      </c>
      <c r="F253" s="80">
        <f t="shared" si="17"/>
        <v>7.5101097631426923E-3</v>
      </c>
      <c r="G253" s="78">
        <f t="shared" si="18"/>
        <v>0.18181818181818182</v>
      </c>
      <c r="H253" s="24">
        <f t="shared" si="19"/>
        <v>3.2733224222585926E-3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22</v>
      </c>
      <c r="D261" s="76">
        <v>11</v>
      </c>
      <c r="E261" s="80">
        <f t="shared" si="16"/>
        <v>3.6006546644844518E-2</v>
      </c>
      <c r="F261" s="80">
        <f t="shared" si="17"/>
        <v>6.3547082611207393E-3</v>
      </c>
      <c r="G261" s="78">
        <f t="shared" si="18"/>
        <v>-0.5</v>
      </c>
      <c r="H261" s="24">
        <f t="shared" si="19"/>
        <v>-1.8003273322422259E-2</v>
      </c>
    </row>
    <row r="262" spans="1:8" s="79" customFormat="1" ht="15" x14ac:dyDescent="0.2">
      <c r="B262" s="86" t="s">
        <v>75</v>
      </c>
      <c r="C262" s="76">
        <v>50</v>
      </c>
      <c r="D262" s="76">
        <v>27</v>
      </c>
      <c r="E262" s="80">
        <f t="shared" si="16"/>
        <v>8.1833060556464818E-2</v>
      </c>
      <c r="F262" s="80">
        <f t="shared" si="17"/>
        <v>1.5597920277296361E-2</v>
      </c>
      <c r="G262" s="78">
        <f t="shared" si="18"/>
        <v>-0.46</v>
      </c>
      <c r="H262" s="24">
        <f t="shared" si="19"/>
        <v>-3.7643207855973818E-2</v>
      </c>
    </row>
    <row r="263" spans="1:8" s="79" customFormat="1" ht="15" x14ac:dyDescent="0.2">
      <c r="B263" s="86" t="s">
        <v>71</v>
      </c>
      <c r="C263" s="76">
        <v>9</v>
      </c>
      <c r="D263" s="76">
        <v>7</v>
      </c>
      <c r="E263" s="80">
        <f t="shared" si="16"/>
        <v>1.4729950900163666E-2</v>
      </c>
      <c r="F263" s="80">
        <f t="shared" si="17"/>
        <v>4.0439052570768342E-3</v>
      </c>
      <c r="G263" s="78">
        <f t="shared" si="18"/>
        <v>-0.22222222222222221</v>
      </c>
      <c r="H263" s="24">
        <f t="shared" si="19"/>
        <v>-3.2733224222585922E-3</v>
      </c>
    </row>
    <row r="264" spans="1:8" s="79" customFormat="1" ht="15" x14ac:dyDescent="0.2">
      <c r="B264" s="86" t="s">
        <v>266</v>
      </c>
      <c r="C264" s="76">
        <v>6</v>
      </c>
      <c r="D264" s="76">
        <v>0</v>
      </c>
      <c r="E264" s="80">
        <f t="shared" si="16"/>
        <v>9.8199672667757774E-3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2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</v>
      </c>
      <c r="E268" s="80" t="str">
        <f t="shared" si="16"/>
        <v/>
      </c>
      <c r="F268" s="80">
        <f t="shared" si="17"/>
        <v>5.7770075101097628E-4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57</v>
      </c>
      <c r="E269" s="80" t="str">
        <f t="shared" si="16"/>
        <v/>
      </c>
      <c r="F269" s="80">
        <f t="shared" si="17"/>
        <v>3.292894280762565E-2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1</v>
      </c>
      <c r="D270" s="76">
        <v>1</v>
      </c>
      <c r="E270" s="80">
        <f t="shared" si="16"/>
        <v>1.6366612111292963E-3</v>
      </c>
      <c r="F270" s="80">
        <f t="shared" si="17"/>
        <v>5.7770075101097628E-4</v>
      </c>
      <c r="G270" s="78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21</v>
      </c>
      <c r="D272" s="76">
        <v>4</v>
      </c>
      <c r="E272" s="80">
        <f t="shared" si="16"/>
        <v>3.4369885433715219E-2</v>
      </c>
      <c r="F272" s="80">
        <f t="shared" si="17"/>
        <v>2.3108030040439051E-3</v>
      </c>
      <c r="G272" s="78">
        <f t="shared" si="18"/>
        <v>-0.80952380952380953</v>
      </c>
      <c r="H272" s="24">
        <f t="shared" si="19"/>
        <v>-2.7823240589198037E-2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5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15</v>
      </c>
      <c r="D276" s="76">
        <v>16</v>
      </c>
      <c r="E276" s="80">
        <f t="shared" si="16"/>
        <v>2.4549918166939442E-2</v>
      </c>
      <c r="F276" s="80">
        <f t="shared" si="17"/>
        <v>9.2432120161756205E-3</v>
      </c>
      <c r="G276" s="78">
        <f t="shared" si="18"/>
        <v>6.6666666666666666E-2</v>
      </c>
      <c r="H276" s="24">
        <f t="shared" si="19"/>
        <v>1.6366612111292961E-3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3</v>
      </c>
      <c r="E281" s="80" t="str">
        <f t="shared" si="16"/>
        <v/>
      </c>
      <c r="F281" s="80">
        <f t="shared" si="17"/>
        <v>1.7331022530329288E-3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26</v>
      </c>
      <c r="D282" s="76">
        <v>109</v>
      </c>
      <c r="E282" s="80">
        <f t="shared" si="16"/>
        <v>4.2553191489361701E-2</v>
      </c>
      <c r="F282" s="80">
        <f t="shared" si="17"/>
        <v>6.2969381860196419E-2</v>
      </c>
      <c r="G282" s="78">
        <f t="shared" si="18"/>
        <v>3.1923076923076925</v>
      </c>
      <c r="H282" s="24">
        <f t="shared" si="19"/>
        <v>0.13584288052373159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5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19</v>
      </c>
      <c r="D284" s="76">
        <v>12</v>
      </c>
      <c r="E284" s="80">
        <f t="shared" si="16"/>
        <v>3.1096563011456628E-2</v>
      </c>
      <c r="F284" s="80">
        <f t="shared" si="17"/>
        <v>6.9324090121317154E-3</v>
      </c>
      <c r="G284" s="78">
        <f t="shared" si="18"/>
        <v>-0.36842105263157893</v>
      </c>
      <c r="H284" s="24">
        <f t="shared" si="19"/>
        <v>-1.1456628477905073E-2</v>
      </c>
    </row>
    <row r="285" spans="1:8" s="79" customFormat="1" ht="15" x14ac:dyDescent="0.2">
      <c r="B285" s="86" t="s">
        <v>503</v>
      </c>
      <c r="C285" s="76">
        <v>0</v>
      </c>
      <c r="D285" s="76">
        <v>7</v>
      </c>
      <c r="E285" s="80" t="str">
        <f t="shared" si="16"/>
        <v/>
      </c>
      <c r="F285" s="80">
        <f t="shared" si="17"/>
        <v>4.0439052570768342E-3</v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1</v>
      </c>
      <c r="D286" s="76">
        <v>0</v>
      </c>
      <c r="E286" s="80">
        <f t="shared" si="16"/>
        <v>1.6366612111292963E-3</v>
      </c>
      <c r="F286" s="80" t="str">
        <f t="shared" si="17"/>
        <v/>
      </c>
      <c r="G286" s="78" t="str">
        <f t="shared" si="18"/>
        <v>0</v>
      </c>
      <c r="H286" s="24">
        <f t="shared" si="19"/>
        <v>0</v>
      </c>
    </row>
    <row r="287" spans="1:8" s="79" customFormat="1" ht="15" x14ac:dyDescent="0.2">
      <c r="B287" s="86" t="s">
        <v>78</v>
      </c>
      <c r="C287" s="76">
        <v>6</v>
      </c>
      <c r="D287" s="76">
        <v>18</v>
      </c>
      <c r="E287" s="80">
        <f t="shared" si="16"/>
        <v>9.8199672667757774E-3</v>
      </c>
      <c r="F287" s="80">
        <f t="shared" si="17"/>
        <v>1.0398613518197574E-2</v>
      </c>
      <c r="G287" s="78">
        <f t="shared" si="18"/>
        <v>2</v>
      </c>
      <c r="H287" s="24">
        <f t="shared" si="19"/>
        <v>1.9639934533551555E-2</v>
      </c>
    </row>
    <row r="288" spans="1:8" s="79" customFormat="1" ht="15" x14ac:dyDescent="0.2">
      <c r="B288" s="86" t="s">
        <v>268</v>
      </c>
      <c r="C288" s="76">
        <v>1</v>
      </c>
      <c r="D288" s="76">
        <v>0</v>
      </c>
      <c r="E288" s="80">
        <f t="shared" si="16"/>
        <v>1.6366612111292963E-3</v>
      </c>
      <c r="F288" s="80" t="str">
        <f t="shared" si="17"/>
        <v/>
      </c>
      <c r="G288" s="78" t="str">
        <f t="shared" si="18"/>
        <v>0</v>
      </c>
      <c r="H288" s="24">
        <f t="shared" si="19"/>
        <v>0</v>
      </c>
    </row>
    <row r="289" spans="2:8" s="79" customFormat="1" ht="15" x14ac:dyDescent="0.2">
      <c r="B289" s="86" t="s">
        <v>269</v>
      </c>
      <c r="C289" s="76">
        <v>1</v>
      </c>
      <c r="D289" s="76">
        <v>1</v>
      </c>
      <c r="E289" s="80">
        <f t="shared" si="16"/>
        <v>1.6366612111292963E-3</v>
      </c>
      <c r="F289" s="80">
        <f t="shared" si="17"/>
        <v>5.7770075101097628E-4</v>
      </c>
      <c r="G289" s="78">
        <f t="shared" si="18"/>
        <v>0</v>
      </c>
      <c r="H289" s="24">
        <f t="shared" si="19"/>
        <v>0</v>
      </c>
    </row>
    <row r="290" spans="2:8" s="79" customFormat="1" ht="15" x14ac:dyDescent="0.2">
      <c r="B290" s="86" t="s">
        <v>270</v>
      </c>
      <c r="C290" s="76">
        <v>1</v>
      </c>
      <c r="D290" s="76"/>
      <c r="E290" s="80">
        <f t="shared" si="16"/>
        <v>1.6366612111292963E-3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5</v>
      </c>
      <c r="D293" s="76">
        <v>5</v>
      </c>
      <c r="E293" s="80">
        <f t="shared" si="16"/>
        <v>8.1833060556464818E-3</v>
      </c>
      <c r="F293" s="80">
        <f t="shared" si="17"/>
        <v>2.8885037550548816E-3</v>
      </c>
      <c r="G293" s="78">
        <f t="shared" si="18"/>
        <v>0</v>
      </c>
      <c r="H293" s="24">
        <f t="shared" si="19"/>
        <v>0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4</v>
      </c>
      <c r="D297" s="76">
        <v>16</v>
      </c>
      <c r="E297" s="80">
        <f t="shared" si="16"/>
        <v>6.5466448445171853E-3</v>
      </c>
      <c r="F297" s="80">
        <f t="shared" si="17"/>
        <v>9.2432120161756205E-3</v>
      </c>
      <c r="G297" s="78">
        <f t="shared" si="18"/>
        <v>3</v>
      </c>
      <c r="H297" s="24">
        <f t="shared" si="19"/>
        <v>1.9639934533551555E-2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20</v>
      </c>
      <c r="D299" s="76">
        <v>32</v>
      </c>
      <c r="E299" s="80">
        <f t="shared" si="16"/>
        <v>3.2733224222585927E-2</v>
      </c>
      <c r="F299" s="80">
        <f t="shared" si="17"/>
        <v>1.8486424032351241E-2</v>
      </c>
      <c r="G299" s="78">
        <f t="shared" si="18"/>
        <v>0.6</v>
      </c>
      <c r="H299" s="24">
        <f t="shared" si="19"/>
        <v>1.9639934533551555E-2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2</v>
      </c>
      <c r="D301" s="76">
        <v>2</v>
      </c>
      <c r="E301" s="80">
        <f t="shared" si="16"/>
        <v>3.2733224222585926E-3</v>
      </c>
      <c r="F301" s="80">
        <f t="shared" si="17"/>
        <v>1.1554015020219526E-3</v>
      </c>
      <c r="G301" s="78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13</v>
      </c>
      <c r="E302" s="80" t="str">
        <f t="shared" si="16"/>
        <v/>
      </c>
      <c r="F302" s="80">
        <f t="shared" si="17"/>
        <v>7.5101097631426923E-3</v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3</v>
      </c>
      <c r="E303" s="80" t="str">
        <f t="shared" si="16"/>
        <v/>
      </c>
      <c r="F303" s="80">
        <f t="shared" si="17"/>
        <v>1.7331022530329288E-3</v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1</v>
      </c>
      <c r="D304" s="76">
        <v>1</v>
      </c>
      <c r="E304" s="80">
        <f t="shared" si="16"/>
        <v>1.6366612111292963E-3</v>
      </c>
      <c r="F304" s="80">
        <f t="shared" si="17"/>
        <v>5.7770075101097628E-4</v>
      </c>
      <c r="G304" s="78">
        <f t="shared" si="18"/>
        <v>0</v>
      </c>
      <c r="H304" s="24">
        <f t="shared" si="19"/>
        <v>0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5</v>
      </c>
      <c r="E318" s="80" t="str">
        <f t="shared" si="20"/>
        <v/>
      </c>
      <c r="F318" s="80">
        <f t="shared" si="21"/>
        <v>2.8885037550548816E-3</v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2514</v>
      </c>
      <c r="D329" s="32">
        <f>SUM(D330:D546)</f>
        <v>3492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0.38902147971360385</v>
      </c>
      <c r="H329" s="34">
        <f>+IF(OR(AND(E329=""),(G329="")),"",E329*G329)</f>
        <v>0.38902147971360385</v>
      </c>
    </row>
    <row r="330" spans="1:8" ht="15" x14ac:dyDescent="0.2">
      <c r="B330" s="35" t="s">
        <v>86</v>
      </c>
      <c r="C330" s="36">
        <v>55</v>
      </c>
      <c r="D330" s="36">
        <v>46</v>
      </c>
      <c r="E330" s="38">
        <f>+IF(C330=0,"",C330/C$329)</f>
        <v>2.1877486077963405E-2</v>
      </c>
      <c r="F330" s="38">
        <f>+IF(D330=0,"",D330/D$329)</f>
        <v>1.3172966781214204E-2</v>
      </c>
      <c r="G330" s="28">
        <f>+IF(OR(AND(D330=0),(C330=0)),"0",((D330-C330)/C330))</f>
        <v>-0.16363636363636364</v>
      </c>
      <c r="H330" s="29">
        <f>+IF(OR(AND(E330=""),(G330="")),"",E330*G330)</f>
        <v>-3.5799522673031024E-3</v>
      </c>
    </row>
    <row r="331" spans="1:8" ht="15" x14ac:dyDescent="0.2">
      <c r="B331" s="5" t="s">
        <v>98</v>
      </c>
      <c r="C331" s="36">
        <v>0</v>
      </c>
      <c r="D331" s="36">
        <v>2</v>
      </c>
      <c r="E331" s="11" t="str">
        <f t="shared" ref="E331:E395" si="24">+IF(C331=0,"",C331/C$329)</f>
        <v/>
      </c>
      <c r="F331" s="11">
        <f t="shared" ref="F331:F395" si="25">+IF(D331=0,"",D331/D$329)</f>
        <v>5.7273768613974802E-4</v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27</v>
      </c>
      <c r="D332" s="36">
        <v>23</v>
      </c>
      <c r="E332" s="11">
        <f t="shared" si="24"/>
        <v>1.0739856801909307E-2</v>
      </c>
      <c r="F332" s="11">
        <f t="shared" si="25"/>
        <v>6.586483390607102E-3</v>
      </c>
      <c r="G332" s="10">
        <f t="shared" si="26"/>
        <v>-0.14814814814814814</v>
      </c>
      <c r="H332" s="14">
        <f t="shared" si="27"/>
        <v>-1.5910898965791566E-3</v>
      </c>
    </row>
    <row r="333" spans="1:8" ht="15" x14ac:dyDescent="0.2">
      <c r="B333" s="5" t="s">
        <v>81</v>
      </c>
      <c r="C333" s="36">
        <v>13</v>
      </c>
      <c r="D333" s="36">
        <v>7</v>
      </c>
      <c r="E333" s="11">
        <f t="shared" si="24"/>
        <v>5.1710421638822592E-3</v>
      </c>
      <c r="F333" s="11">
        <f t="shared" si="25"/>
        <v>2.0045819014891178E-3</v>
      </c>
      <c r="G333" s="10">
        <f t="shared" si="26"/>
        <v>-0.46153846153846156</v>
      </c>
      <c r="H333" s="14">
        <f t="shared" si="27"/>
        <v>-2.3866348448687352E-3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5</v>
      </c>
      <c r="E335" s="11" t="str">
        <f t="shared" si="24"/>
        <v/>
      </c>
      <c r="F335" s="11">
        <f t="shared" si="25"/>
        <v>1.4318442153493699E-3</v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103</v>
      </c>
      <c r="D336" s="36">
        <v>101</v>
      </c>
      <c r="E336" s="11">
        <f t="shared" si="24"/>
        <v>4.0970564836913283E-2</v>
      </c>
      <c r="F336" s="11">
        <f t="shared" si="25"/>
        <v>2.8923253150057275E-2</v>
      </c>
      <c r="G336" s="10">
        <f t="shared" si="26"/>
        <v>-1.9417475728155338E-2</v>
      </c>
      <c r="H336" s="14">
        <f t="shared" si="27"/>
        <v>-7.9554494828957829E-4</v>
      </c>
    </row>
    <row r="337" spans="2:8" ht="15" x14ac:dyDescent="0.2">
      <c r="B337" s="5" t="s">
        <v>94</v>
      </c>
      <c r="C337" s="36">
        <v>3</v>
      </c>
      <c r="D337" s="36">
        <v>11</v>
      </c>
      <c r="E337" s="11">
        <f t="shared" si="24"/>
        <v>1.1933174224343676E-3</v>
      </c>
      <c r="F337" s="11">
        <f t="shared" si="25"/>
        <v>3.1500572737686141E-3</v>
      </c>
      <c r="G337" s="10">
        <f t="shared" si="26"/>
        <v>2.6666666666666665</v>
      </c>
      <c r="H337" s="14">
        <f t="shared" si="27"/>
        <v>3.1821797931583136E-3</v>
      </c>
    </row>
    <row r="338" spans="2:8" ht="15" x14ac:dyDescent="0.2">
      <c r="B338" s="5" t="s">
        <v>93</v>
      </c>
      <c r="C338" s="36">
        <v>1</v>
      </c>
      <c r="D338" s="36">
        <v>0</v>
      </c>
      <c r="E338" s="11">
        <f t="shared" si="24"/>
        <v>3.977724741447892E-4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25</v>
      </c>
      <c r="D339" s="36">
        <v>24</v>
      </c>
      <c r="E339" s="11">
        <f t="shared" si="24"/>
        <v>9.9443118536197295E-3</v>
      </c>
      <c r="F339" s="11">
        <f t="shared" si="25"/>
        <v>6.8728522336769758E-3</v>
      </c>
      <c r="G339" s="10">
        <f t="shared" si="26"/>
        <v>-0.04</v>
      </c>
      <c r="H339" s="14">
        <f t="shared" si="27"/>
        <v>-3.977724741447892E-4</v>
      </c>
    </row>
    <row r="340" spans="2:8" ht="15" x14ac:dyDescent="0.2">
      <c r="B340" s="5" t="s">
        <v>276</v>
      </c>
      <c r="C340" s="36">
        <v>5</v>
      </c>
      <c r="D340" s="36">
        <v>2</v>
      </c>
      <c r="E340" s="11">
        <f t="shared" si="24"/>
        <v>1.988862370723946E-3</v>
      </c>
      <c r="F340" s="11">
        <f t="shared" si="25"/>
        <v>5.7273768613974802E-4</v>
      </c>
      <c r="G340" s="10">
        <f t="shared" si="26"/>
        <v>-0.6</v>
      </c>
      <c r="H340" s="14">
        <f t="shared" si="27"/>
        <v>-1.1933174224343676E-3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66</v>
      </c>
      <c r="D342" s="36">
        <v>86</v>
      </c>
      <c r="E342" s="11">
        <f t="shared" si="24"/>
        <v>2.6252983293556086E-2</v>
      </c>
      <c r="F342" s="11">
        <f t="shared" si="25"/>
        <v>2.4627720504009163E-2</v>
      </c>
      <c r="G342" s="10">
        <f t="shared" si="26"/>
        <v>0.30303030303030304</v>
      </c>
      <c r="H342" s="14">
        <f t="shared" si="27"/>
        <v>7.955449482895784E-3</v>
      </c>
    </row>
    <row r="343" spans="2:8" ht="15" x14ac:dyDescent="0.2">
      <c r="B343" s="5" t="s">
        <v>85</v>
      </c>
      <c r="C343" s="36">
        <v>17</v>
      </c>
      <c r="D343" s="36">
        <v>13</v>
      </c>
      <c r="E343" s="11">
        <f t="shared" si="24"/>
        <v>6.7621320604614159E-3</v>
      </c>
      <c r="F343" s="11">
        <f t="shared" si="25"/>
        <v>3.7227949599083618E-3</v>
      </c>
      <c r="G343" s="10">
        <f t="shared" si="26"/>
        <v>-0.23529411764705882</v>
      </c>
      <c r="H343" s="14">
        <f t="shared" si="27"/>
        <v>-1.5910898965791566E-3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32</v>
      </c>
      <c r="D345" s="36">
        <v>22</v>
      </c>
      <c r="E345" s="11">
        <f t="shared" si="24"/>
        <v>1.2728719172633254E-2</v>
      </c>
      <c r="F345" s="11">
        <f t="shared" si="25"/>
        <v>6.3001145475372281E-3</v>
      </c>
      <c r="G345" s="10">
        <f t="shared" si="26"/>
        <v>-0.3125</v>
      </c>
      <c r="H345" s="14">
        <f t="shared" si="27"/>
        <v>-3.977724741447892E-3</v>
      </c>
    </row>
    <row r="346" spans="2:8" ht="15" x14ac:dyDescent="0.2">
      <c r="B346" s="5" t="s">
        <v>88</v>
      </c>
      <c r="C346" s="36">
        <v>6</v>
      </c>
      <c r="D346" s="36">
        <v>8</v>
      </c>
      <c r="E346" s="11">
        <f t="shared" si="24"/>
        <v>2.3866348448687352E-3</v>
      </c>
      <c r="F346" s="11">
        <f t="shared" si="25"/>
        <v>2.2909507445589921E-3</v>
      </c>
      <c r="G346" s="10">
        <f t="shared" si="26"/>
        <v>0.33333333333333331</v>
      </c>
      <c r="H346" s="14">
        <f t="shared" si="27"/>
        <v>7.955449482895784E-4</v>
      </c>
    </row>
    <row r="347" spans="2:8" ht="15" x14ac:dyDescent="0.2">
      <c r="B347" s="5" t="s">
        <v>83</v>
      </c>
      <c r="C347" s="36">
        <v>0</v>
      </c>
      <c r="D347" s="36">
        <v>2</v>
      </c>
      <c r="E347" s="11" t="str">
        <f t="shared" si="24"/>
        <v/>
      </c>
      <c r="F347" s="11">
        <f t="shared" si="25"/>
        <v>5.7273768613974802E-4</v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92</v>
      </c>
      <c r="D349" s="36">
        <v>97</v>
      </c>
      <c r="E349" s="11">
        <f t="shared" si="24"/>
        <v>3.6595067621320608E-2</v>
      </c>
      <c r="F349" s="11">
        <f t="shared" si="25"/>
        <v>2.7777777777777776E-2</v>
      </c>
      <c r="G349" s="10">
        <f t="shared" si="26"/>
        <v>5.434782608695652E-2</v>
      </c>
      <c r="H349" s="14">
        <f t="shared" si="27"/>
        <v>1.988862370723946E-3</v>
      </c>
    </row>
    <row r="350" spans="2:8" ht="15" x14ac:dyDescent="0.2">
      <c r="B350" s="5" t="s">
        <v>279</v>
      </c>
      <c r="C350" s="36">
        <v>0</v>
      </c>
      <c r="D350" s="36">
        <v>3</v>
      </c>
      <c r="E350" s="11" t="str">
        <f t="shared" si="24"/>
        <v/>
      </c>
      <c r="F350" s="11">
        <f t="shared" si="25"/>
        <v>8.5910652920962198E-4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4</v>
      </c>
      <c r="D351" s="36">
        <v>0</v>
      </c>
      <c r="E351" s="11">
        <f t="shared" si="24"/>
        <v>1.5910898965791568E-3</v>
      </c>
      <c r="F351" s="11" t="str">
        <f t="shared" si="25"/>
        <v/>
      </c>
      <c r="G351" s="10" t="str">
        <f t="shared" si="26"/>
        <v>0</v>
      </c>
      <c r="H351" s="14">
        <f t="shared" si="27"/>
        <v>0</v>
      </c>
    </row>
    <row r="352" spans="2:8" ht="15" x14ac:dyDescent="0.2">
      <c r="B352" s="5" t="s">
        <v>89</v>
      </c>
      <c r="C352" s="36">
        <v>21</v>
      </c>
      <c r="D352" s="36">
        <v>20</v>
      </c>
      <c r="E352" s="11">
        <f t="shared" si="24"/>
        <v>8.3532219570405727E-3</v>
      </c>
      <c r="F352" s="11">
        <f t="shared" si="25"/>
        <v>5.7273768613974796E-3</v>
      </c>
      <c r="G352" s="10">
        <f t="shared" si="26"/>
        <v>-4.7619047619047616E-2</v>
      </c>
      <c r="H352" s="14">
        <f t="shared" si="27"/>
        <v>-3.9777247414478914E-4</v>
      </c>
    </row>
    <row r="353" spans="2:8" ht="15" x14ac:dyDescent="0.2">
      <c r="B353" s="5" t="s">
        <v>280</v>
      </c>
      <c r="C353" s="36">
        <v>105</v>
      </c>
      <c r="D353" s="36">
        <v>69</v>
      </c>
      <c r="E353" s="11">
        <f t="shared" si="24"/>
        <v>4.1766109785202864E-2</v>
      </c>
      <c r="F353" s="11">
        <f t="shared" si="25"/>
        <v>1.9759450171821305E-2</v>
      </c>
      <c r="G353" s="10">
        <f t="shared" si="26"/>
        <v>-0.34285714285714286</v>
      </c>
      <c r="H353" s="14">
        <f t="shared" si="27"/>
        <v>-1.4319809069212411E-2</v>
      </c>
    </row>
    <row r="354" spans="2:8" ht="15" x14ac:dyDescent="0.2">
      <c r="B354" s="5" t="s">
        <v>100</v>
      </c>
      <c r="C354" s="36">
        <v>32</v>
      </c>
      <c r="D354" s="36">
        <v>6</v>
      </c>
      <c r="E354" s="11">
        <f t="shared" si="24"/>
        <v>1.2728719172633254E-2</v>
      </c>
      <c r="F354" s="11">
        <f t="shared" si="25"/>
        <v>1.718213058419244E-3</v>
      </c>
      <c r="G354" s="10">
        <f t="shared" si="26"/>
        <v>-0.8125</v>
      </c>
      <c r="H354" s="14">
        <f t="shared" si="27"/>
        <v>-1.0342084327764518E-2</v>
      </c>
    </row>
    <row r="355" spans="2:8" ht="15" x14ac:dyDescent="0.2">
      <c r="B355" s="5" t="s">
        <v>99</v>
      </c>
      <c r="C355" s="36">
        <v>2</v>
      </c>
      <c r="D355" s="36">
        <v>3</v>
      </c>
      <c r="E355" s="11">
        <f t="shared" si="24"/>
        <v>7.955449482895784E-4</v>
      </c>
      <c r="F355" s="11">
        <f t="shared" si="25"/>
        <v>8.5910652920962198E-4</v>
      </c>
      <c r="G355" s="10">
        <f t="shared" si="26"/>
        <v>0.5</v>
      </c>
      <c r="H355" s="14">
        <f t="shared" si="27"/>
        <v>3.977724741447892E-4</v>
      </c>
    </row>
    <row r="356" spans="2:8" ht="15" x14ac:dyDescent="0.2">
      <c r="B356" s="5" t="s">
        <v>84</v>
      </c>
      <c r="C356" s="36">
        <v>0</v>
      </c>
      <c r="D356" s="36">
        <v>3</v>
      </c>
      <c r="E356" s="11" t="str">
        <f t="shared" si="24"/>
        <v/>
      </c>
      <c r="F356" s="11">
        <f t="shared" si="25"/>
        <v>8.5910652920962198E-4</v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1</v>
      </c>
      <c r="E358" s="11">
        <f t="shared" si="24"/>
        <v>3.977724741447892E-4</v>
      </c>
      <c r="F358" s="11">
        <f t="shared" si="25"/>
        <v>2.8636884306987401E-4</v>
      </c>
      <c r="G358" s="10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3</v>
      </c>
      <c r="D359" s="36">
        <v>5</v>
      </c>
      <c r="E359" s="11">
        <f t="shared" si="24"/>
        <v>1.1933174224343676E-3</v>
      </c>
      <c r="F359" s="11">
        <f t="shared" si="25"/>
        <v>1.4318442153493699E-3</v>
      </c>
      <c r="G359" s="10">
        <f t="shared" si="26"/>
        <v>0.66666666666666663</v>
      </c>
      <c r="H359" s="14">
        <f t="shared" si="27"/>
        <v>7.955449482895784E-4</v>
      </c>
    </row>
    <row r="360" spans="2:8" ht="15" x14ac:dyDescent="0.2">
      <c r="B360" s="5" t="s">
        <v>529</v>
      </c>
      <c r="C360" s="36">
        <v>0</v>
      </c>
      <c r="D360" s="36">
        <v>2</v>
      </c>
      <c r="E360" s="11" t="str">
        <f t="shared" si="24"/>
        <v/>
      </c>
      <c r="F360" s="11">
        <f t="shared" si="25"/>
        <v>5.7273768613974802E-4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69</v>
      </c>
      <c r="D361" s="36">
        <v>76</v>
      </c>
      <c r="E361" s="11">
        <f t="shared" si="24"/>
        <v>2.7446300715990454E-2</v>
      </c>
      <c r="F361" s="11">
        <f t="shared" si="25"/>
        <v>2.1764032073310423E-2</v>
      </c>
      <c r="G361" s="10">
        <f t="shared" si="26"/>
        <v>0.10144927536231885</v>
      </c>
      <c r="H361" s="14">
        <f t="shared" si="27"/>
        <v>2.7844073190135244E-3</v>
      </c>
    </row>
    <row r="362" spans="2:8" ht="15" x14ac:dyDescent="0.2">
      <c r="B362" s="5" t="s">
        <v>531</v>
      </c>
      <c r="C362" s="36">
        <v>2</v>
      </c>
      <c r="D362" s="36">
        <v>2</v>
      </c>
      <c r="E362" s="11">
        <f t="shared" si="24"/>
        <v>7.955449482895784E-4</v>
      </c>
      <c r="F362" s="11">
        <f t="shared" si="25"/>
        <v>5.7273768613974802E-4</v>
      </c>
      <c r="G362" s="10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7</v>
      </c>
      <c r="D365" s="36">
        <v>10</v>
      </c>
      <c r="E365" s="11">
        <f t="shared" si="24"/>
        <v>2.7844073190135244E-3</v>
      </c>
      <c r="F365" s="11">
        <f t="shared" si="25"/>
        <v>2.8636884306987398E-3</v>
      </c>
      <c r="G365" s="10">
        <f t="shared" si="26"/>
        <v>0.42857142857142855</v>
      </c>
      <c r="H365" s="14">
        <f t="shared" si="27"/>
        <v>1.1933174224343676E-3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432</v>
      </c>
      <c r="D367" s="36">
        <v>295</v>
      </c>
      <c r="E367" s="11">
        <f t="shared" si="24"/>
        <v>0.17183770883054891</v>
      </c>
      <c r="F367" s="11">
        <f t="shared" si="25"/>
        <v>8.4478808705612835E-2</v>
      </c>
      <c r="G367" s="10">
        <f t="shared" si="26"/>
        <v>-0.31712962962962965</v>
      </c>
      <c r="H367" s="14">
        <f t="shared" si="27"/>
        <v>-5.4494828957836118E-2</v>
      </c>
    </row>
    <row r="368" spans="2:8" ht="15" x14ac:dyDescent="0.2">
      <c r="B368" s="5" t="s">
        <v>109</v>
      </c>
      <c r="C368" s="36">
        <v>135</v>
      </c>
      <c r="D368" s="36">
        <v>89</v>
      </c>
      <c r="E368" s="11">
        <f t="shared" si="24"/>
        <v>5.3699284009546537E-2</v>
      </c>
      <c r="F368" s="11">
        <f t="shared" si="25"/>
        <v>2.5486827033218785E-2</v>
      </c>
      <c r="G368" s="10">
        <f t="shared" si="26"/>
        <v>-0.34074074074074073</v>
      </c>
      <c r="H368" s="14">
        <f t="shared" si="27"/>
        <v>-1.8297533810660301E-2</v>
      </c>
    </row>
    <row r="369" spans="1:8" ht="15" x14ac:dyDescent="0.2">
      <c r="B369" s="5" t="s">
        <v>102</v>
      </c>
      <c r="C369" s="36">
        <v>41</v>
      </c>
      <c r="D369" s="36">
        <v>47</v>
      </c>
      <c r="E369" s="11">
        <f t="shared" si="24"/>
        <v>1.6308671439936355E-2</v>
      </c>
      <c r="F369" s="11">
        <f t="shared" si="25"/>
        <v>1.3459335624284079E-2</v>
      </c>
      <c r="G369" s="10">
        <f t="shared" si="26"/>
        <v>0.14634146341463414</v>
      </c>
      <c r="H369" s="14">
        <f t="shared" si="27"/>
        <v>2.3866348448687348E-3</v>
      </c>
    </row>
    <row r="370" spans="1:8" ht="15" x14ac:dyDescent="0.2">
      <c r="B370" s="5" t="s">
        <v>108</v>
      </c>
      <c r="C370" s="36">
        <v>60</v>
      </c>
      <c r="D370" s="36">
        <v>42</v>
      </c>
      <c r="E370" s="11">
        <f t="shared" si="24"/>
        <v>2.386634844868735E-2</v>
      </c>
      <c r="F370" s="11">
        <f t="shared" si="25"/>
        <v>1.2027491408934709E-2</v>
      </c>
      <c r="G370" s="10">
        <f t="shared" si="26"/>
        <v>-0.3</v>
      </c>
      <c r="H370" s="14">
        <f t="shared" si="27"/>
        <v>-7.1599045346062047E-3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1</v>
      </c>
      <c r="D372" s="36">
        <v>0</v>
      </c>
      <c r="E372" s="11">
        <f t="shared" si="24"/>
        <v>3.977724741447892E-4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16</v>
      </c>
      <c r="D374" s="36">
        <v>17</v>
      </c>
      <c r="E374" s="11">
        <f t="shared" si="24"/>
        <v>6.3643595863166272E-3</v>
      </c>
      <c r="F374" s="11">
        <f t="shared" si="25"/>
        <v>4.868270332187858E-3</v>
      </c>
      <c r="G374" s="10">
        <f t="shared" si="26"/>
        <v>6.25E-2</v>
      </c>
      <c r="H374" s="14">
        <f t="shared" si="27"/>
        <v>3.977724741447892E-4</v>
      </c>
    </row>
    <row r="375" spans="1:8" ht="15" x14ac:dyDescent="0.2">
      <c r="B375" s="5" t="s">
        <v>286</v>
      </c>
      <c r="C375" s="36">
        <v>0</v>
      </c>
      <c r="D375" s="36">
        <v>5</v>
      </c>
      <c r="E375" s="11" t="str">
        <f t="shared" si="24"/>
        <v/>
      </c>
      <c r="F375" s="11">
        <f t="shared" si="25"/>
        <v>1.4318442153493699E-3</v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3</v>
      </c>
      <c r="D376" s="36">
        <v>12</v>
      </c>
      <c r="E376" s="11">
        <f t="shared" si="24"/>
        <v>1.1933174224343676E-3</v>
      </c>
      <c r="F376" s="11">
        <f t="shared" si="25"/>
        <v>3.4364261168384879E-3</v>
      </c>
      <c r="G376" s="10">
        <f t="shared" si="26"/>
        <v>3</v>
      </c>
      <c r="H376" s="14">
        <f t="shared" si="27"/>
        <v>3.5799522673031028E-3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5</v>
      </c>
      <c r="D378" s="36">
        <v>6</v>
      </c>
      <c r="E378" s="11">
        <f t="shared" si="24"/>
        <v>1.988862370723946E-3</v>
      </c>
      <c r="F378" s="11">
        <f t="shared" si="25"/>
        <v>1.718213058419244E-3</v>
      </c>
      <c r="G378" s="10">
        <f t="shared" si="26"/>
        <v>0.2</v>
      </c>
      <c r="H378" s="14">
        <f t="shared" si="27"/>
        <v>3.977724741447892E-4</v>
      </c>
    </row>
    <row r="379" spans="1:8" ht="15" x14ac:dyDescent="0.2">
      <c r="B379" s="5" t="s">
        <v>110</v>
      </c>
      <c r="C379" s="36">
        <v>12</v>
      </c>
      <c r="D379" s="36">
        <v>17</v>
      </c>
      <c r="E379" s="11">
        <f t="shared" si="24"/>
        <v>4.7732696897374704E-3</v>
      </c>
      <c r="F379" s="11">
        <f t="shared" si="25"/>
        <v>4.868270332187858E-3</v>
      </c>
      <c r="G379" s="10">
        <f t="shared" si="26"/>
        <v>0.41666666666666669</v>
      </c>
      <c r="H379" s="14">
        <f t="shared" si="27"/>
        <v>1.988862370723946E-3</v>
      </c>
    </row>
    <row r="380" spans="1:8" ht="15" x14ac:dyDescent="0.2">
      <c r="B380" s="5" t="s">
        <v>288</v>
      </c>
      <c r="C380" s="36">
        <v>101</v>
      </c>
      <c r="D380" s="36">
        <v>68</v>
      </c>
      <c r="E380" s="11">
        <f t="shared" si="24"/>
        <v>4.0175019888623709E-2</v>
      </c>
      <c r="F380" s="11">
        <f t="shared" si="25"/>
        <v>1.9473081328751432E-2</v>
      </c>
      <c r="G380" s="10">
        <f t="shared" si="26"/>
        <v>-0.32673267326732675</v>
      </c>
      <c r="H380" s="14">
        <f t="shared" si="27"/>
        <v>-1.3126491646778043E-2</v>
      </c>
    </row>
    <row r="381" spans="1:8" ht="15" x14ac:dyDescent="0.2">
      <c r="B381" s="5" t="s">
        <v>536</v>
      </c>
      <c r="C381" s="36">
        <v>1</v>
      </c>
      <c r="D381" s="36">
        <v>7</v>
      </c>
      <c r="E381" s="11">
        <f t="shared" si="24"/>
        <v>3.977724741447892E-4</v>
      </c>
      <c r="F381" s="11">
        <f t="shared" si="25"/>
        <v>2.0045819014891178E-3</v>
      </c>
      <c r="G381" s="10">
        <f t="shared" si="26"/>
        <v>6</v>
      </c>
      <c r="H381" s="14">
        <f t="shared" si="27"/>
        <v>2.3866348448687352E-3</v>
      </c>
    </row>
    <row r="382" spans="1:8" ht="15" x14ac:dyDescent="0.2">
      <c r="B382" s="5" t="s">
        <v>104</v>
      </c>
      <c r="C382" s="36">
        <v>47</v>
      </c>
      <c r="D382" s="36">
        <v>51</v>
      </c>
      <c r="E382" s="11">
        <f t="shared" si="24"/>
        <v>1.8695306284805091E-2</v>
      </c>
      <c r="F382" s="11">
        <f t="shared" si="25"/>
        <v>1.4604810996563574E-2</v>
      </c>
      <c r="G382" s="10">
        <f t="shared" si="26"/>
        <v>8.5106382978723402E-2</v>
      </c>
      <c r="H382" s="14">
        <f t="shared" si="27"/>
        <v>1.5910898965791566E-3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3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1</v>
      </c>
      <c r="D385" s="36">
        <v>1</v>
      </c>
      <c r="E385" s="11">
        <f t="shared" si="24"/>
        <v>3.977724741447892E-4</v>
      </c>
      <c r="F385" s="11">
        <f t="shared" si="25"/>
        <v>2.8636884306987401E-4</v>
      </c>
      <c r="G385" s="10">
        <f t="shared" si="26"/>
        <v>0</v>
      </c>
      <c r="H385" s="14">
        <f t="shared" si="27"/>
        <v>0</v>
      </c>
    </row>
    <row r="386" spans="1:8" ht="15" x14ac:dyDescent="0.2">
      <c r="B386" s="5" t="s">
        <v>537</v>
      </c>
      <c r="C386" s="36">
        <v>0</v>
      </c>
      <c r="D386" s="36">
        <v>2</v>
      </c>
      <c r="E386" s="11" t="str">
        <f t="shared" si="24"/>
        <v/>
      </c>
      <c r="F386" s="11">
        <f t="shared" si="25"/>
        <v>5.7273768613974802E-4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1</v>
      </c>
      <c r="E387" s="11" t="str">
        <f t="shared" si="24"/>
        <v/>
      </c>
      <c r="F387" s="11">
        <f t="shared" si="25"/>
        <v>2.8636884306987401E-4</v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3</v>
      </c>
      <c r="D389" s="36">
        <v>0</v>
      </c>
      <c r="E389" s="11">
        <f t="shared" si="24"/>
        <v>1.1933174224343676E-3</v>
      </c>
      <c r="F389" s="11" t="str">
        <f t="shared" si="25"/>
        <v/>
      </c>
      <c r="G389" s="10" t="str">
        <f t="shared" si="26"/>
        <v>0</v>
      </c>
      <c r="H389" s="14">
        <f t="shared" si="27"/>
        <v>0</v>
      </c>
    </row>
    <row r="390" spans="1:8" ht="15" x14ac:dyDescent="0.2">
      <c r="B390" s="5" t="s">
        <v>106</v>
      </c>
      <c r="C390" s="36">
        <v>123</v>
      </c>
      <c r="D390" s="36">
        <v>103</v>
      </c>
      <c r="E390" s="11">
        <f t="shared" si="24"/>
        <v>4.8926014319809072E-2</v>
      </c>
      <c r="F390" s="11">
        <f t="shared" si="25"/>
        <v>2.9495990836197021E-2</v>
      </c>
      <c r="G390" s="10">
        <f t="shared" si="26"/>
        <v>-0.16260162601626016</v>
      </c>
      <c r="H390" s="14">
        <f t="shared" si="27"/>
        <v>-7.955449482895784E-3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2</v>
      </c>
      <c r="D392" s="36">
        <v>0</v>
      </c>
      <c r="E392" s="11">
        <f t="shared" si="24"/>
        <v>7.955449482895784E-4</v>
      </c>
      <c r="F392" s="11" t="str">
        <f t="shared" si="25"/>
        <v/>
      </c>
      <c r="G392" s="10" t="str">
        <f t="shared" si="26"/>
        <v>0</v>
      </c>
      <c r="H392" s="14">
        <f t="shared" si="27"/>
        <v>0</v>
      </c>
    </row>
    <row r="393" spans="1:8" ht="15" x14ac:dyDescent="0.2">
      <c r="B393" s="5" t="s">
        <v>293</v>
      </c>
      <c r="C393" s="36">
        <v>6</v>
      </c>
      <c r="D393" s="36">
        <v>2</v>
      </c>
      <c r="E393" s="11">
        <f t="shared" si="24"/>
        <v>2.3866348448687352E-3</v>
      </c>
      <c r="F393" s="11">
        <f t="shared" si="25"/>
        <v>5.7273768613974802E-4</v>
      </c>
      <c r="G393" s="10">
        <f t="shared" si="26"/>
        <v>-0.66666666666666663</v>
      </c>
      <c r="H393" s="14">
        <f t="shared" si="27"/>
        <v>-1.5910898965791568E-3</v>
      </c>
    </row>
    <row r="394" spans="1:8" ht="15" x14ac:dyDescent="0.2">
      <c r="B394" s="5" t="s">
        <v>539</v>
      </c>
      <c r="C394" s="36">
        <v>14</v>
      </c>
      <c r="D394" s="36">
        <v>1</v>
      </c>
      <c r="E394" s="11">
        <f t="shared" si="24"/>
        <v>5.5688146380270488E-3</v>
      </c>
      <c r="F394" s="11">
        <f t="shared" si="25"/>
        <v>2.8636884306987401E-4</v>
      </c>
      <c r="G394" s="10">
        <f t="shared" si="26"/>
        <v>-0.9285714285714286</v>
      </c>
      <c r="H394" s="14">
        <f t="shared" si="27"/>
        <v>-5.17104216388226E-3</v>
      </c>
    </row>
    <row r="395" spans="1:8" ht="15" x14ac:dyDescent="0.2">
      <c r="B395" s="5" t="s">
        <v>105</v>
      </c>
      <c r="C395" s="36">
        <v>2</v>
      </c>
      <c r="D395" s="36">
        <v>0</v>
      </c>
      <c r="E395" s="11">
        <f t="shared" si="24"/>
        <v>7.955449482895784E-4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8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2</v>
      </c>
      <c r="E401" s="80" t="str">
        <f t="shared" si="28"/>
        <v/>
      </c>
      <c r="F401" s="80">
        <f t="shared" si="29"/>
        <v>5.7273768613974802E-4</v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22</v>
      </c>
      <c r="D402" s="76">
        <v>109</v>
      </c>
      <c r="E402" s="80">
        <f t="shared" si="28"/>
        <v>8.7509944311853615E-3</v>
      </c>
      <c r="F402" s="80">
        <f t="shared" si="29"/>
        <v>3.1214203894616266E-2</v>
      </c>
      <c r="G402" s="78">
        <f t="shared" si="30"/>
        <v>3.9545454545454546</v>
      </c>
      <c r="H402" s="24">
        <f t="shared" si="31"/>
        <v>3.4606205250596656E-2</v>
      </c>
    </row>
    <row r="403" spans="1:8" s="79" customFormat="1" ht="15" x14ac:dyDescent="0.2">
      <c r="B403" s="75" t="s">
        <v>541</v>
      </c>
      <c r="C403" s="76">
        <v>0</v>
      </c>
      <c r="D403" s="76">
        <v>3</v>
      </c>
      <c r="E403" s="80" t="str">
        <f t="shared" si="28"/>
        <v/>
      </c>
      <c r="F403" s="80">
        <f t="shared" si="29"/>
        <v>8.5910652920962198E-4</v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4</v>
      </c>
      <c r="D404" s="76">
        <v>55</v>
      </c>
      <c r="E404" s="80">
        <f t="shared" si="28"/>
        <v>1.5910898965791568E-3</v>
      </c>
      <c r="F404" s="80">
        <f t="shared" si="29"/>
        <v>1.5750286368843069E-2</v>
      </c>
      <c r="G404" s="78">
        <f t="shared" si="30"/>
        <v>12.75</v>
      </c>
      <c r="H404" s="24">
        <f t="shared" si="31"/>
        <v>2.028639618138425E-2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4</v>
      </c>
      <c r="E408" s="11" t="str">
        <f t="shared" si="28"/>
        <v/>
      </c>
      <c r="F408" s="11">
        <f t="shared" si="29"/>
        <v>1.145475372279496E-3</v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18</v>
      </c>
      <c r="D409" s="36">
        <v>144</v>
      </c>
      <c r="E409" s="11">
        <f t="shared" si="28"/>
        <v>7.1599045346062056E-3</v>
      </c>
      <c r="F409" s="11">
        <f t="shared" si="29"/>
        <v>4.1237113402061855E-2</v>
      </c>
      <c r="G409" s="10">
        <f t="shared" si="30"/>
        <v>7</v>
      </c>
      <c r="H409" s="14">
        <f t="shared" si="31"/>
        <v>5.0119331742243436E-2</v>
      </c>
    </row>
    <row r="410" spans="1:8" ht="15" x14ac:dyDescent="0.2">
      <c r="B410" s="5" t="s">
        <v>114</v>
      </c>
      <c r="C410" s="36">
        <v>6</v>
      </c>
      <c r="D410" s="36">
        <v>216</v>
      </c>
      <c r="E410" s="11">
        <f t="shared" si="28"/>
        <v>2.3866348448687352E-3</v>
      </c>
      <c r="F410" s="11">
        <f t="shared" si="29"/>
        <v>6.1855670103092786E-2</v>
      </c>
      <c r="G410" s="10">
        <f t="shared" si="30"/>
        <v>35</v>
      </c>
      <c r="H410" s="14">
        <f t="shared" si="31"/>
        <v>8.3532219570405727E-2</v>
      </c>
    </row>
    <row r="411" spans="1:8" ht="15" x14ac:dyDescent="0.2">
      <c r="B411" s="5" t="s">
        <v>115</v>
      </c>
      <c r="C411" s="36">
        <v>1</v>
      </c>
      <c r="D411" s="36">
        <v>2</v>
      </c>
      <c r="E411" s="11">
        <f t="shared" si="28"/>
        <v>3.977724741447892E-4</v>
      </c>
      <c r="F411" s="11">
        <f t="shared" si="29"/>
        <v>5.7273768613974802E-4</v>
      </c>
      <c r="G411" s="10">
        <f t="shared" si="30"/>
        <v>1</v>
      </c>
      <c r="H411" s="14">
        <f t="shared" si="31"/>
        <v>3.977724741447892E-4</v>
      </c>
    </row>
    <row r="412" spans="1:8" ht="15" x14ac:dyDescent="0.2">
      <c r="B412" s="5" t="s">
        <v>116</v>
      </c>
      <c r="C412" s="36">
        <v>67</v>
      </c>
      <c r="D412" s="36">
        <v>328</v>
      </c>
      <c r="E412" s="11">
        <f t="shared" si="28"/>
        <v>2.6650755767700877E-2</v>
      </c>
      <c r="F412" s="11">
        <f t="shared" si="29"/>
        <v>9.3928980526918671E-2</v>
      </c>
      <c r="G412" s="10">
        <f t="shared" si="30"/>
        <v>3.8955223880597014</v>
      </c>
      <c r="H412" s="14">
        <f t="shared" si="31"/>
        <v>0.10381861575178998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1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2</v>
      </c>
      <c r="D420" s="36">
        <v>0</v>
      </c>
      <c r="E420" s="11">
        <f t="shared" si="28"/>
        <v>7.955449482895784E-4</v>
      </c>
      <c r="F420" s="11" t="str">
        <f t="shared" si="29"/>
        <v/>
      </c>
      <c r="G420" s="10" t="str">
        <f t="shared" si="30"/>
        <v>0</v>
      </c>
      <c r="H420" s="14">
        <f t="shared" si="31"/>
        <v>0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12</v>
      </c>
      <c r="D422" s="36">
        <v>21</v>
      </c>
      <c r="E422" s="11">
        <f t="shared" si="28"/>
        <v>4.7732696897374704E-3</v>
      </c>
      <c r="F422" s="11">
        <f t="shared" si="29"/>
        <v>6.0137457044673543E-3</v>
      </c>
      <c r="G422" s="10">
        <f t="shared" si="30"/>
        <v>0.75</v>
      </c>
      <c r="H422" s="14">
        <f t="shared" si="31"/>
        <v>3.5799522673031028E-3</v>
      </c>
    </row>
    <row r="423" spans="1:8" ht="15" x14ac:dyDescent="0.2">
      <c r="B423" s="5" t="s">
        <v>128</v>
      </c>
      <c r="C423" s="36">
        <v>20</v>
      </c>
      <c r="D423" s="36">
        <v>24</v>
      </c>
      <c r="E423" s="11">
        <f t="shared" si="28"/>
        <v>7.955449482895784E-3</v>
      </c>
      <c r="F423" s="11">
        <f t="shared" si="29"/>
        <v>6.8728522336769758E-3</v>
      </c>
      <c r="G423" s="10">
        <f t="shared" si="30"/>
        <v>0.2</v>
      </c>
      <c r="H423" s="14">
        <f t="shared" si="31"/>
        <v>1.5910898965791568E-3</v>
      </c>
    </row>
    <row r="424" spans="1:8" ht="15" x14ac:dyDescent="0.2">
      <c r="B424" s="5" t="s">
        <v>302</v>
      </c>
      <c r="C424" s="36">
        <v>4</v>
      </c>
      <c r="D424" s="36">
        <v>4</v>
      </c>
      <c r="E424" s="11">
        <f t="shared" si="28"/>
        <v>1.5910898965791568E-3</v>
      </c>
      <c r="F424" s="11">
        <f t="shared" si="29"/>
        <v>1.145475372279496E-3</v>
      </c>
      <c r="G424" s="10">
        <f t="shared" si="30"/>
        <v>0</v>
      </c>
      <c r="H424" s="14">
        <f t="shared" si="31"/>
        <v>0</v>
      </c>
    </row>
    <row r="425" spans="1:8" ht="15" x14ac:dyDescent="0.2">
      <c r="B425" s="5" t="s">
        <v>544</v>
      </c>
      <c r="C425" s="36">
        <v>5</v>
      </c>
      <c r="D425" s="36">
        <v>4</v>
      </c>
      <c r="E425" s="11">
        <f t="shared" si="28"/>
        <v>1.988862370723946E-3</v>
      </c>
      <c r="F425" s="11">
        <f t="shared" si="29"/>
        <v>1.145475372279496E-3</v>
      </c>
      <c r="G425" s="10">
        <f t="shared" si="30"/>
        <v>-0.2</v>
      </c>
      <c r="H425" s="14">
        <f t="shared" si="31"/>
        <v>-3.977724741447892E-4</v>
      </c>
    </row>
    <row r="426" spans="1:8" ht="30" x14ac:dyDescent="0.2">
      <c r="B426" s="5" t="s">
        <v>545</v>
      </c>
      <c r="C426" s="36">
        <v>1</v>
      </c>
      <c r="D426" s="36">
        <v>6</v>
      </c>
      <c r="E426" s="11">
        <f t="shared" si="28"/>
        <v>3.977724741447892E-4</v>
      </c>
      <c r="F426" s="11">
        <f t="shared" si="29"/>
        <v>1.718213058419244E-3</v>
      </c>
      <c r="G426" s="10">
        <f t="shared" si="30"/>
        <v>5</v>
      </c>
      <c r="H426" s="14">
        <f t="shared" si="31"/>
        <v>1.988862370723946E-3</v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4</v>
      </c>
      <c r="D428" s="36">
        <v>0</v>
      </c>
      <c r="E428" s="11">
        <f t="shared" si="28"/>
        <v>1.5910898965791568E-3</v>
      </c>
      <c r="F428" s="11" t="str">
        <f t="shared" si="29"/>
        <v/>
      </c>
      <c r="G428" s="10" t="str">
        <f t="shared" si="30"/>
        <v>0</v>
      </c>
      <c r="H428" s="14">
        <f t="shared" si="31"/>
        <v>0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1</v>
      </c>
      <c r="E431" s="11" t="str">
        <f t="shared" si="28"/>
        <v/>
      </c>
      <c r="F431" s="11">
        <f t="shared" si="29"/>
        <v>2.8636884306987401E-4</v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61</v>
      </c>
      <c r="D432" s="36">
        <v>56</v>
      </c>
      <c r="E432" s="11">
        <f t="shared" si="28"/>
        <v>2.4264120922832141E-2</v>
      </c>
      <c r="F432" s="11">
        <f t="shared" si="29"/>
        <v>1.6036655211912942E-2</v>
      </c>
      <c r="G432" s="10">
        <f t="shared" si="30"/>
        <v>-8.1967213114754092E-2</v>
      </c>
      <c r="H432" s="14">
        <f t="shared" si="31"/>
        <v>-1.988862370723946E-3</v>
      </c>
    </row>
    <row r="433" spans="2:8" ht="15" x14ac:dyDescent="0.2">
      <c r="B433" s="5" t="s">
        <v>304</v>
      </c>
      <c r="C433" s="36">
        <v>1</v>
      </c>
      <c r="D433" s="36">
        <v>34</v>
      </c>
      <c r="E433" s="11">
        <f t="shared" si="28"/>
        <v>3.977724741447892E-4</v>
      </c>
      <c r="F433" s="11">
        <f t="shared" si="29"/>
        <v>9.736540664375716E-3</v>
      </c>
      <c r="G433" s="10">
        <f t="shared" si="30"/>
        <v>33</v>
      </c>
      <c r="H433" s="14">
        <f t="shared" si="31"/>
        <v>1.3126491646778043E-2</v>
      </c>
    </row>
    <row r="434" spans="2:8" ht="15" x14ac:dyDescent="0.2">
      <c r="B434" s="5" t="s">
        <v>122</v>
      </c>
      <c r="C434" s="36">
        <v>0</v>
      </c>
      <c r="D434" s="36">
        <v>1</v>
      </c>
      <c r="E434" s="11" t="str">
        <f t="shared" si="28"/>
        <v/>
      </c>
      <c r="F434" s="11">
        <f t="shared" si="29"/>
        <v>2.8636884306987401E-4</v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6</v>
      </c>
      <c r="D435" s="36">
        <v>11</v>
      </c>
      <c r="E435" s="11">
        <f t="shared" si="28"/>
        <v>2.3866348448687352E-3</v>
      </c>
      <c r="F435" s="11">
        <f t="shared" si="29"/>
        <v>3.1500572737686141E-3</v>
      </c>
      <c r="G435" s="10">
        <f t="shared" si="30"/>
        <v>0.83333333333333337</v>
      </c>
      <c r="H435" s="14">
        <f t="shared" si="31"/>
        <v>1.988862370723946E-3</v>
      </c>
    </row>
    <row r="436" spans="2:8" ht="15" x14ac:dyDescent="0.2">
      <c r="B436" s="5" t="s">
        <v>132</v>
      </c>
      <c r="C436" s="36">
        <v>0</v>
      </c>
      <c r="D436" s="36">
        <v>3</v>
      </c>
      <c r="E436" s="11" t="str">
        <f t="shared" si="28"/>
        <v/>
      </c>
      <c r="F436" s="11">
        <f t="shared" si="29"/>
        <v>8.5910652920962198E-4</v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91</v>
      </c>
      <c r="D438" s="36">
        <v>169</v>
      </c>
      <c r="E438" s="11">
        <f t="shared" si="28"/>
        <v>3.6197295147175818E-2</v>
      </c>
      <c r="F438" s="11">
        <f t="shared" si="29"/>
        <v>4.8396334478808707E-2</v>
      </c>
      <c r="G438" s="10">
        <f t="shared" si="30"/>
        <v>0.8571428571428571</v>
      </c>
      <c r="H438" s="14">
        <f t="shared" si="31"/>
        <v>3.1026252983293555E-2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</v>
      </c>
      <c r="D443" s="36">
        <v>0</v>
      </c>
      <c r="E443" s="11">
        <f t="shared" si="28"/>
        <v>3.977724741447892E-4</v>
      </c>
      <c r="F443" s="11" t="str">
        <f t="shared" si="29"/>
        <v/>
      </c>
      <c r="G443" s="10" t="str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5</v>
      </c>
      <c r="D446" s="36">
        <v>116</v>
      </c>
      <c r="E446" s="11">
        <f t="shared" si="28"/>
        <v>1.988862370723946E-3</v>
      </c>
      <c r="F446" s="11">
        <f t="shared" si="29"/>
        <v>3.3218785796105384E-2</v>
      </c>
      <c r="G446" s="10">
        <f t="shared" si="30"/>
        <v>22.2</v>
      </c>
      <c r="H446" s="14">
        <f t="shared" si="31"/>
        <v>4.41527446300716E-2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13</v>
      </c>
      <c r="D448" s="36">
        <v>37</v>
      </c>
      <c r="E448" s="11">
        <f t="shared" si="28"/>
        <v>5.1710421638822592E-3</v>
      </c>
      <c r="F448" s="11">
        <f t="shared" si="29"/>
        <v>1.0595647193585338E-2</v>
      </c>
      <c r="G448" s="10">
        <f t="shared" si="30"/>
        <v>1.8461538461538463</v>
      </c>
      <c r="H448" s="14">
        <f t="shared" si="31"/>
        <v>9.5465393794749408E-3</v>
      </c>
    </row>
    <row r="449" spans="2:8" ht="15" x14ac:dyDescent="0.2">
      <c r="B449" s="5" t="s">
        <v>308</v>
      </c>
      <c r="C449" s="36">
        <v>0</v>
      </c>
      <c r="D449" s="36">
        <v>1</v>
      </c>
      <c r="E449" s="11" t="str">
        <f t="shared" si="28"/>
        <v/>
      </c>
      <c r="F449" s="11">
        <f t="shared" si="29"/>
        <v>2.8636884306987401E-4</v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12</v>
      </c>
      <c r="D450" s="36">
        <v>9</v>
      </c>
      <c r="E450" s="11">
        <f t="shared" si="28"/>
        <v>4.7732696897374704E-3</v>
      </c>
      <c r="F450" s="11">
        <f t="shared" si="29"/>
        <v>2.5773195876288659E-3</v>
      </c>
      <c r="G450" s="10">
        <f t="shared" si="30"/>
        <v>-0.25</v>
      </c>
      <c r="H450" s="14">
        <f t="shared" si="31"/>
        <v>-1.1933174224343676E-3</v>
      </c>
    </row>
    <row r="451" spans="2:8" ht="15" x14ac:dyDescent="0.2">
      <c r="B451" s="5" t="s">
        <v>309</v>
      </c>
      <c r="C451" s="36">
        <v>19</v>
      </c>
      <c r="D451" s="36">
        <v>37</v>
      </c>
      <c r="E451" s="11">
        <f t="shared" si="28"/>
        <v>7.5576770087509943E-3</v>
      </c>
      <c r="F451" s="11">
        <f t="shared" si="29"/>
        <v>1.0595647193585338E-2</v>
      </c>
      <c r="G451" s="10">
        <f t="shared" si="30"/>
        <v>0.94736842105263153</v>
      </c>
      <c r="H451" s="14">
        <f t="shared" si="31"/>
        <v>7.1599045346062047E-3</v>
      </c>
    </row>
    <row r="452" spans="2:8" ht="15" x14ac:dyDescent="0.2">
      <c r="B452" s="5" t="s">
        <v>310</v>
      </c>
      <c r="C452" s="36">
        <v>14</v>
      </c>
      <c r="D452" s="36">
        <v>10</v>
      </c>
      <c r="E452" s="11">
        <f t="shared" si="28"/>
        <v>5.5688146380270488E-3</v>
      </c>
      <c r="F452" s="11">
        <f t="shared" si="29"/>
        <v>2.8636884306987398E-3</v>
      </c>
      <c r="G452" s="10">
        <f t="shared" si="30"/>
        <v>-0.2857142857142857</v>
      </c>
      <c r="H452" s="14">
        <f t="shared" si="31"/>
        <v>-1.5910898965791568E-3</v>
      </c>
    </row>
    <row r="453" spans="2:8" ht="15" x14ac:dyDescent="0.2">
      <c r="B453" s="5" t="s">
        <v>311</v>
      </c>
      <c r="C453" s="36">
        <v>20</v>
      </c>
      <c r="D453" s="36">
        <v>2</v>
      </c>
      <c r="E453" s="11">
        <f t="shared" si="28"/>
        <v>7.955449482895784E-3</v>
      </c>
      <c r="F453" s="11">
        <f t="shared" si="29"/>
        <v>5.7273768613974802E-4</v>
      </c>
      <c r="G453" s="10">
        <f t="shared" si="30"/>
        <v>-0.9</v>
      </c>
      <c r="H453" s="14">
        <f t="shared" si="31"/>
        <v>-7.1599045346062056E-3</v>
      </c>
    </row>
    <row r="454" spans="2:8" ht="15" x14ac:dyDescent="0.2">
      <c r="B454" s="5" t="s">
        <v>118</v>
      </c>
      <c r="C454" s="36">
        <v>0</v>
      </c>
      <c r="D454" s="36">
        <v>5</v>
      </c>
      <c r="E454" s="11" t="str">
        <f t="shared" si="28"/>
        <v/>
      </c>
      <c r="F454" s="11">
        <f t="shared" si="29"/>
        <v>1.4318442153493699E-3</v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1</v>
      </c>
      <c r="D455" s="36">
        <v>0</v>
      </c>
      <c r="E455" s="11">
        <f t="shared" si="28"/>
        <v>3.977724741447892E-4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14</v>
      </c>
      <c r="D456" s="36">
        <v>5</v>
      </c>
      <c r="E456" s="11">
        <f t="shared" si="28"/>
        <v>5.5688146380270488E-3</v>
      </c>
      <c r="F456" s="11">
        <f t="shared" si="29"/>
        <v>1.4318442153493699E-3</v>
      </c>
      <c r="G456" s="10">
        <f t="shared" si="30"/>
        <v>-0.6428571428571429</v>
      </c>
      <c r="H456" s="14">
        <f t="shared" si="31"/>
        <v>-3.5799522673031032E-3</v>
      </c>
    </row>
    <row r="457" spans="2:8" ht="15" x14ac:dyDescent="0.2">
      <c r="B457" s="5" t="s">
        <v>550</v>
      </c>
      <c r="C457" s="36">
        <v>0</v>
      </c>
      <c r="D457" s="36">
        <v>7</v>
      </c>
      <c r="E457" s="11" t="str">
        <f t="shared" si="28"/>
        <v/>
      </c>
      <c r="F457" s="11">
        <f t="shared" si="29"/>
        <v>2.0045819014891178E-3</v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1</v>
      </c>
      <c r="D458" s="36">
        <v>0</v>
      </c>
      <c r="E458" s="11">
        <f t="shared" si="28"/>
        <v>3.977724741447892E-4</v>
      </c>
      <c r="F458" s="11" t="str">
        <f t="shared" si="29"/>
        <v/>
      </c>
      <c r="G458" s="10" t="str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2</v>
      </c>
      <c r="D459" s="36">
        <v>10</v>
      </c>
      <c r="E459" s="11">
        <f t="shared" si="28"/>
        <v>7.955449482895784E-4</v>
      </c>
      <c r="F459" s="11">
        <f t="shared" si="29"/>
        <v>2.8636884306987398E-3</v>
      </c>
      <c r="G459" s="10">
        <f t="shared" si="30"/>
        <v>4</v>
      </c>
      <c r="H459" s="14">
        <f t="shared" si="31"/>
        <v>3.1821797931583136E-3</v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1</v>
      </c>
      <c r="D462" s="36">
        <v>1</v>
      </c>
      <c r="E462" s="11">
        <f t="shared" si="28"/>
        <v>3.977724741447892E-4</v>
      </c>
      <c r="F462" s="11">
        <f t="shared" si="29"/>
        <v>2.8636884306987401E-4</v>
      </c>
      <c r="G462" s="10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3</v>
      </c>
      <c r="D463" s="36">
        <v>0</v>
      </c>
      <c r="E463" s="11">
        <f t="shared" si="28"/>
        <v>1.1933174224343676E-3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66</v>
      </c>
      <c r="D467" s="36">
        <v>14</v>
      </c>
      <c r="E467" s="11">
        <f t="shared" si="28"/>
        <v>2.6252983293556086E-2</v>
      </c>
      <c r="F467" s="11">
        <f t="shared" si="29"/>
        <v>4.0091638029782356E-3</v>
      </c>
      <c r="G467" s="10">
        <f t="shared" si="30"/>
        <v>-0.78787878787878785</v>
      </c>
      <c r="H467" s="14">
        <f t="shared" si="31"/>
        <v>-2.0684168655529037E-2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5</v>
      </c>
      <c r="D477" s="36">
        <v>4</v>
      </c>
      <c r="E477" s="11">
        <f t="shared" si="32"/>
        <v>1.988862370723946E-3</v>
      </c>
      <c r="F477" s="11">
        <f t="shared" si="33"/>
        <v>1.145475372279496E-3</v>
      </c>
      <c r="G477" s="10">
        <f t="shared" si="34"/>
        <v>-0.2</v>
      </c>
      <c r="H477" s="14">
        <f t="shared" si="35"/>
        <v>-3.977724741447892E-4</v>
      </c>
    </row>
    <row r="478" spans="2:8" ht="15" x14ac:dyDescent="0.2">
      <c r="B478" s="5" t="s">
        <v>138</v>
      </c>
      <c r="C478" s="36">
        <v>0</v>
      </c>
      <c r="D478" s="36">
        <v>14</v>
      </c>
      <c r="E478" s="11" t="str">
        <f t="shared" si="32"/>
        <v/>
      </c>
      <c r="F478" s="11">
        <f t="shared" si="33"/>
        <v>4.0091638029782356E-3</v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9</v>
      </c>
      <c r="D482" s="36">
        <v>11</v>
      </c>
      <c r="E482" s="11">
        <f t="shared" si="32"/>
        <v>3.5799522673031028E-3</v>
      </c>
      <c r="F482" s="11">
        <f t="shared" si="33"/>
        <v>3.1500572737686141E-3</v>
      </c>
      <c r="G482" s="10">
        <f t="shared" si="34"/>
        <v>0.22222222222222221</v>
      </c>
      <c r="H482" s="14">
        <f t="shared" si="35"/>
        <v>7.955449482895784E-4</v>
      </c>
    </row>
    <row r="483" spans="2:8" ht="15" x14ac:dyDescent="0.2">
      <c r="B483" s="5" t="s">
        <v>133</v>
      </c>
      <c r="C483" s="36">
        <v>4</v>
      </c>
      <c r="D483" s="36">
        <v>4</v>
      </c>
      <c r="E483" s="11">
        <f t="shared" si="32"/>
        <v>1.5910898965791568E-3</v>
      </c>
      <c r="F483" s="11">
        <f t="shared" si="33"/>
        <v>1.145475372279496E-3</v>
      </c>
      <c r="G483" s="10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1</v>
      </c>
      <c r="E484" s="11" t="str">
        <f t="shared" si="32"/>
        <v/>
      </c>
      <c r="F484" s="11">
        <f t="shared" si="33"/>
        <v>2.8636884306987401E-4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</v>
      </c>
      <c r="D486" s="76"/>
      <c r="E486" s="80">
        <f t="shared" si="32"/>
        <v>3.977724741447892E-4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10</v>
      </c>
      <c r="D493" s="36">
        <v>0</v>
      </c>
      <c r="E493" s="11">
        <f t="shared" si="32"/>
        <v>3.977724741447892E-3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1</v>
      </c>
      <c r="E495" s="11" t="str">
        <f t="shared" si="32"/>
        <v/>
      </c>
      <c r="F495" s="11">
        <f t="shared" si="33"/>
        <v>2.8636884306987401E-4</v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</v>
      </c>
      <c r="D503" s="36">
        <v>1</v>
      </c>
      <c r="E503" s="11">
        <f t="shared" si="32"/>
        <v>7.955449482895784E-4</v>
      </c>
      <c r="F503" s="11">
        <f t="shared" si="33"/>
        <v>2.8636884306987401E-4</v>
      </c>
      <c r="G503" s="10">
        <f t="shared" si="34"/>
        <v>-0.5</v>
      </c>
      <c r="H503" s="14">
        <f t="shared" si="35"/>
        <v>-3.977724741447892E-4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13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18</v>
      </c>
      <c r="D506" s="36">
        <v>25</v>
      </c>
      <c r="E506" s="11">
        <f t="shared" si="32"/>
        <v>7.1599045346062056E-3</v>
      </c>
      <c r="F506" s="11">
        <f t="shared" si="33"/>
        <v>7.1592210767468497E-3</v>
      </c>
      <c r="G506" s="10">
        <f t="shared" si="34"/>
        <v>0.3888888888888889</v>
      </c>
      <c r="H506" s="14">
        <f t="shared" si="35"/>
        <v>2.7844073190135244E-3</v>
      </c>
    </row>
    <row r="507" spans="1:8" ht="30" x14ac:dyDescent="0.2">
      <c r="B507" s="5" t="s">
        <v>557</v>
      </c>
      <c r="C507" s="36">
        <v>20</v>
      </c>
      <c r="D507" s="36">
        <v>0</v>
      </c>
      <c r="E507" s="11">
        <f t="shared" si="32"/>
        <v>7.955449482895784E-3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</v>
      </c>
      <c r="D509" s="36">
        <v>57</v>
      </c>
      <c r="E509" s="11">
        <f t="shared" si="32"/>
        <v>2.3866348448687352E-3</v>
      </c>
      <c r="F509" s="11">
        <f t="shared" si="33"/>
        <v>1.6323024054982819E-2</v>
      </c>
      <c r="G509" s="10">
        <f t="shared" si="34"/>
        <v>8.5</v>
      </c>
      <c r="H509" s="14">
        <f t="shared" si="35"/>
        <v>2.028639618138425E-2</v>
      </c>
    </row>
    <row r="510" spans="1:8" ht="15" x14ac:dyDescent="0.2">
      <c r="B510" s="5" t="s">
        <v>375</v>
      </c>
      <c r="C510" s="36">
        <v>6</v>
      </c>
      <c r="D510" s="36">
        <v>17</v>
      </c>
      <c r="E510" s="11">
        <f t="shared" si="32"/>
        <v>2.3866348448687352E-3</v>
      </c>
      <c r="F510" s="11">
        <f t="shared" si="33"/>
        <v>4.868270332187858E-3</v>
      </c>
      <c r="G510" s="10">
        <f t="shared" si="34"/>
        <v>1.8333333333333333</v>
      </c>
      <c r="H510" s="14">
        <f t="shared" si="35"/>
        <v>4.3754972155926808E-3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1</v>
      </c>
      <c r="D513" s="36">
        <v>2</v>
      </c>
      <c r="E513" s="11">
        <f t="shared" si="32"/>
        <v>3.977724741447892E-4</v>
      </c>
      <c r="F513" s="11">
        <f t="shared" si="33"/>
        <v>5.7273768613974802E-4</v>
      </c>
      <c r="G513" s="10">
        <f t="shared" si="34"/>
        <v>1</v>
      </c>
      <c r="H513" s="14">
        <f t="shared" si="35"/>
        <v>3.977724741447892E-4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5</v>
      </c>
      <c r="E519" s="11" t="str">
        <f t="shared" si="32"/>
        <v/>
      </c>
      <c r="F519" s="11">
        <f t="shared" si="33"/>
        <v>1.4318442153493699E-3</v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12</v>
      </c>
      <c r="D521" s="36">
        <v>9</v>
      </c>
      <c r="E521" s="11">
        <f t="shared" si="32"/>
        <v>4.7732696897374704E-3</v>
      </c>
      <c r="F521" s="11">
        <f t="shared" si="33"/>
        <v>2.5773195876288659E-3</v>
      </c>
      <c r="G521" s="10">
        <f t="shared" si="34"/>
        <v>-0.25</v>
      </c>
      <c r="H521" s="14">
        <f t="shared" si="35"/>
        <v>-1.1933174224343676E-3</v>
      </c>
    </row>
    <row r="522" spans="2:8" ht="30" x14ac:dyDescent="0.2">
      <c r="B522" s="5" t="s">
        <v>559</v>
      </c>
      <c r="C522" s="36">
        <v>0</v>
      </c>
      <c r="D522" s="36">
        <v>4</v>
      </c>
      <c r="E522" s="11" t="str">
        <f t="shared" si="32"/>
        <v/>
      </c>
      <c r="F522" s="11">
        <f t="shared" si="33"/>
        <v>1.145475372279496E-3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46</v>
      </c>
      <c r="D524" s="36">
        <v>124</v>
      </c>
      <c r="E524" s="11">
        <f t="shared" si="32"/>
        <v>1.8297533810660304E-2</v>
      </c>
      <c r="F524" s="11">
        <f t="shared" si="33"/>
        <v>3.5509736540664374E-2</v>
      </c>
      <c r="G524" s="10">
        <f t="shared" si="34"/>
        <v>1.6956521739130435</v>
      </c>
      <c r="H524" s="14">
        <f t="shared" si="35"/>
        <v>3.1026252983293558E-2</v>
      </c>
    </row>
    <row r="525" spans="2:8" ht="15" x14ac:dyDescent="0.2">
      <c r="B525" s="5" t="s">
        <v>346</v>
      </c>
      <c r="C525" s="36">
        <v>0</v>
      </c>
      <c r="D525" s="36">
        <v>1</v>
      </c>
      <c r="E525" s="11" t="str">
        <f t="shared" si="32"/>
        <v/>
      </c>
      <c r="F525" s="11">
        <f t="shared" si="33"/>
        <v>2.8636884306987401E-4</v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45</v>
      </c>
      <c r="D526" s="36">
        <v>17</v>
      </c>
      <c r="E526" s="11">
        <f t="shared" si="32"/>
        <v>1.7899761336515514E-2</v>
      </c>
      <c r="F526" s="11">
        <f t="shared" si="33"/>
        <v>4.868270332187858E-3</v>
      </c>
      <c r="G526" s="10">
        <f t="shared" si="34"/>
        <v>-0.62222222222222223</v>
      </c>
      <c r="H526" s="14">
        <f t="shared" si="35"/>
        <v>-1.1137629276054098E-2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56</v>
      </c>
      <c r="D529" s="36">
        <v>172</v>
      </c>
      <c r="E529" s="11">
        <f t="shared" si="32"/>
        <v>2.2275258552108195E-2</v>
      </c>
      <c r="F529" s="11">
        <f t="shared" si="33"/>
        <v>4.9255441008018326E-2</v>
      </c>
      <c r="G529" s="10">
        <f t="shared" si="34"/>
        <v>2.0714285714285716</v>
      </c>
      <c r="H529" s="14">
        <f t="shared" si="35"/>
        <v>4.6141607000795552E-2</v>
      </c>
    </row>
    <row r="530" spans="1:9" ht="30" x14ac:dyDescent="0.2">
      <c r="B530" s="5" t="s">
        <v>158</v>
      </c>
      <c r="C530" s="36">
        <v>6</v>
      </c>
      <c r="D530" s="36">
        <v>16</v>
      </c>
      <c r="E530" s="11">
        <f t="shared" si="32"/>
        <v>2.3866348448687352E-3</v>
      </c>
      <c r="F530" s="11">
        <f t="shared" si="33"/>
        <v>4.5819014891179842E-3</v>
      </c>
      <c r="G530" s="10">
        <f t="shared" si="34"/>
        <v>1.6666666666666667</v>
      </c>
      <c r="H530" s="14">
        <f t="shared" si="35"/>
        <v>3.977724741447892E-3</v>
      </c>
    </row>
    <row r="531" spans="1:9" ht="15" x14ac:dyDescent="0.2">
      <c r="B531" s="5" t="s">
        <v>349</v>
      </c>
      <c r="C531" s="36">
        <v>52</v>
      </c>
      <c r="D531" s="36">
        <v>85</v>
      </c>
      <c r="E531" s="11">
        <f t="shared" si="32"/>
        <v>2.0684168655529037E-2</v>
      </c>
      <c r="F531" s="11">
        <f t="shared" si="33"/>
        <v>2.434135166093929E-2</v>
      </c>
      <c r="G531" s="10">
        <f t="shared" si="34"/>
        <v>0.63461538461538458</v>
      </c>
      <c r="H531" s="14">
        <f t="shared" si="35"/>
        <v>1.3126491646778041E-2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3</v>
      </c>
      <c r="D536" s="36">
        <v>3</v>
      </c>
      <c r="E536" s="11">
        <f t="shared" si="36"/>
        <v>1.1933174224343676E-3</v>
      </c>
      <c r="F536" s="11">
        <f t="shared" si="37"/>
        <v>8.5910652920962198E-4</v>
      </c>
      <c r="G536" s="10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11</v>
      </c>
      <c r="D538" s="36">
        <v>11</v>
      </c>
      <c r="E538" s="11">
        <f t="shared" si="36"/>
        <v>4.3754972155926808E-3</v>
      </c>
      <c r="F538" s="11">
        <f t="shared" si="37"/>
        <v>3.1500572737686141E-3</v>
      </c>
      <c r="G538" s="10">
        <f t="shared" si="38"/>
        <v>0</v>
      </c>
      <c r="H538" s="14">
        <f t="shared" si="39"/>
        <v>0</v>
      </c>
    </row>
    <row r="539" spans="1:9" ht="15" x14ac:dyDescent="0.2">
      <c r="B539" s="5" t="s">
        <v>561</v>
      </c>
      <c r="C539" s="36">
        <v>0</v>
      </c>
      <c r="D539" s="36">
        <v>5</v>
      </c>
      <c r="E539" s="11" t="str">
        <f t="shared" si="36"/>
        <v/>
      </c>
      <c r="F539" s="11">
        <f t="shared" si="37"/>
        <v>1.4318442153493699E-3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8</v>
      </c>
      <c r="D540" s="36">
        <v>7</v>
      </c>
      <c r="E540" s="11">
        <f t="shared" si="36"/>
        <v>3.1821797931583136E-3</v>
      </c>
      <c r="F540" s="11">
        <f t="shared" si="37"/>
        <v>2.0045819014891178E-3</v>
      </c>
      <c r="G540" s="10">
        <f t="shared" si="38"/>
        <v>-0.125</v>
      </c>
      <c r="H540" s="14">
        <f t="shared" si="39"/>
        <v>-3.977724741447892E-4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2</v>
      </c>
      <c r="E542" s="11" t="str">
        <f t="shared" si="36"/>
        <v/>
      </c>
      <c r="F542" s="11">
        <f t="shared" si="37"/>
        <v>5.7273768613974802E-4</v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717</v>
      </c>
      <c r="D552" s="32">
        <f>SUM(D553:D579)</f>
        <v>1501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1.0934449093444909</v>
      </c>
      <c r="H552" s="34">
        <f>+IF(OR(AND(E552=""),(G552="")),"",E552*G552)</f>
        <v>1.0934449093444909</v>
      </c>
    </row>
    <row r="553" spans="1:8" ht="15" x14ac:dyDescent="0.2">
      <c r="B553" s="35" t="s">
        <v>357</v>
      </c>
      <c r="C553" s="36">
        <v>6</v>
      </c>
      <c r="D553" s="36">
        <v>10</v>
      </c>
      <c r="E553" s="38">
        <f>+IF(C553=0,"",C553/C$552)</f>
        <v>8.368200836820083E-3</v>
      </c>
      <c r="F553" s="38">
        <f>+IF(D553=0,"",D553/D$552)</f>
        <v>6.6622251832111927E-3</v>
      </c>
      <c r="G553" s="28">
        <f>+IF(OR(AND(D553=0),(C553=0)),"0",((D553-C553)/C553))</f>
        <v>0.66666666666666663</v>
      </c>
      <c r="H553" s="29">
        <f>+IF(OR(AND(E553=""),(G553="")),"",E553*G553)</f>
        <v>5.5788005578800547E-3</v>
      </c>
    </row>
    <row r="554" spans="1:8" ht="15" x14ac:dyDescent="0.2">
      <c r="B554" s="5" t="s">
        <v>161</v>
      </c>
      <c r="C554" s="36">
        <v>70</v>
      </c>
      <c r="D554" s="36">
        <v>31</v>
      </c>
      <c r="E554" s="11">
        <f t="shared" ref="E554:E579" si="40">+IF(C554=0,"",C554/C$552)</f>
        <v>9.7629009762900981E-2</v>
      </c>
      <c r="F554" s="11">
        <f t="shared" ref="F554:F579" si="41">+IF(D554=0,"",D554/D$552)</f>
        <v>2.0652898067954697E-2</v>
      </c>
      <c r="G554" s="10">
        <f t="shared" ref="G554:G579" si="42">+IF(OR(AND(D554=0),(C554=0)),"0",((D554-C554)/C554))</f>
        <v>-0.55714285714285716</v>
      </c>
      <c r="H554" s="14">
        <f t="shared" ref="H554:H579" si="43">+IF(OR(AND(E554=""),(G554="")),"",E554*G554)</f>
        <v>-5.4393305439330547E-2</v>
      </c>
    </row>
    <row r="555" spans="1:8" ht="15" x14ac:dyDescent="0.2">
      <c r="B555" s="5" t="s">
        <v>358</v>
      </c>
      <c r="C555" s="36">
        <v>94</v>
      </c>
      <c r="D555" s="36">
        <v>82</v>
      </c>
      <c r="E555" s="11">
        <f t="shared" si="40"/>
        <v>0.13110181311018132</v>
      </c>
      <c r="F555" s="11">
        <f t="shared" si="41"/>
        <v>5.4630246502331781E-2</v>
      </c>
      <c r="G555" s="10">
        <f t="shared" si="42"/>
        <v>-0.1276595744680851</v>
      </c>
      <c r="H555" s="14">
        <f t="shared" si="43"/>
        <v>-1.6736401673640166E-2</v>
      </c>
    </row>
    <row r="556" spans="1:8" ht="15" x14ac:dyDescent="0.2">
      <c r="B556" s="5" t="s">
        <v>359</v>
      </c>
      <c r="C556" s="36">
        <v>109</v>
      </c>
      <c r="D556" s="36">
        <v>129</v>
      </c>
      <c r="E556" s="11">
        <f t="shared" si="40"/>
        <v>0.15202231520223153</v>
      </c>
      <c r="F556" s="11">
        <f t="shared" si="41"/>
        <v>8.5942704863424382E-2</v>
      </c>
      <c r="G556" s="10">
        <f t="shared" si="42"/>
        <v>0.1834862385321101</v>
      </c>
      <c r="H556" s="14">
        <f t="shared" si="43"/>
        <v>2.7894002789400282E-2</v>
      </c>
    </row>
    <row r="557" spans="1:8" ht="15" x14ac:dyDescent="0.2">
      <c r="B557" s="5" t="s">
        <v>162</v>
      </c>
      <c r="C557" s="36">
        <v>13</v>
      </c>
      <c r="D557" s="36">
        <v>2</v>
      </c>
      <c r="E557" s="11">
        <f t="shared" si="40"/>
        <v>1.813110181311018E-2</v>
      </c>
      <c r="F557" s="11">
        <f t="shared" si="41"/>
        <v>1.3324450366422385E-3</v>
      </c>
      <c r="G557" s="10">
        <f t="shared" si="42"/>
        <v>-0.84615384615384615</v>
      </c>
      <c r="H557" s="14">
        <f t="shared" si="43"/>
        <v>-1.5341701534170152E-2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3</v>
      </c>
      <c r="D560" s="76">
        <v>4</v>
      </c>
      <c r="E560" s="80">
        <f t="shared" si="40"/>
        <v>4.1841004184100415E-3</v>
      </c>
      <c r="F560" s="80">
        <f t="shared" si="41"/>
        <v>2.6648900732844771E-3</v>
      </c>
      <c r="G560" s="78">
        <f t="shared" si="42"/>
        <v>0.33333333333333331</v>
      </c>
      <c r="H560" s="24">
        <f t="shared" si="43"/>
        <v>1.3947001394700137E-3</v>
      </c>
    </row>
    <row r="561" spans="1:8" s="79" customFormat="1" ht="15" x14ac:dyDescent="0.2">
      <c r="B561" s="75" t="s">
        <v>360</v>
      </c>
      <c r="C561" s="76">
        <v>1</v>
      </c>
      <c r="D561" s="76">
        <v>0</v>
      </c>
      <c r="E561" s="80">
        <f t="shared" si="40"/>
        <v>1.3947001394700139E-3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2</v>
      </c>
      <c r="D562" s="76">
        <v>1</v>
      </c>
      <c r="E562" s="80">
        <f t="shared" si="40"/>
        <v>2.7894002789400278E-3</v>
      </c>
      <c r="F562" s="80">
        <f t="shared" si="41"/>
        <v>6.6622251832111927E-4</v>
      </c>
      <c r="G562" s="78">
        <f t="shared" si="42"/>
        <v>-0.5</v>
      </c>
      <c r="H562" s="24">
        <f t="shared" si="43"/>
        <v>-1.3947001394700139E-3</v>
      </c>
    </row>
    <row r="563" spans="1:8" s="79" customFormat="1" ht="15" x14ac:dyDescent="0.2">
      <c r="B563" s="75" t="s">
        <v>564</v>
      </c>
      <c r="C563" s="76">
        <v>2</v>
      </c>
      <c r="D563" s="76">
        <v>49</v>
      </c>
      <c r="E563" s="80">
        <f t="shared" si="40"/>
        <v>2.7894002789400278E-3</v>
      </c>
      <c r="F563" s="80">
        <f t="shared" si="41"/>
        <v>3.2644903397734841E-2</v>
      </c>
      <c r="G563" s="78">
        <f t="shared" si="42"/>
        <v>23.5</v>
      </c>
      <c r="H563" s="24">
        <f t="shared" si="43"/>
        <v>6.555090655509066E-2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17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</v>
      </c>
      <c r="D565" s="76">
        <v>0</v>
      </c>
      <c r="E565" s="80">
        <f t="shared" si="40"/>
        <v>1.3947001394700139E-3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19</v>
      </c>
      <c r="D566" s="76">
        <v>229</v>
      </c>
      <c r="E566" s="80">
        <f t="shared" si="40"/>
        <v>2.6499302649930265E-2</v>
      </c>
      <c r="F566" s="80">
        <f t="shared" si="41"/>
        <v>0.1525649566955363</v>
      </c>
      <c r="G566" s="78">
        <f t="shared" si="42"/>
        <v>11.052631578947368</v>
      </c>
      <c r="H566" s="24">
        <f t="shared" si="43"/>
        <v>0.29288702928870292</v>
      </c>
    </row>
    <row r="567" spans="1:8" s="79" customFormat="1" ht="15" x14ac:dyDescent="0.2">
      <c r="B567" s="75" t="s">
        <v>164</v>
      </c>
      <c r="C567" s="76">
        <v>17</v>
      </c>
      <c r="D567" s="76">
        <v>19</v>
      </c>
      <c r="E567" s="80">
        <f t="shared" si="40"/>
        <v>2.3709902370990237E-2</v>
      </c>
      <c r="F567" s="80">
        <f t="shared" si="41"/>
        <v>1.2658227848101266E-2</v>
      </c>
      <c r="G567" s="78">
        <f t="shared" si="42"/>
        <v>0.11764705882352941</v>
      </c>
      <c r="H567" s="24">
        <f t="shared" si="43"/>
        <v>2.7894002789400278E-3</v>
      </c>
    </row>
    <row r="568" spans="1:8" s="79" customFormat="1" ht="15" x14ac:dyDescent="0.2">
      <c r="B568" s="75" t="s">
        <v>166</v>
      </c>
      <c r="C568" s="76">
        <v>8</v>
      </c>
      <c r="D568" s="76">
        <v>18</v>
      </c>
      <c r="E568" s="80">
        <f t="shared" si="40"/>
        <v>1.1157601115760111E-2</v>
      </c>
      <c r="F568" s="80">
        <f t="shared" si="41"/>
        <v>1.1992005329780146E-2</v>
      </c>
      <c r="G568" s="78">
        <f t="shared" si="42"/>
        <v>1.25</v>
      </c>
      <c r="H568" s="24">
        <f t="shared" si="43"/>
        <v>1.3947001394700139E-2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272</v>
      </c>
      <c r="D570" s="76">
        <v>793</v>
      </c>
      <c r="E570" s="80">
        <f t="shared" si="40"/>
        <v>0.37935843793584378</v>
      </c>
      <c r="F570" s="80">
        <f t="shared" si="41"/>
        <v>0.52831445702864754</v>
      </c>
      <c r="G570" s="78">
        <f t="shared" si="42"/>
        <v>1.9154411764705883</v>
      </c>
      <c r="H570" s="24">
        <f t="shared" si="43"/>
        <v>0.72663877266387733</v>
      </c>
    </row>
    <row r="571" spans="1:8" s="79" customFormat="1" ht="25.5" customHeight="1" x14ac:dyDescent="0.2">
      <c r="B571" s="75" t="s">
        <v>167</v>
      </c>
      <c r="C571" s="76">
        <v>45</v>
      </c>
      <c r="D571" s="76">
        <v>32</v>
      </c>
      <c r="E571" s="80">
        <f t="shared" si="40"/>
        <v>6.2761506276150625E-2</v>
      </c>
      <c r="F571" s="80">
        <f t="shared" si="41"/>
        <v>2.1319120586275817E-2</v>
      </c>
      <c r="G571" s="78">
        <f t="shared" si="42"/>
        <v>-0.28888888888888886</v>
      </c>
      <c r="H571" s="24">
        <f t="shared" si="43"/>
        <v>-1.813110181311018E-2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36</v>
      </c>
      <c r="E572" s="80" t="str">
        <f t="shared" si="40"/>
        <v/>
      </c>
      <c r="F572" s="80">
        <f t="shared" si="41"/>
        <v>2.3984010659560292E-2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3</v>
      </c>
      <c r="D573" s="76">
        <v>5</v>
      </c>
      <c r="E573" s="80">
        <f t="shared" si="40"/>
        <v>4.1841004184100415E-3</v>
      </c>
      <c r="F573" s="80">
        <f t="shared" si="41"/>
        <v>3.3311125916055963E-3</v>
      </c>
      <c r="G573" s="78">
        <f t="shared" si="42"/>
        <v>0.66666666666666663</v>
      </c>
      <c r="H573" s="24">
        <f t="shared" si="43"/>
        <v>2.7894002789400274E-3</v>
      </c>
    </row>
    <row r="574" spans="1:8" s="79" customFormat="1" ht="13.5" customHeight="1" x14ac:dyDescent="0.2">
      <c r="B574" s="75" t="s">
        <v>169</v>
      </c>
      <c r="C574" s="76">
        <v>2</v>
      </c>
      <c r="D574" s="76">
        <v>0</v>
      </c>
      <c r="E574" s="80">
        <f t="shared" si="40"/>
        <v>2.7894002789400278E-3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32</v>
      </c>
      <c r="D575" s="76">
        <v>30</v>
      </c>
      <c r="E575" s="80">
        <f t="shared" si="40"/>
        <v>4.4630404463040445E-2</v>
      </c>
      <c r="F575" s="80">
        <f t="shared" si="41"/>
        <v>1.9986675549633577E-2</v>
      </c>
      <c r="G575" s="78">
        <f t="shared" si="42"/>
        <v>-6.25E-2</v>
      </c>
      <c r="H575" s="24">
        <f t="shared" si="43"/>
        <v>-2.7894002789400278E-3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6</v>
      </c>
      <c r="D578" s="76">
        <v>4</v>
      </c>
      <c r="E578" s="80">
        <f t="shared" si="40"/>
        <v>8.368200836820083E-3</v>
      </c>
      <c r="F578" s="80">
        <f t="shared" si="41"/>
        <v>2.6648900732844771E-3</v>
      </c>
      <c r="G578" s="78">
        <f t="shared" si="42"/>
        <v>-0.33333333333333331</v>
      </c>
      <c r="H578" s="24">
        <f t="shared" si="43"/>
        <v>-2.7894002789400274E-3</v>
      </c>
    </row>
    <row r="579" spans="2:8" ht="15" x14ac:dyDescent="0.2">
      <c r="B579" s="5" t="s">
        <v>565</v>
      </c>
      <c r="C579" s="36">
        <v>12</v>
      </c>
      <c r="D579" s="36">
        <v>10</v>
      </c>
      <c r="E579" s="11">
        <f t="shared" si="40"/>
        <v>1.6736401673640166E-2</v>
      </c>
      <c r="F579" s="11">
        <f t="shared" si="41"/>
        <v>6.6622251832111927E-3</v>
      </c>
      <c r="G579" s="10">
        <f t="shared" si="42"/>
        <v>-0.16666666666666666</v>
      </c>
      <c r="H579" s="14">
        <f t="shared" si="43"/>
        <v>-2.7894002789400274E-3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444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391</v>
      </c>
      <c r="C8" s="31">
        <f>+C18+C71+C161+C329+C552</f>
        <v>4164</v>
      </c>
      <c r="D8" s="32">
        <f>+D18+D71+D161+D329+D552</f>
        <v>3822</v>
      </c>
      <c r="E8" s="33">
        <f>SUM(E9:E13)</f>
        <v>1</v>
      </c>
      <c r="F8" s="33">
        <f>SUM(F9:F13)</f>
        <v>1</v>
      </c>
      <c r="G8" s="33">
        <f>+(D8-C8)/C8</f>
        <v>-8.2132564841498557E-2</v>
      </c>
      <c r="H8" s="34">
        <f>+E8*G8</f>
        <v>-8.2132564841498557E-2</v>
      </c>
    </row>
    <row r="9" spans="2:8" x14ac:dyDescent="0.2">
      <c r="B9" s="39" t="str">
        <f>+B18</f>
        <v>Total Vacantes en ocupaciones de nivel Directivo</v>
      </c>
      <c r="C9" s="40">
        <f>+C18</f>
        <v>67</v>
      </c>
      <c r="D9" s="40">
        <f>+D18</f>
        <v>31</v>
      </c>
      <c r="E9" s="41">
        <f>C9/$C$8</f>
        <v>1.6090297790585975E-2</v>
      </c>
      <c r="F9" s="41">
        <f>D9/$D$8</f>
        <v>8.1109366823652537E-3</v>
      </c>
      <c r="G9" s="42">
        <f>+IF(OR(AND(D9=0),(C9=0)),"0",((D9-C9)/C9))</f>
        <v>-0.53731343283582089</v>
      </c>
      <c r="H9" s="43">
        <f>+IF(OR(AND(E9=""),(G9="")),"",E9*G9)</f>
        <v>-8.6455331412103754E-3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665</v>
      </c>
      <c r="D10" s="23">
        <f>+D71</f>
        <v>920</v>
      </c>
      <c r="E10" s="24">
        <f>C10/$C$8</f>
        <v>0.15970220941402496</v>
      </c>
      <c r="F10" s="24">
        <f>D10/$D$8</f>
        <v>0.24071166928309787</v>
      </c>
      <c r="G10" s="10">
        <f>+IF(OR(AND(D10=0),(C10=0)),"0",((D10-C10)/C10))</f>
        <v>0.38345864661654133</v>
      </c>
      <c r="H10" s="45">
        <f>+IF(OR(AND(E10=""),(G10="")),"",E10*G10)</f>
        <v>6.1239193083573479E-2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568</v>
      </c>
      <c r="D11" s="23">
        <f>+D161</f>
        <v>451</v>
      </c>
      <c r="E11" s="24">
        <f>C11/$C$8</f>
        <v>0.13640730067243034</v>
      </c>
      <c r="F11" s="24">
        <f>D11/$D$8</f>
        <v>0.11800104657247515</v>
      </c>
      <c r="G11" s="10">
        <f>+IF(OR(AND(D11=0),(C11=0)),"0",((D11-C11)/C11))</f>
        <v>-0.20598591549295775</v>
      </c>
      <c r="H11" s="45">
        <f>+IF(OR(AND(E11=""),(G11="")),"",E11*G11)</f>
        <v>-2.8097982708933714E-2</v>
      </c>
    </row>
    <row r="12" spans="2:8" x14ac:dyDescent="0.2">
      <c r="B12" s="44" t="str">
        <f>+B329</f>
        <v>Total Vacantes  en ocupaciones de nivel Calificados</v>
      </c>
      <c r="C12" s="23">
        <f>+C329</f>
        <v>1965</v>
      </c>
      <c r="D12" s="23">
        <f>+D329</f>
        <v>1760</v>
      </c>
      <c r="E12" s="24">
        <f>C12/$C$8</f>
        <v>0.47190201729106629</v>
      </c>
      <c r="F12" s="24">
        <f>D12/$D$8</f>
        <v>0.46049188906331762</v>
      </c>
      <c r="G12" s="10">
        <f>+IF(OR(AND(D12=0),(C12=0)),"0",((D12-C12)/C12))</f>
        <v>-0.10432569974554708</v>
      </c>
      <c r="H12" s="45">
        <f>+IF(OR(AND(E12=""),(G12="")),"",E12*G12)</f>
        <v>-4.9231508165225743E-2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899</v>
      </c>
      <c r="D13" s="47">
        <f>+D552</f>
        <v>660</v>
      </c>
      <c r="E13" s="48">
        <f>C13/$C$8</f>
        <v>0.21589817483189241</v>
      </c>
      <c r="F13" s="48">
        <f>D13/$D$8</f>
        <v>0.17268445839874411</v>
      </c>
      <c r="G13" s="49">
        <f>+IF(OR(AND(D13=0),(C13=0)),"0",((D13-C13)/C13))</f>
        <v>-0.26585094549499444</v>
      </c>
      <c r="H13" s="50">
        <f>+IF(OR(AND(E13=""),(G13="")),"",E13*G13)</f>
        <v>-5.7396733909702208E-2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67</v>
      </c>
      <c r="D18" s="32">
        <f>SUM(D19:D65)</f>
        <v>31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-0.53731343283582089</v>
      </c>
      <c r="H18" s="34">
        <f>+IF(OR(AND(E18=""),(G18="")),"",E18*G18)</f>
        <v>-0.53731343283582089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1</v>
      </c>
      <c r="D22" s="36">
        <v>0</v>
      </c>
      <c r="E22" s="9">
        <f t="shared" si="0"/>
        <v>1.4925373134328358E-2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3</v>
      </c>
      <c r="D23" s="36">
        <v>0</v>
      </c>
      <c r="E23" s="9">
        <f t="shared" si="0"/>
        <v>4.4776119402985072E-2</v>
      </c>
      <c r="F23" s="9" t="str">
        <f t="shared" si="1"/>
        <v/>
      </c>
      <c r="G23" s="10" t="str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0</v>
      </c>
      <c r="E26" s="9">
        <f t="shared" si="0"/>
        <v>2.9850746268656716E-2</v>
      </c>
      <c r="F26" s="9" t="str">
        <f t="shared" si="1"/>
        <v/>
      </c>
      <c r="G26" s="10" t="str">
        <f t="shared" si="2"/>
        <v>0</v>
      </c>
      <c r="H26" s="14">
        <f t="shared" si="3"/>
        <v>0</v>
      </c>
    </row>
    <row r="27" spans="1:8" ht="20.100000000000001" customHeight="1" x14ac:dyDescent="0.2">
      <c r="B27" s="5" t="s">
        <v>6</v>
      </c>
      <c r="C27" s="36">
        <v>4</v>
      </c>
      <c r="D27" s="36">
        <v>3</v>
      </c>
      <c r="E27" s="9">
        <f t="shared" si="0"/>
        <v>5.9701492537313432E-2</v>
      </c>
      <c r="F27" s="9">
        <f t="shared" si="1"/>
        <v>9.6774193548387094E-2</v>
      </c>
      <c r="G27" s="10">
        <f t="shared" si="2"/>
        <v>-0.25</v>
      </c>
      <c r="H27" s="14">
        <f t="shared" si="3"/>
        <v>-1.4925373134328358E-2</v>
      </c>
    </row>
    <row r="28" spans="1:8" ht="20.100000000000001" customHeight="1" x14ac:dyDescent="0.2">
      <c r="B28" s="5" t="s">
        <v>3</v>
      </c>
      <c r="C28" s="36">
        <v>2</v>
      </c>
      <c r="D28" s="36">
        <v>1</v>
      </c>
      <c r="E28" s="9">
        <f t="shared" si="0"/>
        <v>2.9850746268656716E-2</v>
      </c>
      <c r="F28" s="9">
        <f t="shared" si="1"/>
        <v>3.2258064516129031E-2</v>
      </c>
      <c r="G28" s="10">
        <f t="shared" si="2"/>
        <v>-0.5</v>
      </c>
      <c r="H28" s="14">
        <f t="shared" si="3"/>
        <v>-1.4925373134328358E-2</v>
      </c>
    </row>
    <row r="29" spans="1:8" ht="20.100000000000001" customHeight="1" x14ac:dyDescent="0.2">
      <c r="B29" s="5" t="s">
        <v>5</v>
      </c>
      <c r="C29" s="36">
        <v>3</v>
      </c>
      <c r="D29" s="36">
        <v>4</v>
      </c>
      <c r="E29" s="9">
        <f t="shared" si="0"/>
        <v>4.4776119402985072E-2</v>
      </c>
      <c r="F29" s="9">
        <f t="shared" si="1"/>
        <v>0.12903225806451613</v>
      </c>
      <c r="G29" s="10">
        <f t="shared" si="2"/>
        <v>0.33333333333333331</v>
      </c>
      <c r="H29" s="14">
        <f t="shared" si="3"/>
        <v>1.4925373134328356E-2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2</v>
      </c>
      <c r="D31" s="36">
        <v>1</v>
      </c>
      <c r="E31" s="9">
        <f t="shared" si="0"/>
        <v>2.9850746268656716E-2</v>
      </c>
      <c r="F31" s="9">
        <f t="shared" si="1"/>
        <v>3.2258064516129031E-2</v>
      </c>
      <c r="G31" s="10">
        <f t="shared" si="2"/>
        <v>-0.5</v>
      </c>
      <c r="H31" s="14">
        <f t="shared" si="3"/>
        <v>-1.4925373134328358E-2</v>
      </c>
    </row>
    <row r="32" spans="1:8" ht="20.100000000000001" customHeight="1" x14ac:dyDescent="0.2">
      <c r="B32" s="5" t="s">
        <v>4</v>
      </c>
      <c r="C32" s="36">
        <v>0</v>
      </c>
      <c r="D32" s="36">
        <v>1</v>
      </c>
      <c r="E32" s="9" t="str">
        <f t="shared" si="0"/>
        <v/>
      </c>
      <c r="F32" s="9">
        <f t="shared" si="1"/>
        <v>3.2258064516129031E-2</v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2</v>
      </c>
      <c r="D35" s="36">
        <v>1</v>
      </c>
      <c r="E35" s="9">
        <f t="shared" si="0"/>
        <v>2.9850746268656716E-2</v>
      </c>
      <c r="F35" s="9">
        <f t="shared" si="1"/>
        <v>3.2258064516129031E-2</v>
      </c>
      <c r="G35" s="10">
        <f t="shared" si="2"/>
        <v>-0.5</v>
      </c>
      <c r="H35" s="14">
        <f t="shared" si="3"/>
        <v>-1.4925373134328358E-2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1</v>
      </c>
      <c r="D44" s="36">
        <v>0</v>
      </c>
      <c r="E44" s="9">
        <f t="shared" si="0"/>
        <v>1.4925373134328358E-2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25</v>
      </c>
      <c r="D49" s="36">
        <v>11</v>
      </c>
      <c r="E49" s="9">
        <f t="shared" si="0"/>
        <v>0.37313432835820898</v>
      </c>
      <c r="F49" s="9">
        <f t="shared" si="1"/>
        <v>0.35483870967741937</v>
      </c>
      <c r="G49" s="10">
        <f t="shared" si="2"/>
        <v>-0.56000000000000005</v>
      </c>
      <c r="H49" s="14">
        <f t="shared" si="3"/>
        <v>-0.20895522388059704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7</v>
      </c>
      <c r="D53" s="36">
        <v>0</v>
      </c>
      <c r="E53" s="9">
        <f t="shared" si="0"/>
        <v>0.1044776119402985</v>
      </c>
      <c r="F53" s="9" t="str">
        <f t="shared" si="1"/>
        <v/>
      </c>
      <c r="G53" s="10" t="str">
        <f t="shared" si="2"/>
        <v>0</v>
      </c>
      <c r="H53" s="14">
        <f t="shared" si="3"/>
        <v>0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1</v>
      </c>
      <c r="D58" s="36">
        <v>0</v>
      </c>
      <c r="E58" s="9">
        <f t="shared" si="0"/>
        <v>1.4925373134328358E-2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2</v>
      </c>
      <c r="D60" s="36">
        <v>1</v>
      </c>
      <c r="E60" s="9">
        <f t="shared" si="0"/>
        <v>2.9850746268656716E-2</v>
      </c>
      <c r="F60" s="9">
        <f t="shared" si="1"/>
        <v>3.2258064516129031E-2</v>
      </c>
      <c r="G60" s="10">
        <f t="shared" si="2"/>
        <v>-0.5</v>
      </c>
      <c r="H60" s="14">
        <f t="shared" si="3"/>
        <v>-1.4925373134328358E-2</v>
      </c>
    </row>
    <row r="61" spans="2:8" ht="20.100000000000001" customHeight="1" x14ac:dyDescent="0.2">
      <c r="B61" s="5" t="s">
        <v>189</v>
      </c>
      <c r="C61" s="36">
        <v>6</v>
      </c>
      <c r="D61" s="36">
        <v>7</v>
      </c>
      <c r="E61" s="9">
        <f t="shared" si="0"/>
        <v>8.9552238805970144E-2</v>
      </c>
      <c r="F61" s="9">
        <f t="shared" si="1"/>
        <v>0.22580645161290322</v>
      </c>
      <c r="G61" s="10">
        <f t="shared" si="2"/>
        <v>0.16666666666666666</v>
      </c>
      <c r="H61" s="14">
        <f t="shared" si="3"/>
        <v>1.4925373134328356E-2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3</v>
      </c>
      <c r="D63" s="36">
        <v>0</v>
      </c>
      <c r="E63" s="9">
        <f t="shared" si="0"/>
        <v>4.4776119402985072E-2</v>
      </c>
      <c r="F63" s="9" t="str">
        <f t="shared" si="1"/>
        <v/>
      </c>
      <c r="G63" s="10" t="str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2</v>
      </c>
      <c r="D64" s="36">
        <v>1</v>
      </c>
      <c r="E64" s="9">
        <f t="shared" si="0"/>
        <v>2.9850746268656716E-2</v>
      </c>
      <c r="F64" s="9">
        <f t="shared" si="1"/>
        <v>3.2258064516129031E-2</v>
      </c>
      <c r="G64" s="10">
        <f t="shared" si="2"/>
        <v>-0.5</v>
      </c>
      <c r="H64" s="14">
        <f t="shared" si="3"/>
        <v>-1.4925373134328358E-2</v>
      </c>
    </row>
    <row r="65" spans="1:8" ht="20.100000000000001" customHeight="1" x14ac:dyDescent="0.2">
      <c r="B65" s="5" t="s">
        <v>192</v>
      </c>
      <c r="C65" s="36">
        <v>1</v>
      </c>
      <c r="D65" s="36">
        <v>0</v>
      </c>
      <c r="E65" s="9">
        <f t="shared" si="0"/>
        <v>1.4925373134328358E-2</v>
      </c>
      <c r="F65" s="9" t="str">
        <f t="shared" si="1"/>
        <v/>
      </c>
      <c r="G65" s="10" t="str">
        <f t="shared" si="2"/>
        <v>0</v>
      </c>
      <c r="H65" s="14">
        <f t="shared" si="3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665</v>
      </c>
      <c r="D71" s="32">
        <f>SUM(D72:D155)</f>
        <v>920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0.38345864661654133</v>
      </c>
      <c r="H71" s="34">
        <f>+IF(OR(AND(E71=""),(G71="")),"",E71*G71)</f>
        <v>0.38345864661654133</v>
      </c>
    </row>
    <row r="72" spans="1:8" ht="15" x14ac:dyDescent="0.2">
      <c r="B72" s="35" t="s">
        <v>463</v>
      </c>
      <c r="C72" s="36">
        <v>42</v>
      </c>
      <c r="D72" s="36">
        <v>39</v>
      </c>
      <c r="E72" s="38">
        <f>+IF(C72=0,"",C72/C$71)</f>
        <v>6.3157894736842107E-2</v>
      </c>
      <c r="F72" s="38">
        <f>+IF(D72=0,"",D72/D$71)</f>
        <v>4.2391304347826085E-2</v>
      </c>
      <c r="G72" s="28">
        <f>+IF(OR(AND(D72=0),(C72=0)),"0",((D72-C72)/C72))</f>
        <v>-7.1428571428571425E-2</v>
      </c>
      <c r="H72" s="29">
        <f>+IF(OR(AND(E72=""),(G72="")),"",E72*G72)</f>
        <v>-4.5112781954887221E-3</v>
      </c>
    </row>
    <row r="73" spans="1:8" ht="15" x14ac:dyDescent="0.2">
      <c r="B73" s="5" t="s">
        <v>19</v>
      </c>
      <c r="C73" s="36">
        <v>4</v>
      </c>
      <c r="D73" s="36">
        <v>10</v>
      </c>
      <c r="E73" s="11">
        <f t="shared" ref="E73:E142" si="4">+IF(C73=0,"",C73/C$71)</f>
        <v>6.0150375939849628E-3</v>
      </c>
      <c r="F73" s="11">
        <f t="shared" ref="F73:F142" si="5">+IF(D73=0,"",D73/D$71)</f>
        <v>1.0869565217391304E-2</v>
      </c>
      <c r="G73" s="10">
        <f t="shared" ref="G73:G142" si="6">+IF(OR(AND(D73=0),(C73=0)),"0",((D73-C73)/C73))</f>
        <v>1.5</v>
      </c>
      <c r="H73" s="14">
        <f t="shared" ref="H73:H142" si="7">+IF(OR(AND(E73=""),(G73="")),"",E73*G73)</f>
        <v>9.0225563909774441E-3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17</v>
      </c>
      <c r="D75" s="76">
        <v>5</v>
      </c>
      <c r="E75" s="80">
        <f t="shared" si="4"/>
        <v>2.5563909774436091E-2</v>
      </c>
      <c r="F75" s="80">
        <f t="shared" si="5"/>
        <v>5.434782608695652E-3</v>
      </c>
      <c r="G75" s="78">
        <f t="shared" si="6"/>
        <v>-0.70588235294117652</v>
      </c>
      <c r="H75" s="24">
        <f t="shared" si="7"/>
        <v>-1.8045112781954888E-2</v>
      </c>
    </row>
    <row r="76" spans="1:8" s="79" customFormat="1" ht="15" x14ac:dyDescent="0.2">
      <c r="B76" s="75" t="s">
        <v>193</v>
      </c>
      <c r="C76" s="76">
        <v>25</v>
      </c>
      <c r="D76" s="76">
        <v>13</v>
      </c>
      <c r="E76" s="80">
        <f t="shared" si="4"/>
        <v>3.7593984962406013E-2</v>
      </c>
      <c r="F76" s="80">
        <f t="shared" si="5"/>
        <v>1.4130434782608696E-2</v>
      </c>
      <c r="G76" s="78">
        <f t="shared" si="6"/>
        <v>-0.48</v>
      </c>
      <c r="H76" s="24">
        <f t="shared" si="7"/>
        <v>-1.8045112781954885E-2</v>
      </c>
    </row>
    <row r="77" spans="1:8" s="79" customFormat="1" ht="15" x14ac:dyDescent="0.2">
      <c r="B77" s="75" t="s">
        <v>21</v>
      </c>
      <c r="C77" s="76">
        <v>0</v>
      </c>
      <c r="D77" s="76">
        <v>1</v>
      </c>
      <c r="E77" s="80" t="str">
        <f t="shared" si="4"/>
        <v/>
      </c>
      <c r="F77" s="80">
        <f t="shared" si="5"/>
        <v>1.0869565217391304E-3</v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2</v>
      </c>
      <c r="D81" s="76">
        <v>1</v>
      </c>
      <c r="E81" s="80">
        <f t="shared" si="4"/>
        <v>3.0075187969924814E-3</v>
      </c>
      <c r="F81" s="80">
        <f t="shared" si="5"/>
        <v>1.0869565217391304E-3</v>
      </c>
      <c r="G81" s="78">
        <f t="shared" si="6"/>
        <v>-0.5</v>
      </c>
      <c r="H81" s="24">
        <f t="shared" si="7"/>
        <v>-1.5037593984962407E-3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3</v>
      </c>
      <c r="D83" s="76">
        <v>2</v>
      </c>
      <c r="E83" s="80">
        <f t="shared" si="4"/>
        <v>4.5112781954887221E-3</v>
      </c>
      <c r="F83" s="80">
        <f t="shared" si="5"/>
        <v>2.1739130434782609E-3</v>
      </c>
      <c r="G83" s="78">
        <f t="shared" si="6"/>
        <v>-0.33333333333333331</v>
      </c>
      <c r="H83" s="24">
        <f t="shared" si="7"/>
        <v>-1.5037593984962407E-3</v>
      </c>
    </row>
    <row r="84" spans="1:8" s="79" customFormat="1" ht="15" x14ac:dyDescent="0.2">
      <c r="B84" s="75" t="s">
        <v>22</v>
      </c>
      <c r="C84" s="76">
        <v>0</v>
      </c>
      <c r="D84" s="76">
        <v>2</v>
      </c>
      <c r="E84" s="80" t="str">
        <f t="shared" si="4"/>
        <v/>
      </c>
      <c r="F84" s="80">
        <f t="shared" si="5"/>
        <v>2.1739130434782609E-3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12</v>
      </c>
      <c r="D85" s="76">
        <v>10</v>
      </c>
      <c r="E85" s="80">
        <f t="shared" si="4"/>
        <v>1.8045112781954888E-2</v>
      </c>
      <c r="F85" s="80">
        <f t="shared" si="5"/>
        <v>1.0869565217391304E-2</v>
      </c>
      <c r="G85" s="78">
        <f t="shared" si="6"/>
        <v>-0.16666666666666666</v>
      </c>
      <c r="H85" s="24">
        <f t="shared" si="7"/>
        <v>-3.0075187969924814E-3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5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37</v>
      </c>
      <c r="D87" s="76">
        <v>36</v>
      </c>
      <c r="E87" s="80">
        <f t="shared" si="4"/>
        <v>5.5639097744360905E-2</v>
      </c>
      <c r="F87" s="80">
        <f t="shared" si="5"/>
        <v>3.9130434782608699E-2</v>
      </c>
      <c r="G87" s="78">
        <f t="shared" si="6"/>
        <v>-2.7027027027027029E-2</v>
      </c>
      <c r="H87" s="24">
        <f t="shared" si="7"/>
        <v>-1.5037593984962407E-3</v>
      </c>
    </row>
    <row r="88" spans="1:8" s="79" customFormat="1" ht="15" x14ac:dyDescent="0.2">
      <c r="B88" s="75" t="s">
        <v>200</v>
      </c>
      <c r="C88" s="76">
        <v>6</v>
      </c>
      <c r="D88" s="76">
        <v>1</v>
      </c>
      <c r="E88" s="80">
        <f t="shared" si="4"/>
        <v>9.0225563909774441E-3</v>
      </c>
      <c r="F88" s="80">
        <f t="shared" si="5"/>
        <v>1.0869565217391304E-3</v>
      </c>
      <c r="G88" s="78">
        <f t="shared" si="6"/>
        <v>-0.83333333333333337</v>
      </c>
      <c r="H88" s="24">
        <f t="shared" si="7"/>
        <v>-7.5187969924812035E-3</v>
      </c>
    </row>
    <row r="89" spans="1:8" s="79" customFormat="1" ht="15" x14ac:dyDescent="0.2">
      <c r="B89" s="75" t="s">
        <v>26</v>
      </c>
      <c r="C89" s="76">
        <v>6</v>
      </c>
      <c r="D89" s="76">
        <v>2</v>
      </c>
      <c r="E89" s="80">
        <f t="shared" si="4"/>
        <v>9.0225563909774441E-3</v>
      </c>
      <c r="F89" s="80">
        <f t="shared" si="5"/>
        <v>2.1739130434782609E-3</v>
      </c>
      <c r="G89" s="78">
        <f t="shared" si="6"/>
        <v>-0.66666666666666663</v>
      </c>
      <c r="H89" s="24">
        <f t="shared" si="7"/>
        <v>-6.0150375939849628E-3</v>
      </c>
    </row>
    <row r="90" spans="1:8" s="79" customFormat="1" ht="15" x14ac:dyDescent="0.2">
      <c r="B90" s="75" t="s">
        <v>465</v>
      </c>
      <c r="C90" s="76">
        <v>5</v>
      </c>
      <c r="D90" s="76">
        <v>2</v>
      </c>
      <c r="E90" s="80">
        <f t="shared" si="4"/>
        <v>7.5187969924812026E-3</v>
      </c>
      <c r="F90" s="80">
        <f t="shared" si="5"/>
        <v>2.1739130434782609E-3</v>
      </c>
      <c r="G90" s="78">
        <f t="shared" si="6"/>
        <v>-0.6</v>
      </c>
      <c r="H90" s="24">
        <f t="shared" si="7"/>
        <v>-4.5112781954887212E-3</v>
      </c>
    </row>
    <row r="91" spans="1:8" s="79" customFormat="1" ht="15" x14ac:dyDescent="0.2">
      <c r="B91" s="75" t="s">
        <v>201</v>
      </c>
      <c r="C91" s="76">
        <v>6</v>
      </c>
      <c r="D91" s="76">
        <v>1</v>
      </c>
      <c r="E91" s="80">
        <f t="shared" si="4"/>
        <v>9.0225563909774441E-3</v>
      </c>
      <c r="F91" s="80">
        <f t="shared" si="5"/>
        <v>1.0869565217391304E-3</v>
      </c>
      <c r="G91" s="78">
        <f t="shared" si="6"/>
        <v>-0.83333333333333337</v>
      </c>
      <c r="H91" s="24">
        <f t="shared" si="7"/>
        <v>-7.5187969924812035E-3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1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29</v>
      </c>
      <c r="D94" s="76">
        <v>5</v>
      </c>
      <c r="E94" s="80">
        <f t="shared" si="4"/>
        <v>4.3609022556390979E-2</v>
      </c>
      <c r="F94" s="80">
        <f t="shared" si="5"/>
        <v>5.434782608695652E-3</v>
      </c>
      <c r="G94" s="78">
        <f t="shared" si="6"/>
        <v>-0.82758620689655171</v>
      </c>
      <c r="H94" s="24">
        <f t="shared" si="7"/>
        <v>-3.6090225563909777E-2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13</v>
      </c>
      <c r="D98" s="76">
        <v>7</v>
      </c>
      <c r="E98" s="80">
        <f t="shared" si="4"/>
        <v>1.9548872180451128E-2</v>
      </c>
      <c r="F98" s="80">
        <f t="shared" si="5"/>
        <v>7.6086956521739134E-3</v>
      </c>
      <c r="G98" s="78">
        <f t="shared" si="6"/>
        <v>-0.46153846153846156</v>
      </c>
      <c r="H98" s="24">
        <f t="shared" si="7"/>
        <v>-9.0225563909774441E-3</v>
      </c>
    </row>
    <row r="99" spans="1:8" s="79" customFormat="1" ht="15" x14ac:dyDescent="0.2">
      <c r="B99" s="75" t="s">
        <v>466</v>
      </c>
      <c r="C99" s="76">
        <v>32</v>
      </c>
      <c r="D99" s="76">
        <v>5</v>
      </c>
      <c r="E99" s="80">
        <f t="shared" si="4"/>
        <v>4.8120300751879702E-2</v>
      </c>
      <c r="F99" s="80">
        <f t="shared" si="5"/>
        <v>5.434782608695652E-3</v>
      </c>
      <c r="G99" s="78">
        <f t="shared" si="6"/>
        <v>-0.84375</v>
      </c>
      <c r="H99" s="24">
        <f t="shared" si="7"/>
        <v>-4.06015037593985E-2</v>
      </c>
    </row>
    <row r="100" spans="1:8" s="79" customFormat="1" ht="15" x14ac:dyDescent="0.2">
      <c r="B100" s="75" t="s">
        <v>23</v>
      </c>
      <c r="C100" s="76">
        <v>4</v>
      </c>
      <c r="D100" s="76">
        <v>4</v>
      </c>
      <c r="E100" s="80">
        <f t="shared" si="4"/>
        <v>6.0150375939849628E-3</v>
      </c>
      <c r="F100" s="80">
        <f t="shared" si="5"/>
        <v>4.3478260869565218E-3</v>
      </c>
      <c r="G100" s="78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2</v>
      </c>
      <c r="D105" s="76">
        <v>1</v>
      </c>
      <c r="E105" s="80">
        <f t="shared" si="4"/>
        <v>3.0075187969924814E-3</v>
      </c>
      <c r="F105" s="80">
        <f t="shared" si="5"/>
        <v>1.0869565217391304E-3</v>
      </c>
      <c r="G105" s="78">
        <f t="shared" si="6"/>
        <v>-0.5</v>
      </c>
      <c r="H105" s="24">
        <f t="shared" si="7"/>
        <v>-1.5037593984962407E-3</v>
      </c>
    </row>
    <row r="106" spans="1:8" s="79" customFormat="1" ht="15" x14ac:dyDescent="0.2">
      <c r="B106" s="75" t="s">
        <v>208</v>
      </c>
      <c r="C106" s="76">
        <v>1</v>
      </c>
      <c r="D106" s="76">
        <v>0</v>
      </c>
      <c r="E106" s="80">
        <f t="shared" si="4"/>
        <v>1.5037593984962407E-3</v>
      </c>
      <c r="F106" s="80" t="str">
        <f t="shared" si="5"/>
        <v/>
      </c>
      <c r="G106" s="78" t="str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1</v>
      </c>
      <c r="D107" s="76">
        <v>5</v>
      </c>
      <c r="E107" s="80">
        <f t="shared" si="4"/>
        <v>1.5037593984962407E-3</v>
      </c>
      <c r="F107" s="80">
        <f t="shared" si="5"/>
        <v>5.434782608695652E-3</v>
      </c>
      <c r="G107" s="78">
        <f t="shared" si="6"/>
        <v>4</v>
      </c>
      <c r="H107" s="24">
        <f t="shared" si="7"/>
        <v>6.0150375939849628E-3</v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5</v>
      </c>
      <c r="D109" s="76">
        <v>5</v>
      </c>
      <c r="E109" s="80">
        <f t="shared" si="4"/>
        <v>7.5187969924812026E-3</v>
      </c>
      <c r="F109" s="80">
        <f t="shared" si="5"/>
        <v>5.434782608695652E-3</v>
      </c>
      <c r="G109" s="78">
        <f t="shared" si="6"/>
        <v>0</v>
      </c>
      <c r="H109" s="24">
        <f t="shared" si="7"/>
        <v>0</v>
      </c>
    </row>
    <row r="110" spans="1:8" s="79" customFormat="1" ht="15" x14ac:dyDescent="0.2">
      <c r="B110" s="75" t="s">
        <v>212</v>
      </c>
      <c r="C110" s="76">
        <v>1</v>
      </c>
      <c r="D110" s="76">
        <v>0</v>
      </c>
      <c r="E110" s="80">
        <f t="shared" si="4"/>
        <v>1.5037593984962407E-3</v>
      </c>
      <c r="F110" s="80" t="str">
        <f t="shared" si="5"/>
        <v/>
      </c>
      <c r="G110" s="78" t="str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2</v>
      </c>
      <c r="D111" s="76">
        <v>0</v>
      </c>
      <c r="E111" s="80">
        <f t="shared" si="4"/>
        <v>3.0075187969924814E-3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9</v>
      </c>
      <c r="D114" s="76">
        <v>11</v>
      </c>
      <c r="E114" s="80">
        <f t="shared" si="4"/>
        <v>1.3533834586466165E-2</v>
      </c>
      <c r="F114" s="80">
        <f t="shared" si="5"/>
        <v>1.1956521739130435E-2</v>
      </c>
      <c r="G114" s="78">
        <f t="shared" si="6"/>
        <v>0.22222222222222221</v>
      </c>
      <c r="H114" s="24">
        <f t="shared" si="7"/>
        <v>3.0075187969924809E-3</v>
      </c>
    </row>
    <row r="115" spans="2:8" s="79" customFormat="1" ht="15" x14ac:dyDescent="0.2">
      <c r="B115" s="75" t="s">
        <v>29</v>
      </c>
      <c r="C115" s="76">
        <v>5</v>
      </c>
      <c r="D115" s="76">
        <v>3</v>
      </c>
      <c r="E115" s="80">
        <f t="shared" si="4"/>
        <v>7.5187969924812026E-3</v>
      </c>
      <c r="F115" s="80">
        <f t="shared" si="5"/>
        <v>3.2608695652173911E-3</v>
      </c>
      <c r="G115" s="78">
        <f t="shared" si="6"/>
        <v>-0.4</v>
      </c>
      <c r="H115" s="24">
        <f t="shared" si="7"/>
        <v>-3.0075187969924814E-3</v>
      </c>
    </row>
    <row r="116" spans="2:8" s="79" customFormat="1" ht="15" x14ac:dyDescent="0.2">
      <c r="B116" s="75" t="s">
        <v>215</v>
      </c>
      <c r="C116" s="76">
        <v>1</v>
      </c>
      <c r="D116" s="76">
        <v>0</v>
      </c>
      <c r="E116" s="80">
        <f t="shared" si="4"/>
        <v>1.5037593984962407E-3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1</v>
      </c>
      <c r="D117" s="76">
        <v>0</v>
      </c>
      <c r="E117" s="80">
        <f t="shared" si="4"/>
        <v>1.5037593984962407E-3</v>
      </c>
      <c r="F117" s="80" t="str">
        <f t="shared" si="5"/>
        <v/>
      </c>
      <c r="G117" s="78" t="str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3</v>
      </c>
      <c r="D118" s="76">
        <v>0</v>
      </c>
      <c r="E118" s="80">
        <f t="shared" si="4"/>
        <v>4.5112781954887221E-3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6</v>
      </c>
      <c r="D119" s="76">
        <v>7</v>
      </c>
      <c r="E119" s="80">
        <f t="shared" si="4"/>
        <v>9.0225563909774441E-3</v>
      </c>
      <c r="F119" s="80">
        <f t="shared" si="5"/>
        <v>7.6086956521739134E-3</v>
      </c>
      <c r="G119" s="78">
        <f t="shared" si="6"/>
        <v>0.16666666666666666</v>
      </c>
      <c r="H119" s="24">
        <f t="shared" si="7"/>
        <v>1.5037593984962407E-3</v>
      </c>
    </row>
    <row r="120" spans="2:8" s="79" customFormat="1" ht="15" x14ac:dyDescent="0.2">
      <c r="B120" s="75" t="s">
        <v>216</v>
      </c>
      <c r="C120" s="76">
        <v>25</v>
      </c>
      <c r="D120" s="76">
        <v>6</v>
      </c>
      <c r="E120" s="80">
        <f t="shared" si="4"/>
        <v>3.7593984962406013E-2</v>
      </c>
      <c r="F120" s="80">
        <f t="shared" si="5"/>
        <v>6.5217391304347823E-3</v>
      </c>
      <c r="G120" s="78">
        <f t="shared" si="6"/>
        <v>-0.76</v>
      </c>
      <c r="H120" s="24">
        <f t="shared" si="7"/>
        <v>-2.8571428571428571E-2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7</v>
      </c>
      <c r="D122" s="76">
        <v>4</v>
      </c>
      <c r="E122" s="80">
        <f t="shared" si="4"/>
        <v>1.0526315789473684E-2</v>
      </c>
      <c r="F122" s="80">
        <f t="shared" si="5"/>
        <v>4.3478260869565218E-3</v>
      </c>
      <c r="G122" s="78">
        <f t="shared" si="6"/>
        <v>-0.42857142857142855</v>
      </c>
      <c r="H122" s="24">
        <f t="shared" si="7"/>
        <v>-4.5112781954887212E-3</v>
      </c>
    </row>
    <row r="123" spans="2:8" s="79" customFormat="1" ht="15" x14ac:dyDescent="0.2">
      <c r="B123" s="75" t="s">
        <v>217</v>
      </c>
      <c r="C123" s="76">
        <v>4</v>
      </c>
      <c r="D123" s="76">
        <v>4</v>
      </c>
      <c r="E123" s="80">
        <f t="shared" si="4"/>
        <v>6.0150375939849628E-3</v>
      </c>
      <c r="F123" s="80">
        <f t="shared" si="5"/>
        <v>4.3478260869565218E-3</v>
      </c>
      <c r="G123" s="78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91</v>
      </c>
      <c r="D125" s="76">
        <v>654</v>
      </c>
      <c r="E125" s="80">
        <f t="shared" si="4"/>
        <v>0.1368421052631579</v>
      </c>
      <c r="F125" s="80">
        <f t="shared" si="5"/>
        <v>0.71086956521739131</v>
      </c>
      <c r="G125" s="78">
        <f t="shared" si="6"/>
        <v>6.186813186813187</v>
      </c>
      <c r="H125" s="24">
        <f t="shared" si="7"/>
        <v>0.8466165413533836</v>
      </c>
    </row>
    <row r="126" spans="2:8" s="79" customFormat="1" ht="15" x14ac:dyDescent="0.2">
      <c r="B126" s="75" t="s">
        <v>218</v>
      </c>
      <c r="C126" s="76">
        <v>40</v>
      </c>
      <c r="D126" s="76">
        <v>13</v>
      </c>
      <c r="E126" s="80">
        <f t="shared" si="4"/>
        <v>6.0150375939849621E-2</v>
      </c>
      <c r="F126" s="80">
        <f t="shared" si="5"/>
        <v>1.4130434782608696E-2</v>
      </c>
      <c r="G126" s="78">
        <f t="shared" si="6"/>
        <v>-0.67500000000000004</v>
      </c>
      <c r="H126" s="24">
        <f t="shared" si="7"/>
        <v>-4.06015037593985E-2</v>
      </c>
    </row>
    <row r="127" spans="2:8" s="79" customFormat="1" ht="15" x14ac:dyDescent="0.2">
      <c r="B127" s="75" t="s">
        <v>219</v>
      </c>
      <c r="C127" s="76">
        <v>9</v>
      </c>
      <c r="D127" s="76">
        <v>17</v>
      </c>
      <c r="E127" s="80">
        <f t="shared" si="4"/>
        <v>1.3533834586466165E-2</v>
      </c>
      <c r="F127" s="80">
        <f t="shared" si="5"/>
        <v>1.8478260869565218E-2</v>
      </c>
      <c r="G127" s="78">
        <f t="shared" si="6"/>
        <v>0.88888888888888884</v>
      </c>
      <c r="H127" s="24">
        <f t="shared" si="7"/>
        <v>1.2030075187969924E-2</v>
      </c>
    </row>
    <row r="128" spans="2:8" s="79" customFormat="1" ht="15" x14ac:dyDescent="0.2">
      <c r="B128" s="75" t="s">
        <v>33</v>
      </c>
      <c r="C128" s="76">
        <v>13</v>
      </c>
      <c r="D128" s="76">
        <v>1</v>
      </c>
      <c r="E128" s="80">
        <f t="shared" si="4"/>
        <v>1.9548872180451128E-2</v>
      </c>
      <c r="F128" s="80">
        <f t="shared" si="5"/>
        <v>1.0869565217391304E-3</v>
      </c>
      <c r="G128" s="78">
        <f t="shared" si="6"/>
        <v>-0.92307692307692313</v>
      </c>
      <c r="H128" s="24">
        <f t="shared" si="7"/>
        <v>-1.8045112781954888E-2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151</v>
      </c>
      <c r="D131" s="76">
        <v>13</v>
      </c>
      <c r="E131" s="80">
        <f t="shared" si="4"/>
        <v>0.22706766917293233</v>
      </c>
      <c r="F131" s="80">
        <f t="shared" si="5"/>
        <v>1.4130434782608696E-2</v>
      </c>
      <c r="G131" s="78">
        <f t="shared" si="6"/>
        <v>-0.91390728476821192</v>
      </c>
      <c r="H131" s="24">
        <f t="shared" si="7"/>
        <v>-0.20751879699248121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23</v>
      </c>
      <c r="D133" s="76">
        <v>1</v>
      </c>
      <c r="E133" s="80">
        <f t="shared" si="4"/>
        <v>3.4586466165413533E-2</v>
      </c>
      <c r="F133" s="80">
        <f t="shared" si="5"/>
        <v>1.0869565217391304E-3</v>
      </c>
      <c r="G133" s="78">
        <f t="shared" si="6"/>
        <v>-0.95652173913043481</v>
      </c>
      <c r="H133" s="24">
        <f t="shared" si="7"/>
        <v>-3.3082706766917297E-2</v>
      </c>
    </row>
    <row r="134" spans="1:8" s="79" customFormat="1" ht="15" x14ac:dyDescent="0.2">
      <c r="B134" s="75" t="s">
        <v>221</v>
      </c>
      <c r="C134" s="76">
        <v>0</v>
      </c>
      <c r="D134" s="76">
        <v>2</v>
      </c>
      <c r="E134" s="80" t="str">
        <f t="shared" si="4"/>
        <v/>
      </c>
      <c r="F134" s="80">
        <f t="shared" si="5"/>
        <v>2.1739130434782609E-3</v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1</v>
      </c>
      <c r="D136" s="76">
        <v>1</v>
      </c>
      <c r="E136" s="80">
        <f t="shared" si="4"/>
        <v>1.5037593984962407E-3</v>
      </c>
      <c r="F136" s="80">
        <f t="shared" si="5"/>
        <v>1.0869565217391304E-3</v>
      </c>
      <c r="G136" s="78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6</v>
      </c>
      <c r="D137" s="76">
        <v>4</v>
      </c>
      <c r="E137" s="80">
        <f t="shared" si="4"/>
        <v>9.0225563909774441E-3</v>
      </c>
      <c r="F137" s="80">
        <f t="shared" si="5"/>
        <v>4.3478260869565218E-3</v>
      </c>
      <c r="G137" s="78">
        <f t="shared" si="6"/>
        <v>-0.33333333333333331</v>
      </c>
      <c r="H137" s="24">
        <f t="shared" si="7"/>
        <v>-3.0075187969924814E-3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2</v>
      </c>
      <c r="D139" s="76">
        <v>0</v>
      </c>
      <c r="E139" s="80">
        <f t="shared" si="4"/>
        <v>3.0075187969924814E-3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2</v>
      </c>
      <c r="D140" s="76">
        <v>0</v>
      </c>
      <c r="E140" s="80">
        <f t="shared" si="4"/>
        <v>3.0075187969924814E-3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0</v>
      </c>
      <c r="E144" s="80">
        <f t="shared" si="8"/>
        <v>4.5112781954887221E-3</v>
      </c>
      <c r="F144" s="80" t="str">
        <f t="shared" si="9"/>
        <v/>
      </c>
      <c r="G144" s="78" t="str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1</v>
      </c>
      <c r="D146" s="76">
        <v>2</v>
      </c>
      <c r="E146" s="80">
        <f t="shared" si="8"/>
        <v>1.5037593984962407E-3</v>
      </c>
      <c r="F146" s="80">
        <f t="shared" si="9"/>
        <v>2.1739130434782609E-3</v>
      </c>
      <c r="G146" s="78">
        <f t="shared" si="10"/>
        <v>1</v>
      </c>
      <c r="H146" s="24">
        <f t="shared" si="11"/>
        <v>1.5037593984962407E-3</v>
      </c>
    </row>
    <row r="147" spans="1:8" s="79" customFormat="1" ht="30" x14ac:dyDescent="0.2">
      <c r="B147" s="75" t="s">
        <v>228</v>
      </c>
      <c r="C147" s="76">
        <v>0</v>
      </c>
      <c r="D147" s="76">
        <v>1</v>
      </c>
      <c r="E147" s="80" t="str">
        <f t="shared" si="8"/>
        <v/>
      </c>
      <c r="F147" s="80">
        <f t="shared" si="9"/>
        <v>1.0869565217391304E-3</v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7</v>
      </c>
      <c r="D148" s="76">
        <v>1</v>
      </c>
      <c r="E148" s="80">
        <f t="shared" si="8"/>
        <v>1.0526315789473684E-2</v>
      </c>
      <c r="F148" s="80">
        <f t="shared" si="9"/>
        <v>1.0869565217391304E-3</v>
      </c>
      <c r="G148" s="78">
        <f t="shared" si="10"/>
        <v>-0.8571428571428571</v>
      </c>
      <c r="H148" s="24">
        <f t="shared" si="11"/>
        <v>-9.0225563909774424E-3</v>
      </c>
    </row>
    <row r="149" spans="1:8" s="79" customFormat="1" ht="15" x14ac:dyDescent="0.2">
      <c r="B149" s="75" t="s">
        <v>45</v>
      </c>
      <c r="C149" s="76">
        <v>0</v>
      </c>
      <c r="D149" s="76">
        <v>1</v>
      </c>
      <c r="E149" s="80" t="str">
        <f t="shared" si="8"/>
        <v/>
      </c>
      <c r="F149" s="80">
        <f t="shared" si="9"/>
        <v>1.0869565217391304E-3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1</v>
      </c>
      <c r="E150" s="80" t="str">
        <f t="shared" si="8"/>
        <v/>
      </c>
      <c r="F150" s="80">
        <f t="shared" si="9"/>
        <v>1.0869565217391304E-3</v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3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3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568</v>
      </c>
      <c r="D161" s="32">
        <f>SUM(D162:D323)</f>
        <v>451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-0.20598591549295775</v>
      </c>
      <c r="H161" s="34">
        <f>+IF(OR(AND(E161=""),(G161="")),"",E161*G161)</f>
        <v>-0.20598591549295775</v>
      </c>
    </row>
    <row r="162" spans="1:8" s="79" customFormat="1" ht="15" x14ac:dyDescent="0.2">
      <c r="B162" s="82" t="s">
        <v>473</v>
      </c>
      <c r="C162" s="76">
        <v>34</v>
      </c>
      <c r="D162" s="76">
        <v>4</v>
      </c>
      <c r="E162" s="83">
        <f>+IF(C162=0,"",C162/C$161)</f>
        <v>5.9859154929577461E-2</v>
      </c>
      <c r="F162" s="83">
        <f>+IF(D162=0,"",D162/D$161)</f>
        <v>8.869179600886918E-3</v>
      </c>
      <c r="G162" s="84">
        <f>+IF(OR(AND(D162=0),(C162=0)),"0",((D162-C162)/C162))</f>
        <v>-0.88235294117647056</v>
      </c>
      <c r="H162" s="85">
        <f>+IF(OR(AND(E162=""),(G162="")),"",E162*G162)</f>
        <v>-5.2816901408450696E-2</v>
      </c>
    </row>
    <row r="163" spans="1:8" s="79" customFormat="1" ht="15" x14ac:dyDescent="0.2">
      <c r="B163" s="86" t="s">
        <v>474</v>
      </c>
      <c r="C163" s="76">
        <v>2</v>
      </c>
      <c r="D163" s="76">
        <v>3</v>
      </c>
      <c r="E163" s="80">
        <f t="shared" ref="E163:E232" si="12">+IF(C163=0,"",C163/C$161)</f>
        <v>3.5211267605633804E-3</v>
      </c>
      <c r="F163" s="80">
        <f t="shared" ref="F163:F232" si="13">+IF(D163=0,"",D163/D$161)</f>
        <v>6.6518847006651885E-3</v>
      </c>
      <c r="G163" s="78">
        <f t="shared" ref="G163:G232" si="14">+IF(OR(AND(D163=0),(C163=0)),"0",((D163-C163)/C163))</f>
        <v>0.5</v>
      </c>
      <c r="H163" s="24">
        <f t="shared" ref="H163:H232" si="15">+IF(OR(AND(E163=""),(G163="")),"",E163*G163)</f>
        <v>1.7605633802816902E-3</v>
      </c>
    </row>
    <row r="164" spans="1:8" s="79" customFormat="1" ht="30" x14ac:dyDescent="0.2">
      <c r="B164" s="86" t="s">
        <v>475</v>
      </c>
      <c r="C164" s="76">
        <v>0</v>
      </c>
      <c r="D164" s="76">
        <v>2</v>
      </c>
      <c r="E164" s="80" t="str">
        <f t="shared" si="12"/>
        <v/>
      </c>
      <c r="F164" s="80">
        <f t="shared" si="13"/>
        <v>4.434589800443459E-3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17</v>
      </c>
      <c r="D166" s="76">
        <v>5</v>
      </c>
      <c r="E166" s="80">
        <f t="shared" si="12"/>
        <v>2.9929577464788731E-2</v>
      </c>
      <c r="F166" s="80">
        <f t="shared" si="13"/>
        <v>1.1086474501108648E-2</v>
      </c>
      <c r="G166" s="78">
        <f t="shared" si="14"/>
        <v>-0.70588235294117652</v>
      </c>
      <c r="H166" s="24">
        <f t="shared" si="15"/>
        <v>-2.1126760563380281E-2</v>
      </c>
    </row>
    <row r="167" spans="1:8" s="79" customFormat="1" ht="15" x14ac:dyDescent="0.2">
      <c r="B167" s="86" t="s">
        <v>49</v>
      </c>
      <c r="C167" s="76">
        <v>34</v>
      </c>
      <c r="D167" s="76">
        <v>37</v>
      </c>
      <c r="E167" s="80">
        <f t="shared" si="12"/>
        <v>5.9859154929577461E-2</v>
      </c>
      <c r="F167" s="80">
        <f t="shared" si="13"/>
        <v>8.2039911308203997E-2</v>
      </c>
      <c r="G167" s="78">
        <f t="shared" si="14"/>
        <v>8.8235294117647065E-2</v>
      </c>
      <c r="H167" s="24">
        <f t="shared" si="15"/>
        <v>5.2816901408450703E-3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3</v>
      </c>
      <c r="D169" s="76">
        <v>1</v>
      </c>
      <c r="E169" s="80">
        <f t="shared" si="12"/>
        <v>5.2816901408450703E-3</v>
      </c>
      <c r="F169" s="80">
        <f t="shared" si="13"/>
        <v>2.2172949002217295E-3</v>
      </c>
      <c r="G169" s="78">
        <f t="shared" si="14"/>
        <v>-0.66666666666666663</v>
      </c>
      <c r="H169" s="24">
        <f t="shared" si="15"/>
        <v>-3.5211267605633799E-3</v>
      </c>
    </row>
    <row r="170" spans="1:8" s="79" customFormat="1" ht="15" x14ac:dyDescent="0.2">
      <c r="B170" s="86" t="s">
        <v>50</v>
      </c>
      <c r="C170" s="76">
        <v>1</v>
      </c>
      <c r="D170" s="76">
        <v>5</v>
      </c>
      <c r="E170" s="80">
        <f t="shared" si="12"/>
        <v>1.7605633802816902E-3</v>
      </c>
      <c r="F170" s="80">
        <f t="shared" si="13"/>
        <v>1.1086474501108648E-2</v>
      </c>
      <c r="G170" s="78">
        <f t="shared" si="14"/>
        <v>4</v>
      </c>
      <c r="H170" s="24">
        <f t="shared" si="15"/>
        <v>7.0422535211267607E-3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1</v>
      </c>
      <c r="D173" s="76">
        <v>1</v>
      </c>
      <c r="E173" s="80">
        <f t="shared" si="12"/>
        <v>1.7605633802816902E-3</v>
      </c>
      <c r="F173" s="80">
        <f t="shared" si="13"/>
        <v>2.2172949002217295E-3</v>
      </c>
      <c r="G173" s="78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0</v>
      </c>
      <c r="D174" s="76">
        <v>1</v>
      </c>
      <c r="E174" s="80" t="str">
        <f t="shared" si="12"/>
        <v/>
      </c>
      <c r="F174" s="80">
        <f t="shared" si="13"/>
        <v>2.2172949002217295E-3</v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3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7</v>
      </c>
      <c r="D176" s="76">
        <v>3</v>
      </c>
      <c r="E176" s="80">
        <f t="shared" si="12"/>
        <v>1.232394366197183E-2</v>
      </c>
      <c r="F176" s="80">
        <f t="shared" si="13"/>
        <v>6.6518847006651885E-3</v>
      </c>
      <c r="G176" s="78">
        <f t="shared" si="14"/>
        <v>-0.5714285714285714</v>
      </c>
      <c r="H176" s="24">
        <f t="shared" si="15"/>
        <v>-7.0422535211267599E-3</v>
      </c>
    </row>
    <row r="177" spans="1:8" s="79" customFormat="1" ht="15" x14ac:dyDescent="0.2">
      <c r="B177" s="86" t="s">
        <v>231</v>
      </c>
      <c r="C177" s="76">
        <v>3</v>
      </c>
      <c r="D177" s="76">
        <v>9</v>
      </c>
      <c r="E177" s="80">
        <f t="shared" si="12"/>
        <v>5.2816901408450703E-3</v>
      </c>
      <c r="F177" s="80">
        <f t="shared" si="13"/>
        <v>1.9955654101995565E-2</v>
      </c>
      <c r="G177" s="78">
        <f t="shared" si="14"/>
        <v>2</v>
      </c>
      <c r="H177" s="24">
        <f t="shared" si="15"/>
        <v>1.0563380281690141E-2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9</v>
      </c>
      <c r="D182" s="76">
        <v>2</v>
      </c>
      <c r="E182" s="80">
        <f t="shared" si="12"/>
        <v>1.5845070422535211E-2</v>
      </c>
      <c r="F182" s="80">
        <f t="shared" si="13"/>
        <v>4.434589800443459E-3</v>
      </c>
      <c r="G182" s="78">
        <f t="shared" si="14"/>
        <v>-0.77777777777777779</v>
      </c>
      <c r="H182" s="24">
        <f t="shared" si="15"/>
        <v>-1.232394366197183E-2</v>
      </c>
    </row>
    <row r="183" spans="1:8" s="79" customFormat="1" ht="15" x14ac:dyDescent="0.2">
      <c r="B183" s="86" t="s">
        <v>233</v>
      </c>
      <c r="C183" s="76">
        <v>0</v>
      </c>
      <c r="D183" s="76">
        <v>1</v>
      </c>
      <c r="E183" s="80" t="str">
        <f t="shared" si="12"/>
        <v/>
      </c>
      <c r="F183" s="80">
        <f t="shared" si="13"/>
        <v>2.2172949002217295E-3</v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3</v>
      </c>
      <c r="E185" s="80">
        <f t="shared" si="12"/>
        <v>1.7605633802816902E-3</v>
      </c>
      <c r="F185" s="80">
        <f t="shared" si="13"/>
        <v>6.6518847006651885E-3</v>
      </c>
      <c r="G185" s="78">
        <f t="shared" si="14"/>
        <v>2</v>
      </c>
      <c r="H185" s="24">
        <f t="shared" si="15"/>
        <v>3.5211267605633804E-3</v>
      </c>
    </row>
    <row r="186" spans="1:8" s="79" customFormat="1" ht="15" x14ac:dyDescent="0.2">
      <c r="B186" s="86" t="s">
        <v>479</v>
      </c>
      <c r="C186" s="76">
        <v>2</v>
      </c>
      <c r="D186" s="76">
        <v>1</v>
      </c>
      <c r="E186" s="80">
        <f t="shared" si="12"/>
        <v>3.5211267605633804E-3</v>
      </c>
      <c r="F186" s="80">
        <f t="shared" si="13"/>
        <v>2.2172949002217295E-3</v>
      </c>
      <c r="G186" s="78">
        <f t="shared" si="14"/>
        <v>-0.5</v>
      </c>
      <c r="H186" s="24">
        <f t="shared" si="15"/>
        <v>-1.7605633802816902E-3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4</v>
      </c>
      <c r="D188" s="76">
        <v>7</v>
      </c>
      <c r="E188" s="80">
        <f t="shared" si="12"/>
        <v>7.0422535211267607E-3</v>
      </c>
      <c r="F188" s="80">
        <f t="shared" si="13"/>
        <v>1.5521064301552107E-2</v>
      </c>
      <c r="G188" s="78">
        <f t="shared" si="14"/>
        <v>0.75</v>
      </c>
      <c r="H188" s="24">
        <f t="shared" si="15"/>
        <v>5.2816901408450703E-3</v>
      </c>
    </row>
    <row r="189" spans="1:8" s="79" customFormat="1" ht="15" x14ac:dyDescent="0.2">
      <c r="B189" s="86" t="s">
        <v>237</v>
      </c>
      <c r="C189" s="76">
        <v>2</v>
      </c>
      <c r="D189" s="76">
        <v>13</v>
      </c>
      <c r="E189" s="80">
        <f t="shared" si="12"/>
        <v>3.5211267605633804E-3</v>
      </c>
      <c r="F189" s="80">
        <f t="shared" si="13"/>
        <v>2.8824833702882482E-2</v>
      </c>
      <c r="G189" s="78">
        <f t="shared" si="14"/>
        <v>5.5</v>
      </c>
      <c r="H189" s="24">
        <f t="shared" si="15"/>
        <v>1.9366197183098594E-2</v>
      </c>
    </row>
    <row r="190" spans="1:8" s="79" customFormat="1" ht="15" x14ac:dyDescent="0.2">
      <c r="B190" s="86" t="s">
        <v>238</v>
      </c>
      <c r="C190" s="76">
        <v>34</v>
      </c>
      <c r="D190" s="76">
        <v>4</v>
      </c>
      <c r="E190" s="80">
        <f t="shared" si="12"/>
        <v>5.9859154929577461E-2</v>
      </c>
      <c r="F190" s="80">
        <f t="shared" si="13"/>
        <v>8.869179600886918E-3</v>
      </c>
      <c r="G190" s="78">
        <f t="shared" si="14"/>
        <v>-0.88235294117647056</v>
      </c>
      <c r="H190" s="24">
        <f t="shared" si="15"/>
        <v>-5.2816901408450696E-2</v>
      </c>
    </row>
    <row r="191" spans="1:8" s="79" customFormat="1" ht="15" x14ac:dyDescent="0.2">
      <c r="B191" s="86" t="s">
        <v>239</v>
      </c>
      <c r="C191" s="76">
        <v>11</v>
      </c>
      <c r="D191" s="76">
        <v>18</v>
      </c>
      <c r="E191" s="80">
        <f t="shared" si="12"/>
        <v>1.936619718309859E-2</v>
      </c>
      <c r="F191" s="80">
        <f t="shared" si="13"/>
        <v>3.9911308203991129E-2</v>
      </c>
      <c r="G191" s="78">
        <f t="shared" si="14"/>
        <v>0.63636363636363635</v>
      </c>
      <c r="H191" s="24">
        <f t="shared" si="15"/>
        <v>1.232394366197183E-2</v>
      </c>
    </row>
    <row r="192" spans="1:8" s="79" customFormat="1" ht="15" x14ac:dyDescent="0.2">
      <c r="B192" s="86" t="s">
        <v>480</v>
      </c>
      <c r="C192" s="76">
        <v>7</v>
      </c>
      <c r="D192" s="76">
        <v>3</v>
      </c>
      <c r="E192" s="80">
        <f t="shared" si="12"/>
        <v>1.232394366197183E-2</v>
      </c>
      <c r="F192" s="80">
        <f t="shared" si="13"/>
        <v>6.6518847006651885E-3</v>
      </c>
      <c r="G192" s="78">
        <f t="shared" si="14"/>
        <v>-0.5714285714285714</v>
      </c>
      <c r="H192" s="24">
        <f t="shared" si="15"/>
        <v>-7.0422535211267599E-3</v>
      </c>
    </row>
    <row r="193" spans="1:8" s="79" customFormat="1" ht="15" x14ac:dyDescent="0.2">
      <c r="B193" s="86" t="s">
        <v>481</v>
      </c>
      <c r="C193" s="76">
        <v>4</v>
      </c>
      <c r="D193" s="76">
        <v>3</v>
      </c>
      <c r="E193" s="80">
        <f t="shared" si="12"/>
        <v>7.0422535211267607E-3</v>
      </c>
      <c r="F193" s="80">
        <f t="shared" si="13"/>
        <v>6.6518847006651885E-3</v>
      </c>
      <c r="G193" s="78">
        <f t="shared" si="14"/>
        <v>-0.25</v>
      </c>
      <c r="H193" s="24">
        <f t="shared" si="15"/>
        <v>-1.7605633802816902E-3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3</v>
      </c>
      <c r="D197" s="76">
        <v>1</v>
      </c>
      <c r="E197" s="80">
        <f t="shared" si="12"/>
        <v>5.2816901408450703E-3</v>
      </c>
      <c r="F197" s="80">
        <f t="shared" si="13"/>
        <v>2.2172949002217295E-3</v>
      </c>
      <c r="G197" s="78">
        <f t="shared" si="14"/>
        <v>-0.66666666666666663</v>
      </c>
      <c r="H197" s="24">
        <f t="shared" si="15"/>
        <v>-3.5211267605633799E-3</v>
      </c>
    </row>
    <row r="198" spans="1:8" s="79" customFormat="1" ht="15" x14ac:dyDescent="0.2">
      <c r="B198" s="86" t="s">
        <v>242</v>
      </c>
      <c r="C198" s="76">
        <v>10</v>
      </c>
      <c r="D198" s="76">
        <v>7</v>
      </c>
      <c r="E198" s="80">
        <f t="shared" si="12"/>
        <v>1.7605633802816902E-2</v>
      </c>
      <c r="F198" s="80">
        <f t="shared" si="13"/>
        <v>1.5521064301552107E-2</v>
      </c>
      <c r="G198" s="78">
        <f t="shared" si="14"/>
        <v>-0.3</v>
      </c>
      <c r="H198" s="24">
        <f t="shared" si="15"/>
        <v>-5.2816901408450703E-3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34</v>
      </c>
      <c r="D201" s="76">
        <v>46</v>
      </c>
      <c r="E201" s="80">
        <f t="shared" si="12"/>
        <v>5.9859154929577461E-2</v>
      </c>
      <c r="F201" s="80">
        <f t="shared" si="13"/>
        <v>0.10199556541019955</v>
      </c>
      <c r="G201" s="78">
        <f t="shared" si="14"/>
        <v>0.35294117647058826</v>
      </c>
      <c r="H201" s="24">
        <f t="shared" si="15"/>
        <v>2.1126760563380281E-2</v>
      </c>
    </row>
    <row r="202" spans="1:8" s="79" customFormat="1" ht="15" x14ac:dyDescent="0.2">
      <c r="B202" s="86" t="s">
        <v>244</v>
      </c>
      <c r="C202" s="76">
        <v>5</v>
      </c>
      <c r="D202" s="76">
        <v>6</v>
      </c>
      <c r="E202" s="80">
        <f t="shared" si="12"/>
        <v>8.8028169014084511E-3</v>
      </c>
      <c r="F202" s="80">
        <f t="shared" si="13"/>
        <v>1.3303769401330377E-2</v>
      </c>
      <c r="G202" s="78">
        <f t="shared" si="14"/>
        <v>0.2</v>
      </c>
      <c r="H202" s="24">
        <f t="shared" si="15"/>
        <v>1.7605633802816904E-3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</v>
      </c>
      <c r="D211" s="76">
        <v>6</v>
      </c>
      <c r="E211" s="80">
        <f t="shared" si="12"/>
        <v>1.7605633802816902E-3</v>
      </c>
      <c r="F211" s="80">
        <f t="shared" si="13"/>
        <v>1.3303769401330377E-2</v>
      </c>
      <c r="G211" s="78">
        <f t="shared" si="14"/>
        <v>5</v>
      </c>
      <c r="H211" s="24">
        <f t="shared" si="15"/>
        <v>8.8028169014084511E-3</v>
      </c>
    </row>
    <row r="212" spans="2:8" s="79" customFormat="1" ht="15" x14ac:dyDescent="0.2">
      <c r="B212" s="86" t="s">
        <v>249</v>
      </c>
      <c r="C212" s="76">
        <v>66</v>
      </c>
      <c r="D212" s="76">
        <v>20</v>
      </c>
      <c r="E212" s="80">
        <f t="shared" si="12"/>
        <v>0.11619718309859155</v>
      </c>
      <c r="F212" s="80">
        <f t="shared" si="13"/>
        <v>4.4345898004434593E-2</v>
      </c>
      <c r="G212" s="78">
        <f t="shared" si="14"/>
        <v>-0.69696969696969702</v>
      </c>
      <c r="H212" s="24">
        <f t="shared" si="15"/>
        <v>-8.098591549295775E-2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2</v>
      </c>
      <c r="D215" s="76">
        <v>0</v>
      </c>
      <c r="E215" s="80">
        <f t="shared" si="12"/>
        <v>3.5211267605633804E-3</v>
      </c>
      <c r="F215" s="80" t="str">
        <f t="shared" si="13"/>
        <v/>
      </c>
      <c r="G215" s="78" t="str">
        <f t="shared" si="14"/>
        <v>0</v>
      </c>
      <c r="H215" s="24">
        <f t="shared" si="15"/>
        <v>0</v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0</v>
      </c>
      <c r="E217" s="80">
        <f t="shared" si="12"/>
        <v>1.7605633802816902E-3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1</v>
      </c>
      <c r="E220" s="80" t="str">
        <f t="shared" si="12"/>
        <v/>
      </c>
      <c r="F220" s="80">
        <f t="shared" si="13"/>
        <v>2.2172949002217295E-3</v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6</v>
      </c>
      <c r="E222" s="80" t="str">
        <f t="shared" si="12"/>
        <v/>
      </c>
      <c r="F222" s="80">
        <f t="shared" si="13"/>
        <v>1.3303769401330377E-2</v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33</v>
      </c>
      <c r="D224" s="76">
        <v>8</v>
      </c>
      <c r="E224" s="80">
        <f t="shared" si="12"/>
        <v>5.8098591549295774E-2</v>
      </c>
      <c r="F224" s="80">
        <f t="shared" si="13"/>
        <v>1.7738359201773836E-2</v>
      </c>
      <c r="G224" s="78">
        <f t="shared" si="14"/>
        <v>-0.75757575757575757</v>
      </c>
      <c r="H224" s="24">
        <f t="shared" si="15"/>
        <v>-4.401408450704225E-2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1</v>
      </c>
      <c r="E227" s="80" t="str">
        <f t="shared" si="12"/>
        <v/>
      </c>
      <c r="F227" s="80">
        <f t="shared" si="13"/>
        <v>2.2172949002217295E-3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1</v>
      </c>
      <c r="E230" s="80" t="str">
        <f t="shared" si="12"/>
        <v/>
      </c>
      <c r="F230" s="80">
        <f t="shared" si="13"/>
        <v>2.2172949002217295E-3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2</v>
      </c>
      <c r="D232" s="76">
        <v>0</v>
      </c>
      <c r="E232" s="80">
        <f t="shared" si="12"/>
        <v>3.5211267605633804E-3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1</v>
      </c>
      <c r="D234" s="76">
        <v>1</v>
      </c>
      <c r="E234" s="80">
        <f t="shared" si="16"/>
        <v>1.7605633802816902E-3</v>
      </c>
      <c r="F234" s="80">
        <f t="shared" si="17"/>
        <v>2.2172949002217295E-3</v>
      </c>
      <c r="G234" s="78">
        <f t="shared" si="18"/>
        <v>0</v>
      </c>
      <c r="H234" s="24">
        <f t="shared" si="19"/>
        <v>0</v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2.2172949002217295E-3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1</v>
      </c>
      <c r="D238" s="76">
        <v>1</v>
      </c>
      <c r="E238" s="80">
        <f t="shared" si="16"/>
        <v>1.7605633802816902E-3</v>
      </c>
      <c r="F238" s="80">
        <f t="shared" si="17"/>
        <v>2.2172949002217295E-3</v>
      </c>
      <c r="G238" s="78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1</v>
      </c>
      <c r="D239" s="76">
        <v>0</v>
      </c>
      <c r="E239" s="80">
        <f t="shared" si="16"/>
        <v>1.7605633802816902E-3</v>
      </c>
      <c r="F239" s="80" t="str">
        <f t="shared" si="17"/>
        <v/>
      </c>
      <c r="G239" s="78" t="str">
        <f t="shared" si="18"/>
        <v>0</v>
      </c>
      <c r="H239" s="24">
        <f t="shared" si="19"/>
        <v>0</v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7</v>
      </c>
      <c r="D245" s="76"/>
      <c r="E245" s="80">
        <f t="shared" si="16"/>
        <v>1.232394366197183E-2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3</v>
      </c>
      <c r="D248" s="76"/>
      <c r="E248" s="80">
        <f t="shared" si="16"/>
        <v>5.2816901408450703E-3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</v>
      </c>
      <c r="D253" s="76">
        <v>11</v>
      </c>
      <c r="E253" s="80">
        <f t="shared" si="16"/>
        <v>1.7605633802816902E-3</v>
      </c>
      <c r="F253" s="80">
        <f t="shared" si="17"/>
        <v>2.4390243902439025E-2</v>
      </c>
      <c r="G253" s="78">
        <f t="shared" si="18"/>
        <v>10</v>
      </c>
      <c r="H253" s="24">
        <f t="shared" si="19"/>
        <v>1.7605633802816902E-2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13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13</v>
      </c>
      <c r="D261" s="76">
        <v>11</v>
      </c>
      <c r="E261" s="80">
        <f t="shared" si="16"/>
        <v>2.2887323943661973E-2</v>
      </c>
      <c r="F261" s="80">
        <f t="shared" si="17"/>
        <v>2.4390243902439025E-2</v>
      </c>
      <c r="G261" s="78">
        <f t="shared" si="18"/>
        <v>-0.15384615384615385</v>
      </c>
      <c r="H261" s="24">
        <f t="shared" si="19"/>
        <v>-3.5211267605633808E-3</v>
      </c>
    </row>
    <row r="262" spans="1:8" s="79" customFormat="1" ht="15" x14ac:dyDescent="0.2">
      <c r="B262" s="86" t="s">
        <v>75</v>
      </c>
      <c r="C262" s="76">
        <v>22</v>
      </c>
      <c r="D262" s="76">
        <v>14</v>
      </c>
      <c r="E262" s="80">
        <f t="shared" si="16"/>
        <v>3.873239436619718E-2</v>
      </c>
      <c r="F262" s="80">
        <f t="shared" si="17"/>
        <v>3.1042128603104215E-2</v>
      </c>
      <c r="G262" s="78">
        <f t="shared" si="18"/>
        <v>-0.36363636363636365</v>
      </c>
      <c r="H262" s="24">
        <f t="shared" si="19"/>
        <v>-1.408450704225352E-2</v>
      </c>
    </row>
    <row r="263" spans="1:8" s="79" customFormat="1" ht="15" x14ac:dyDescent="0.2">
      <c r="B263" s="86" t="s">
        <v>71</v>
      </c>
      <c r="C263" s="76">
        <v>6</v>
      </c>
      <c r="D263" s="76">
        <v>4</v>
      </c>
      <c r="E263" s="80">
        <f t="shared" si="16"/>
        <v>1.0563380281690141E-2</v>
      </c>
      <c r="F263" s="80">
        <f t="shared" si="17"/>
        <v>8.869179600886918E-3</v>
      </c>
      <c r="G263" s="78">
        <f t="shared" si="18"/>
        <v>-0.33333333333333331</v>
      </c>
      <c r="H263" s="24">
        <f t="shared" si="19"/>
        <v>-3.5211267605633799E-3</v>
      </c>
    </row>
    <row r="264" spans="1:8" s="79" customFormat="1" ht="15" x14ac:dyDescent="0.2">
      <c r="B264" s="86" t="s">
        <v>266</v>
      </c>
      <c r="C264" s="76">
        <v>1</v>
      </c>
      <c r="D264" s="76">
        <v>0</v>
      </c>
      <c r="E264" s="80">
        <f t="shared" si="16"/>
        <v>1.7605633802816902E-3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1</v>
      </c>
      <c r="D269" s="76">
        <v>3</v>
      </c>
      <c r="E269" s="80">
        <f t="shared" si="16"/>
        <v>1.7605633802816902E-3</v>
      </c>
      <c r="F269" s="80">
        <f t="shared" si="17"/>
        <v>6.6518847006651885E-3</v>
      </c>
      <c r="G269" s="78">
        <f t="shared" si="18"/>
        <v>2</v>
      </c>
      <c r="H269" s="24">
        <f t="shared" si="19"/>
        <v>3.5211267605633804E-3</v>
      </c>
    </row>
    <row r="270" spans="1:8" s="79" customFormat="1" ht="15" x14ac:dyDescent="0.2">
      <c r="B270" s="86" t="s">
        <v>74</v>
      </c>
      <c r="C270" s="76">
        <v>4</v>
      </c>
      <c r="D270" s="76">
        <v>27</v>
      </c>
      <c r="E270" s="80">
        <f t="shared" si="16"/>
        <v>7.0422535211267607E-3</v>
      </c>
      <c r="F270" s="80">
        <f t="shared" si="17"/>
        <v>5.9866962305986697E-2</v>
      </c>
      <c r="G270" s="78">
        <f t="shared" si="18"/>
        <v>5.75</v>
      </c>
      <c r="H270" s="24">
        <f t="shared" si="19"/>
        <v>4.0492957746478875E-2</v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40</v>
      </c>
      <c r="D272" s="76">
        <v>35</v>
      </c>
      <c r="E272" s="80">
        <f t="shared" si="16"/>
        <v>7.0422535211267609E-2</v>
      </c>
      <c r="F272" s="80">
        <f t="shared" si="17"/>
        <v>7.7605321507760533E-2</v>
      </c>
      <c r="G272" s="78">
        <f t="shared" si="18"/>
        <v>-0.125</v>
      </c>
      <c r="H272" s="24">
        <f t="shared" si="19"/>
        <v>-8.8028169014084511E-3</v>
      </c>
    </row>
    <row r="273" spans="1:8" s="79" customFormat="1" ht="15" x14ac:dyDescent="0.2">
      <c r="B273" s="86" t="s">
        <v>76</v>
      </c>
      <c r="C273" s="76">
        <v>1</v>
      </c>
      <c r="D273" s="76">
        <v>1</v>
      </c>
      <c r="E273" s="80">
        <f t="shared" si="16"/>
        <v>1.7605633802816902E-3</v>
      </c>
      <c r="F273" s="80">
        <f t="shared" si="17"/>
        <v>2.2172949002217295E-3</v>
      </c>
      <c r="G273" s="78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1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19</v>
      </c>
      <c r="D276" s="76">
        <v>10</v>
      </c>
      <c r="E276" s="80">
        <f t="shared" si="16"/>
        <v>3.345070422535211E-2</v>
      </c>
      <c r="F276" s="80">
        <f t="shared" si="17"/>
        <v>2.2172949002217297E-2</v>
      </c>
      <c r="G276" s="78">
        <f t="shared" si="18"/>
        <v>-0.47368421052631576</v>
      </c>
      <c r="H276" s="24">
        <f t="shared" si="19"/>
        <v>-1.5845070422535208E-2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8</v>
      </c>
      <c r="D282" s="76">
        <v>15</v>
      </c>
      <c r="E282" s="80">
        <f t="shared" si="16"/>
        <v>1.4084507042253521E-2</v>
      </c>
      <c r="F282" s="80">
        <f t="shared" si="17"/>
        <v>3.325942350332594E-2</v>
      </c>
      <c r="G282" s="78">
        <f t="shared" si="18"/>
        <v>0.875</v>
      </c>
      <c r="H282" s="24">
        <f t="shared" si="19"/>
        <v>1.2323943661971832E-2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52</v>
      </c>
      <c r="D284" s="76">
        <v>10</v>
      </c>
      <c r="E284" s="80">
        <f t="shared" si="16"/>
        <v>9.154929577464789E-2</v>
      </c>
      <c r="F284" s="80">
        <f t="shared" si="17"/>
        <v>2.2172949002217297E-2</v>
      </c>
      <c r="G284" s="78">
        <f t="shared" si="18"/>
        <v>-0.80769230769230771</v>
      </c>
      <c r="H284" s="24">
        <f t="shared" si="19"/>
        <v>-7.3943661971830985E-2</v>
      </c>
    </row>
    <row r="285" spans="1:8" s="79" customFormat="1" ht="15" x14ac:dyDescent="0.2">
      <c r="B285" s="86" t="s">
        <v>503</v>
      </c>
      <c r="C285" s="76">
        <v>0</v>
      </c>
      <c r="D285" s="76">
        <v>1</v>
      </c>
      <c r="E285" s="80" t="str">
        <f t="shared" si="16"/>
        <v/>
      </c>
      <c r="F285" s="80">
        <f t="shared" si="17"/>
        <v>2.2172949002217295E-3</v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13</v>
      </c>
      <c r="D287" s="76">
        <v>42</v>
      </c>
      <c r="E287" s="80">
        <f t="shared" si="16"/>
        <v>2.2887323943661973E-2</v>
      </c>
      <c r="F287" s="80">
        <f t="shared" si="17"/>
        <v>9.3126385809312637E-2</v>
      </c>
      <c r="G287" s="78">
        <f t="shared" si="18"/>
        <v>2.2307692307692308</v>
      </c>
      <c r="H287" s="24">
        <f t="shared" si="19"/>
        <v>5.1056338028169015E-2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1</v>
      </c>
      <c r="D289" s="76">
        <v>0</v>
      </c>
      <c r="E289" s="80">
        <f t="shared" si="16"/>
        <v>1.7605633802816902E-3</v>
      </c>
      <c r="F289" s="80" t="str">
        <f t="shared" si="17"/>
        <v/>
      </c>
      <c r="G289" s="78" t="str">
        <f t="shared" si="18"/>
        <v>0</v>
      </c>
      <c r="H289" s="24">
        <f t="shared" si="19"/>
        <v>0</v>
      </c>
    </row>
    <row r="290" spans="2:8" s="79" customFormat="1" ht="15" x14ac:dyDescent="0.2">
      <c r="B290" s="86" t="s">
        <v>270</v>
      </c>
      <c r="C290" s="76">
        <v>3</v>
      </c>
      <c r="D290" s="76"/>
      <c r="E290" s="80">
        <f t="shared" si="16"/>
        <v>5.2816901408450703E-3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2.2172949002217295E-3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2</v>
      </c>
      <c r="D293" s="76">
        <v>0</v>
      </c>
      <c r="E293" s="80">
        <f t="shared" si="16"/>
        <v>3.5211267605633804E-3</v>
      </c>
      <c r="F293" s="80" t="str">
        <f t="shared" si="17"/>
        <v/>
      </c>
      <c r="G293" s="78" t="str">
        <f t="shared" si="18"/>
        <v>0</v>
      </c>
      <c r="H293" s="24">
        <f t="shared" si="19"/>
        <v>0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9</v>
      </c>
      <c r="D297" s="76">
        <v>0</v>
      </c>
      <c r="E297" s="80">
        <f t="shared" si="16"/>
        <v>1.5845070422535211E-2</v>
      </c>
      <c r="F297" s="80" t="str">
        <f t="shared" si="17"/>
        <v/>
      </c>
      <c r="G297" s="78" t="str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7</v>
      </c>
      <c r="D299" s="76">
        <v>10</v>
      </c>
      <c r="E299" s="80">
        <f t="shared" si="16"/>
        <v>1.232394366197183E-2</v>
      </c>
      <c r="F299" s="80">
        <f t="shared" si="17"/>
        <v>2.2172949002217297E-2</v>
      </c>
      <c r="G299" s="78">
        <f t="shared" si="18"/>
        <v>0.42857142857142855</v>
      </c>
      <c r="H299" s="24">
        <f t="shared" si="19"/>
        <v>5.2816901408450695E-3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3</v>
      </c>
      <c r="D301" s="76">
        <v>0</v>
      </c>
      <c r="E301" s="80">
        <f t="shared" si="16"/>
        <v>5.2816901408450703E-3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13</v>
      </c>
      <c r="D303" s="76">
        <v>0</v>
      </c>
      <c r="E303" s="80">
        <f t="shared" si="16"/>
        <v>2.2887323943661973E-2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3</v>
      </c>
      <c r="D304" s="76">
        <v>1</v>
      </c>
      <c r="E304" s="80">
        <f t="shared" si="16"/>
        <v>5.2816901408450703E-3</v>
      </c>
      <c r="F304" s="80">
        <f t="shared" si="17"/>
        <v>2.2172949002217295E-3</v>
      </c>
      <c r="G304" s="78">
        <f t="shared" si="18"/>
        <v>-0.66666666666666663</v>
      </c>
      <c r="H304" s="24">
        <f t="shared" si="19"/>
        <v>-3.5211267605633799E-3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3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1965</v>
      </c>
      <c r="D329" s="32">
        <f>SUM(D330:D546)</f>
        <v>1760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-0.10432569974554708</v>
      </c>
      <c r="H329" s="34">
        <f>+IF(OR(AND(E329=""),(G329="")),"",E329*G329)</f>
        <v>-0.10432569974554708</v>
      </c>
    </row>
    <row r="330" spans="1:8" ht="15" x14ac:dyDescent="0.2">
      <c r="B330" s="35" t="s">
        <v>86</v>
      </c>
      <c r="C330" s="36">
        <v>45</v>
      </c>
      <c r="D330" s="36">
        <v>34</v>
      </c>
      <c r="E330" s="38">
        <f>+IF(C330=0,"",C330/C$329)</f>
        <v>2.2900763358778626E-2</v>
      </c>
      <c r="F330" s="38">
        <f>+IF(D330=0,"",D330/D$329)</f>
        <v>1.9318181818181818E-2</v>
      </c>
      <c r="G330" s="28">
        <f>+IF(OR(AND(D330=0),(C330=0)),"0",((D330-C330)/C330))</f>
        <v>-0.24444444444444444</v>
      </c>
      <c r="H330" s="29">
        <f>+IF(OR(AND(E330=""),(G330="")),"",E330*G330)</f>
        <v>-5.5979643765903305E-3</v>
      </c>
    </row>
    <row r="331" spans="1:8" ht="15" x14ac:dyDescent="0.2">
      <c r="B331" s="5" t="s">
        <v>98</v>
      </c>
      <c r="C331" s="36">
        <v>2</v>
      </c>
      <c r="D331" s="36">
        <v>6</v>
      </c>
      <c r="E331" s="11">
        <f t="shared" ref="E331:E395" si="24">+IF(C331=0,"",C331/C$329)</f>
        <v>1.0178117048346056E-3</v>
      </c>
      <c r="F331" s="11">
        <f t="shared" ref="F331:F395" si="25">+IF(D331=0,"",D331/D$329)</f>
        <v>3.4090909090909089E-3</v>
      </c>
      <c r="G331" s="10">
        <f t="shared" ref="G331:G395" si="26">+IF(OR(AND(D331=0),(C331=0)),"0",((D331-C331)/C331))</f>
        <v>2</v>
      </c>
      <c r="H331" s="14">
        <f t="shared" ref="H331:H395" si="27">+IF(OR(AND(E331=""),(G331="")),"",E331*G331)</f>
        <v>2.0356234096692112E-3</v>
      </c>
    </row>
    <row r="332" spans="1:8" ht="15" x14ac:dyDescent="0.2">
      <c r="B332" s="5" t="s">
        <v>90</v>
      </c>
      <c r="C332" s="36">
        <v>11</v>
      </c>
      <c r="D332" s="36">
        <v>10</v>
      </c>
      <c r="E332" s="11">
        <f t="shared" si="24"/>
        <v>5.5979643765903305E-3</v>
      </c>
      <c r="F332" s="11">
        <f t="shared" si="25"/>
        <v>5.681818181818182E-3</v>
      </c>
      <c r="G332" s="10">
        <f t="shared" si="26"/>
        <v>-9.0909090909090912E-2</v>
      </c>
      <c r="H332" s="14">
        <f t="shared" si="27"/>
        <v>-5.0890585241730279E-4</v>
      </c>
    </row>
    <row r="333" spans="1:8" ht="15" x14ac:dyDescent="0.2">
      <c r="B333" s="5" t="s">
        <v>81</v>
      </c>
      <c r="C333" s="36">
        <v>2</v>
      </c>
      <c r="D333" s="36">
        <v>13</v>
      </c>
      <c r="E333" s="11">
        <f t="shared" si="24"/>
        <v>1.0178117048346056E-3</v>
      </c>
      <c r="F333" s="11">
        <f t="shared" si="25"/>
        <v>7.3863636363636362E-3</v>
      </c>
      <c r="G333" s="10">
        <f t="shared" si="26"/>
        <v>5.5</v>
      </c>
      <c r="H333" s="14">
        <f t="shared" si="27"/>
        <v>5.5979643765903305E-3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78</v>
      </c>
      <c r="D336" s="36">
        <v>60</v>
      </c>
      <c r="E336" s="11">
        <f t="shared" si="24"/>
        <v>3.9694656488549619E-2</v>
      </c>
      <c r="F336" s="11">
        <f t="shared" si="25"/>
        <v>3.4090909090909088E-2</v>
      </c>
      <c r="G336" s="10">
        <f t="shared" si="26"/>
        <v>-0.23076923076923078</v>
      </c>
      <c r="H336" s="14">
        <f t="shared" si="27"/>
        <v>-9.1603053435114507E-3</v>
      </c>
    </row>
    <row r="337" spans="2:8" ht="15" x14ac:dyDescent="0.2">
      <c r="B337" s="5" t="s">
        <v>94</v>
      </c>
      <c r="C337" s="36">
        <v>6</v>
      </c>
      <c r="D337" s="36">
        <v>0</v>
      </c>
      <c r="E337" s="11">
        <f t="shared" si="24"/>
        <v>3.0534351145038168E-3</v>
      </c>
      <c r="F337" s="11" t="str">
        <f t="shared" si="25"/>
        <v/>
      </c>
      <c r="G337" s="10" t="str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4</v>
      </c>
      <c r="D338" s="36">
        <v>6</v>
      </c>
      <c r="E338" s="11">
        <f t="shared" si="24"/>
        <v>2.0356234096692112E-3</v>
      </c>
      <c r="F338" s="11">
        <f t="shared" si="25"/>
        <v>3.4090909090909089E-3</v>
      </c>
      <c r="G338" s="10">
        <f t="shared" si="26"/>
        <v>0.5</v>
      </c>
      <c r="H338" s="14">
        <f t="shared" si="27"/>
        <v>1.0178117048346056E-3</v>
      </c>
    </row>
    <row r="339" spans="2:8" ht="15" x14ac:dyDescent="0.2">
      <c r="B339" s="5" t="s">
        <v>92</v>
      </c>
      <c r="C339" s="36">
        <v>5</v>
      </c>
      <c r="D339" s="36">
        <v>9</v>
      </c>
      <c r="E339" s="11">
        <f t="shared" si="24"/>
        <v>2.5445292620865142E-3</v>
      </c>
      <c r="F339" s="11">
        <f t="shared" si="25"/>
        <v>5.1136363636363636E-3</v>
      </c>
      <c r="G339" s="10">
        <f t="shared" si="26"/>
        <v>0.8</v>
      </c>
      <c r="H339" s="14">
        <f t="shared" si="27"/>
        <v>2.0356234096692116E-3</v>
      </c>
    </row>
    <row r="340" spans="2:8" ht="15" x14ac:dyDescent="0.2">
      <c r="B340" s="5" t="s">
        <v>276</v>
      </c>
      <c r="C340" s="36">
        <v>1</v>
      </c>
      <c r="D340" s="36">
        <v>0</v>
      </c>
      <c r="E340" s="11">
        <f t="shared" si="24"/>
        <v>5.0890585241730279E-4</v>
      </c>
      <c r="F340" s="11" t="str">
        <f t="shared" si="25"/>
        <v/>
      </c>
      <c r="G340" s="10" t="str">
        <f t="shared" si="26"/>
        <v>0</v>
      </c>
      <c r="H340" s="14">
        <f t="shared" si="27"/>
        <v>0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83</v>
      </c>
      <c r="D342" s="36">
        <v>42</v>
      </c>
      <c r="E342" s="11">
        <f t="shared" si="24"/>
        <v>4.2239185750636135E-2</v>
      </c>
      <c r="F342" s="11">
        <f t="shared" si="25"/>
        <v>2.3863636363636365E-2</v>
      </c>
      <c r="G342" s="10">
        <f t="shared" si="26"/>
        <v>-0.49397590361445781</v>
      </c>
      <c r="H342" s="14">
        <f t="shared" si="27"/>
        <v>-2.0865139949109414E-2</v>
      </c>
    </row>
    <row r="343" spans="2:8" ht="15" x14ac:dyDescent="0.2">
      <c r="B343" s="5" t="s">
        <v>85</v>
      </c>
      <c r="C343" s="36">
        <v>3</v>
      </c>
      <c r="D343" s="36">
        <v>4</v>
      </c>
      <c r="E343" s="11">
        <f t="shared" si="24"/>
        <v>1.5267175572519084E-3</v>
      </c>
      <c r="F343" s="11">
        <f t="shared" si="25"/>
        <v>2.2727272727272726E-3</v>
      </c>
      <c r="G343" s="10">
        <f t="shared" si="26"/>
        <v>0.33333333333333331</v>
      </c>
      <c r="H343" s="14">
        <f t="shared" si="27"/>
        <v>5.0890585241730279E-4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19</v>
      </c>
      <c r="D345" s="36">
        <v>4</v>
      </c>
      <c r="E345" s="11">
        <f t="shared" si="24"/>
        <v>9.6692111959287529E-3</v>
      </c>
      <c r="F345" s="11">
        <f t="shared" si="25"/>
        <v>2.2727272727272726E-3</v>
      </c>
      <c r="G345" s="10">
        <f t="shared" si="26"/>
        <v>-0.78947368421052633</v>
      </c>
      <c r="H345" s="14">
        <f t="shared" si="27"/>
        <v>-7.6335877862595417E-3</v>
      </c>
    </row>
    <row r="346" spans="2:8" ht="15" x14ac:dyDescent="0.2">
      <c r="B346" s="5" t="s">
        <v>88</v>
      </c>
      <c r="C346" s="36">
        <v>6</v>
      </c>
      <c r="D346" s="36">
        <v>10</v>
      </c>
      <c r="E346" s="11">
        <f t="shared" si="24"/>
        <v>3.0534351145038168E-3</v>
      </c>
      <c r="F346" s="11">
        <f t="shared" si="25"/>
        <v>5.681818181818182E-3</v>
      </c>
      <c r="G346" s="10">
        <f t="shared" si="26"/>
        <v>0.66666666666666663</v>
      </c>
      <c r="H346" s="14">
        <f t="shared" si="27"/>
        <v>2.0356234096692112E-3</v>
      </c>
    </row>
    <row r="347" spans="2:8" ht="15" x14ac:dyDescent="0.2">
      <c r="B347" s="5" t="s">
        <v>83</v>
      </c>
      <c r="C347" s="36">
        <v>1</v>
      </c>
      <c r="D347" s="36">
        <v>0</v>
      </c>
      <c r="E347" s="11">
        <f t="shared" si="24"/>
        <v>5.0890585241730279E-4</v>
      </c>
      <c r="F347" s="11" t="str">
        <f t="shared" si="25"/>
        <v/>
      </c>
      <c r="G347" s="10" t="str">
        <f t="shared" si="26"/>
        <v>0</v>
      </c>
      <c r="H347" s="14">
        <f t="shared" si="27"/>
        <v>0</v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72</v>
      </c>
      <c r="D349" s="36">
        <v>13</v>
      </c>
      <c r="E349" s="11">
        <f t="shared" si="24"/>
        <v>3.6641221374045803E-2</v>
      </c>
      <c r="F349" s="11">
        <f t="shared" si="25"/>
        <v>7.3863636363636362E-3</v>
      </c>
      <c r="G349" s="10">
        <f t="shared" si="26"/>
        <v>-0.81944444444444442</v>
      </c>
      <c r="H349" s="14">
        <f t="shared" si="27"/>
        <v>-3.0025445292620866E-2</v>
      </c>
    </row>
    <row r="350" spans="2:8" ht="15" x14ac:dyDescent="0.2">
      <c r="B350" s="5" t="s">
        <v>279</v>
      </c>
      <c r="C350" s="36">
        <v>9</v>
      </c>
      <c r="D350" s="36">
        <v>8</v>
      </c>
      <c r="E350" s="11">
        <f t="shared" si="24"/>
        <v>4.5801526717557254E-3</v>
      </c>
      <c r="F350" s="11">
        <f t="shared" si="25"/>
        <v>4.5454545454545452E-3</v>
      </c>
      <c r="G350" s="10">
        <f t="shared" si="26"/>
        <v>-0.1111111111111111</v>
      </c>
      <c r="H350" s="14">
        <f t="shared" si="27"/>
        <v>-5.0890585241730279E-4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8</v>
      </c>
      <c r="D352" s="36">
        <v>9</v>
      </c>
      <c r="E352" s="11">
        <f t="shared" si="24"/>
        <v>4.0712468193384223E-3</v>
      </c>
      <c r="F352" s="11">
        <f t="shared" si="25"/>
        <v>5.1136363636363636E-3</v>
      </c>
      <c r="G352" s="10">
        <f t="shared" si="26"/>
        <v>0.125</v>
      </c>
      <c r="H352" s="14">
        <f t="shared" si="27"/>
        <v>5.0890585241730279E-4</v>
      </c>
    </row>
    <row r="353" spans="2:8" ht="15" x14ac:dyDescent="0.2">
      <c r="B353" s="5" t="s">
        <v>280</v>
      </c>
      <c r="C353" s="36">
        <v>111</v>
      </c>
      <c r="D353" s="36">
        <v>76</v>
      </c>
      <c r="E353" s="11">
        <f t="shared" si="24"/>
        <v>5.6488549618320609E-2</v>
      </c>
      <c r="F353" s="11">
        <f t="shared" si="25"/>
        <v>4.3181818181818182E-2</v>
      </c>
      <c r="G353" s="10">
        <f t="shared" si="26"/>
        <v>-0.31531531531531531</v>
      </c>
      <c r="H353" s="14">
        <f t="shared" si="27"/>
        <v>-1.7811704834605598E-2</v>
      </c>
    </row>
    <row r="354" spans="2:8" ht="15" x14ac:dyDescent="0.2">
      <c r="B354" s="5" t="s">
        <v>100</v>
      </c>
      <c r="C354" s="36">
        <v>31</v>
      </c>
      <c r="D354" s="36">
        <v>109</v>
      </c>
      <c r="E354" s="11">
        <f t="shared" si="24"/>
        <v>1.5776081424936386E-2</v>
      </c>
      <c r="F354" s="11">
        <f t="shared" si="25"/>
        <v>6.1931818181818185E-2</v>
      </c>
      <c r="G354" s="10">
        <f t="shared" si="26"/>
        <v>2.5161290322580645</v>
      </c>
      <c r="H354" s="14">
        <f t="shared" si="27"/>
        <v>3.9694656488549612E-2</v>
      </c>
    </row>
    <row r="355" spans="2:8" ht="15" x14ac:dyDescent="0.2">
      <c r="B355" s="5" t="s">
        <v>99</v>
      </c>
      <c r="C355" s="36">
        <v>1</v>
      </c>
      <c r="D355" s="36">
        <v>0</v>
      </c>
      <c r="E355" s="11">
        <f t="shared" si="24"/>
        <v>5.0890585241730279E-4</v>
      </c>
      <c r="F355" s="11" t="str">
        <f t="shared" si="25"/>
        <v/>
      </c>
      <c r="G355" s="10" t="str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1</v>
      </c>
      <c r="E357" s="11" t="str">
        <f t="shared" si="24"/>
        <v/>
      </c>
      <c r="F357" s="11">
        <f t="shared" si="25"/>
        <v>5.6818181818181815E-4</v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1</v>
      </c>
      <c r="E358" s="11">
        <f t="shared" si="24"/>
        <v>5.0890585241730279E-4</v>
      </c>
      <c r="F358" s="11">
        <f t="shared" si="25"/>
        <v>5.6818181818181815E-4</v>
      </c>
      <c r="G358" s="10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0</v>
      </c>
      <c r="D359" s="36">
        <v>1</v>
      </c>
      <c r="E359" s="11" t="str">
        <f t="shared" si="24"/>
        <v/>
      </c>
      <c r="F359" s="11">
        <f t="shared" si="25"/>
        <v>5.6818181818181815E-4</v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2</v>
      </c>
      <c r="D360" s="36">
        <v>4</v>
      </c>
      <c r="E360" s="11">
        <f t="shared" si="24"/>
        <v>1.0178117048346056E-3</v>
      </c>
      <c r="F360" s="11">
        <f t="shared" si="25"/>
        <v>2.2727272727272726E-3</v>
      </c>
      <c r="G360" s="10">
        <f t="shared" si="26"/>
        <v>1</v>
      </c>
      <c r="H360" s="14">
        <f t="shared" si="27"/>
        <v>1.0178117048346056E-3</v>
      </c>
    </row>
    <row r="361" spans="2:8" ht="15" x14ac:dyDescent="0.2">
      <c r="B361" s="5" t="s">
        <v>530</v>
      </c>
      <c r="C361" s="36">
        <v>36</v>
      </c>
      <c r="D361" s="36">
        <v>11</v>
      </c>
      <c r="E361" s="11">
        <f t="shared" si="24"/>
        <v>1.8320610687022901E-2</v>
      </c>
      <c r="F361" s="11">
        <f t="shared" si="25"/>
        <v>6.2500000000000003E-3</v>
      </c>
      <c r="G361" s="10">
        <f t="shared" si="26"/>
        <v>-0.69444444444444442</v>
      </c>
      <c r="H361" s="14">
        <f t="shared" si="27"/>
        <v>-1.2722646310432569E-2</v>
      </c>
    </row>
    <row r="362" spans="2:8" ht="15" x14ac:dyDescent="0.2">
      <c r="B362" s="5" t="s">
        <v>531</v>
      </c>
      <c r="C362" s="36">
        <v>1</v>
      </c>
      <c r="D362" s="36">
        <v>12</v>
      </c>
      <c r="E362" s="11">
        <f t="shared" si="24"/>
        <v>5.0890585241730279E-4</v>
      </c>
      <c r="F362" s="11">
        <f t="shared" si="25"/>
        <v>6.8181818181818179E-3</v>
      </c>
      <c r="G362" s="10">
        <f t="shared" si="26"/>
        <v>11</v>
      </c>
      <c r="H362" s="14">
        <f t="shared" si="27"/>
        <v>5.5979643765903305E-3</v>
      </c>
    </row>
    <row r="363" spans="2:8" ht="15" x14ac:dyDescent="0.2">
      <c r="B363" s="5" t="s">
        <v>532</v>
      </c>
      <c r="C363" s="36">
        <v>5</v>
      </c>
      <c r="D363" s="36">
        <v>2</v>
      </c>
      <c r="E363" s="11">
        <f t="shared" si="24"/>
        <v>2.5445292620865142E-3</v>
      </c>
      <c r="F363" s="11">
        <f t="shared" si="25"/>
        <v>1.1363636363636363E-3</v>
      </c>
      <c r="G363" s="10">
        <f t="shared" si="26"/>
        <v>-0.6</v>
      </c>
      <c r="H363" s="14">
        <f t="shared" si="27"/>
        <v>-1.5267175572519084E-3</v>
      </c>
    </row>
    <row r="364" spans="2:8" ht="15" x14ac:dyDescent="0.2">
      <c r="B364" s="5" t="s">
        <v>282</v>
      </c>
      <c r="C364" s="36">
        <v>1</v>
      </c>
      <c r="D364" s="36">
        <v>4</v>
      </c>
      <c r="E364" s="11">
        <f t="shared" si="24"/>
        <v>5.0890585241730279E-4</v>
      </c>
      <c r="F364" s="11">
        <f t="shared" si="25"/>
        <v>2.2727272727272726E-3</v>
      </c>
      <c r="G364" s="10">
        <f t="shared" si="26"/>
        <v>3</v>
      </c>
      <c r="H364" s="14">
        <f t="shared" si="27"/>
        <v>1.5267175572519084E-3</v>
      </c>
    </row>
    <row r="365" spans="2:8" ht="15" x14ac:dyDescent="0.2">
      <c r="B365" s="5" t="s">
        <v>283</v>
      </c>
      <c r="C365" s="36">
        <v>8</v>
      </c>
      <c r="D365" s="36">
        <v>11</v>
      </c>
      <c r="E365" s="11">
        <f t="shared" si="24"/>
        <v>4.0712468193384223E-3</v>
      </c>
      <c r="F365" s="11">
        <f t="shared" si="25"/>
        <v>6.2500000000000003E-3</v>
      </c>
      <c r="G365" s="10">
        <f t="shared" si="26"/>
        <v>0.375</v>
      </c>
      <c r="H365" s="14">
        <f t="shared" si="27"/>
        <v>1.5267175572519084E-3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197</v>
      </c>
      <c r="D367" s="36">
        <v>337</v>
      </c>
      <c r="E367" s="11">
        <f t="shared" si="24"/>
        <v>0.10025445292620865</v>
      </c>
      <c r="F367" s="11">
        <f t="shared" si="25"/>
        <v>0.19147727272727272</v>
      </c>
      <c r="G367" s="10">
        <f t="shared" si="26"/>
        <v>0.71065989847715738</v>
      </c>
      <c r="H367" s="14">
        <f t="shared" si="27"/>
        <v>7.124681933842239E-2</v>
      </c>
    </row>
    <row r="368" spans="2:8" ht="15" x14ac:dyDescent="0.2">
      <c r="B368" s="5" t="s">
        <v>109</v>
      </c>
      <c r="C368" s="36">
        <v>174</v>
      </c>
      <c r="D368" s="36">
        <v>110</v>
      </c>
      <c r="E368" s="11">
        <f t="shared" si="24"/>
        <v>8.8549618320610687E-2</v>
      </c>
      <c r="F368" s="11">
        <f t="shared" si="25"/>
        <v>6.25E-2</v>
      </c>
      <c r="G368" s="10">
        <f t="shared" si="26"/>
        <v>-0.36781609195402298</v>
      </c>
      <c r="H368" s="14">
        <f t="shared" si="27"/>
        <v>-3.2569974554707379E-2</v>
      </c>
    </row>
    <row r="369" spans="1:8" ht="15" x14ac:dyDescent="0.2">
      <c r="B369" s="5" t="s">
        <v>102</v>
      </c>
      <c r="C369" s="36">
        <v>37</v>
      </c>
      <c r="D369" s="36">
        <v>39</v>
      </c>
      <c r="E369" s="11">
        <f t="shared" si="24"/>
        <v>1.8829516539440202E-2</v>
      </c>
      <c r="F369" s="11">
        <f t="shared" si="25"/>
        <v>2.215909090909091E-2</v>
      </c>
      <c r="G369" s="10">
        <f t="shared" si="26"/>
        <v>5.4054054054054057E-2</v>
      </c>
      <c r="H369" s="14">
        <f t="shared" si="27"/>
        <v>1.0178117048346056E-3</v>
      </c>
    </row>
    <row r="370" spans="1:8" ht="15" x14ac:dyDescent="0.2">
      <c r="B370" s="5" t="s">
        <v>108</v>
      </c>
      <c r="C370" s="36">
        <v>70</v>
      </c>
      <c r="D370" s="36">
        <v>35</v>
      </c>
      <c r="E370" s="11">
        <f t="shared" si="24"/>
        <v>3.5623409669211195E-2</v>
      </c>
      <c r="F370" s="11">
        <f t="shared" si="25"/>
        <v>1.9886363636363636E-2</v>
      </c>
      <c r="G370" s="10">
        <f t="shared" si="26"/>
        <v>-0.5</v>
      </c>
      <c r="H370" s="14">
        <f t="shared" si="27"/>
        <v>-1.7811704834605598E-2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1</v>
      </c>
      <c r="D372" s="36">
        <v>2</v>
      </c>
      <c r="E372" s="11">
        <f t="shared" si="24"/>
        <v>5.0890585241730279E-4</v>
      </c>
      <c r="F372" s="11">
        <f t="shared" si="25"/>
        <v>1.1363636363636363E-3</v>
      </c>
      <c r="G372" s="10">
        <f t="shared" si="26"/>
        <v>1</v>
      </c>
      <c r="H372" s="14">
        <f t="shared" si="27"/>
        <v>5.0890585241730279E-4</v>
      </c>
    </row>
    <row r="373" spans="1:8" ht="15" x14ac:dyDescent="0.2">
      <c r="B373" s="5" t="s">
        <v>284</v>
      </c>
      <c r="C373" s="36">
        <v>39</v>
      </c>
      <c r="D373" s="36">
        <v>0</v>
      </c>
      <c r="E373" s="11">
        <f t="shared" si="24"/>
        <v>1.984732824427481E-2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16</v>
      </c>
      <c r="D374" s="36">
        <v>16</v>
      </c>
      <c r="E374" s="11">
        <f t="shared" si="24"/>
        <v>8.1424936386768447E-3</v>
      </c>
      <c r="F374" s="11">
        <f t="shared" si="25"/>
        <v>9.0909090909090905E-3</v>
      </c>
      <c r="G374" s="10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2</v>
      </c>
      <c r="D376" s="36">
        <v>0</v>
      </c>
      <c r="E376" s="11">
        <f t="shared" si="24"/>
        <v>1.0178117048346056E-3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</v>
      </c>
      <c r="D378" s="36">
        <v>2</v>
      </c>
      <c r="E378" s="11">
        <f t="shared" si="24"/>
        <v>5.0890585241730279E-4</v>
      </c>
      <c r="F378" s="11">
        <f t="shared" si="25"/>
        <v>1.1363636363636363E-3</v>
      </c>
      <c r="G378" s="10">
        <f t="shared" si="26"/>
        <v>1</v>
      </c>
      <c r="H378" s="14">
        <f t="shared" si="27"/>
        <v>5.0890585241730279E-4</v>
      </c>
    </row>
    <row r="379" spans="1:8" ht="15" x14ac:dyDescent="0.2">
      <c r="B379" s="5" t="s">
        <v>110</v>
      </c>
      <c r="C379" s="36">
        <v>31</v>
      </c>
      <c r="D379" s="36">
        <v>21</v>
      </c>
      <c r="E379" s="11">
        <f t="shared" si="24"/>
        <v>1.5776081424936386E-2</v>
      </c>
      <c r="F379" s="11">
        <f t="shared" si="25"/>
        <v>1.1931818181818182E-2</v>
      </c>
      <c r="G379" s="10">
        <f t="shared" si="26"/>
        <v>-0.32258064516129031</v>
      </c>
      <c r="H379" s="14">
        <f t="shared" si="27"/>
        <v>-5.0890585241730275E-3</v>
      </c>
    </row>
    <row r="380" spans="1:8" ht="15" x14ac:dyDescent="0.2">
      <c r="B380" s="5" t="s">
        <v>288</v>
      </c>
      <c r="C380" s="36">
        <v>78</v>
      </c>
      <c r="D380" s="36">
        <v>75</v>
      </c>
      <c r="E380" s="11">
        <f t="shared" si="24"/>
        <v>3.9694656488549619E-2</v>
      </c>
      <c r="F380" s="11">
        <f t="shared" si="25"/>
        <v>4.261363636363636E-2</v>
      </c>
      <c r="G380" s="10">
        <f t="shared" si="26"/>
        <v>-3.8461538461538464E-2</v>
      </c>
      <c r="H380" s="14">
        <f t="shared" si="27"/>
        <v>-1.5267175572519086E-3</v>
      </c>
    </row>
    <row r="381" spans="1:8" ht="15" x14ac:dyDescent="0.2">
      <c r="B381" s="5" t="s">
        <v>536</v>
      </c>
      <c r="C381" s="36">
        <v>6</v>
      </c>
      <c r="D381" s="36">
        <v>1</v>
      </c>
      <c r="E381" s="11">
        <f t="shared" si="24"/>
        <v>3.0534351145038168E-3</v>
      </c>
      <c r="F381" s="11">
        <f t="shared" si="25"/>
        <v>5.6818181818181815E-4</v>
      </c>
      <c r="G381" s="10">
        <f t="shared" si="26"/>
        <v>-0.83333333333333337</v>
      </c>
      <c r="H381" s="14">
        <f t="shared" si="27"/>
        <v>-2.5445292620865142E-3</v>
      </c>
    </row>
    <row r="382" spans="1:8" ht="15" x14ac:dyDescent="0.2">
      <c r="B382" s="5" t="s">
        <v>104</v>
      </c>
      <c r="C382" s="36">
        <v>24</v>
      </c>
      <c r="D382" s="36">
        <v>27</v>
      </c>
      <c r="E382" s="11">
        <f t="shared" si="24"/>
        <v>1.2213740458015267E-2</v>
      </c>
      <c r="F382" s="11">
        <f t="shared" si="25"/>
        <v>1.5340909090909091E-2</v>
      </c>
      <c r="G382" s="10">
        <f t="shared" si="26"/>
        <v>0.125</v>
      </c>
      <c r="H382" s="14">
        <f t="shared" si="27"/>
        <v>1.5267175572519084E-3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5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39</v>
      </c>
      <c r="D390" s="36">
        <v>153</v>
      </c>
      <c r="E390" s="11">
        <f t="shared" si="24"/>
        <v>1.984732824427481E-2</v>
      </c>
      <c r="F390" s="11">
        <f t="shared" si="25"/>
        <v>8.693181818181818E-2</v>
      </c>
      <c r="G390" s="10">
        <f t="shared" si="26"/>
        <v>2.9230769230769229</v>
      </c>
      <c r="H390" s="14">
        <f t="shared" si="27"/>
        <v>5.8015267175572517E-2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7</v>
      </c>
      <c r="D393" s="36">
        <v>3</v>
      </c>
      <c r="E393" s="11">
        <f t="shared" si="24"/>
        <v>3.5623409669211198E-3</v>
      </c>
      <c r="F393" s="11">
        <f t="shared" si="25"/>
        <v>1.7045454545454545E-3</v>
      </c>
      <c r="G393" s="10">
        <f t="shared" si="26"/>
        <v>-0.5714285714285714</v>
      </c>
      <c r="H393" s="14">
        <f t="shared" si="27"/>
        <v>-2.0356234096692112E-3</v>
      </c>
    </row>
    <row r="394" spans="1:8" ht="15" x14ac:dyDescent="0.2">
      <c r="B394" s="5" t="s">
        <v>539</v>
      </c>
      <c r="C394" s="36">
        <v>10</v>
      </c>
      <c r="D394" s="36">
        <v>3</v>
      </c>
      <c r="E394" s="11">
        <f t="shared" si="24"/>
        <v>5.0890585241730284E-3</v>
      </c>
      <c r="F394" s="11">
        <f t="shared" si="25"/>
        <v>1.7045454545454545E-3</v>
      </c>
      <c r="G394" s="10">
        <f t="shared" si="26"/>
        <v>-0.7</v>
      </c>
      <c r="H394" s="14">
        <f t="shared" si="27"/>
        <v>-3.5623409669211198E-3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2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1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1</v>
      </c>
      <c r="D402" s="76">
        <v>24</v>
      </c>
      <c r="E402" s="80">
        <f t="shared" si="28"/>
        <v>5.0890585241730279E-4</v>
      </c>
      <c r="F402" s="80">
        <f t="shared" si="29"/>
        <v>1.3636363636363636E-2</v>
      </c>
      <c r="G402" s="78">
        <f t="shared" si="30"/>
        <v>23</v>
      </c>
      <c r="H402" s="24">
        <f t="shared" si="31"/>
        <v>1.1704834605597965E-2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1</v>
      </c>
      <c r="E407" s="11" t="str">
        <f t="shared" si="28"/>
        <v/>
      </c>
      <c r="F407" s="11">
        <f t="shared" si="29"/>
        <v>5.6818181818181815E-4</v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179</v>
      </c>
      <c r="D409" s="36">
        <v>13</v>
      </c>
      <c r="E409" s="11">
        <f t="shared" si="28"/>
        <v>9.1094147582697196E-2</v>
      </c>
      <c r="F409" s="11">
        <f t="shared" si="29"/>
        <v>7.3863636363636362E-3</v>
      </c>
      <c r="G409" s="10">
        <f t="shared" si="30"/>
        <v>-0.92737430167597767</v>
      </c>
      <c r="H409" s="14">
        <f t="shared" si="31"/>
        <v>-8.4478371501272256E-2</v>
      </c>
    </row>
    <row r="410" spans="1:8" ht="15" x14ac:dyDescent="0.2">
      <c r="B410" s="5" t="s">
        <v>114</v>
      </c>
      <c r="C410" s="36">
        <v>6</v>
      </c>
      <c r="D410" s="36">
        <v>1</v>
      </c>
      <c r="E410" s="11">
        <f t="shared" si="28"/>
        <v>3.0534351145038168E-3</v>
      </c>
      <c r="F410" s="11">
        <f t="shared" si="29"/>
        <v>5.6818181818181815E-4</v>
      </c>
      <c r="G410" s="10">
        <f t="shared" si="30"/>
        <v>-0.83333333333333337</v>
      </c>
      <c r="H410" s="14">
        <f t="shared" si="31"/>
        <v>-2.5445292620865142E-3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3</v>
      </c>
      <c r="D412" s="36">
        <v>12</v>
      </c>
      <c r="E412" s="11">
        <f t="shared" si="28"/>
        <v>1.5267175572519084E-3</v>
      </c>
      <c r="F412" s="11">
        <f t="shared" si="29"/>
        <v>6.8181818181818179E-3</v>
      </c>
      <c r="G412" s="10">
        <f t="shared" si="30"/>
        <v>3</v>
      </c>
      <c r="H412" s="14">
        <f t="shared" si="31"/>
        <v>4.5801526717557254E-3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3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1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2</v>
      </c>
      <c r="D420" s="36">
        <v>4</v>
      </c>
      <c r="E420" s="11">
        <f t="shared" si="28"/>
        <v>1.0178117048346056E-3</v>
      </c>
      <c r="F420" s="11">
        <f t="shared" si="29"/>
        <v>2.2727272727272726E-3</v>
      </c>
      <c r="G420" s="10">
        <f t="shared" si="30"/>
        <v>1</v>
      </c>
      <c r="H420" s="14">
        <f t="shared" si="31"/>
        <v>1.0178117048346056E-3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1</v>
      </c>
      <c r="D422" s="36">
        <v>2</v>
      </c>
      <c r="E422" s="11">
        <f t="shared" si="28"/>
        <v>5.0890585241730279E-4</v>
      </c>
      <c r="F422" s="11">
        <f t="shared" si="29"/>
        <v>1.1363636363636363E-3</v>
      </c>
      <c r="G422" s="10">
        <f t="shared" si="30"/>
        <v>1</v>
      </c>
      <c r="H422" s="14">
        <f t="shared" si="31"/>
        <v>5.0890585241730279E-4</v>
      </c>
    </row>
    <row r="423" spans="1:8" ht="15" x14ac:dyDescent="0.2">
      <c r="B423" s="5" t="s">
        <v>128</v>
      </c>
      <c r="C423" s="36">
        <v>13</v>
      </c>
      <c r="D423" s="36">
        <v>10</v>
      </c>
      <c r="E423" s="11">
        <f t="shared" si="28"/>
        <v>6.6157760814249365E-3</v>
      </c>
      <c r="F423" s="11">
        <f t="shared" si="29"/>
        <v>5.681818181818182E-3</v>
      </c>
      <c r="G423" s="10">
        <f t="shared" si="30"/>
        <v>-0.23076923076923078</v>
      </c>
      <c r="H423" s="14">
        <f t="shared" si="31"/>
        <v>-1.5267175572519086E-3</v>
      </c>
    </row>
    <row r="424" spans="1:8" ht="15" x14ac:dyDescent="0.2">
      <c r="B424" s="5" t="s">
        <v>302</v>
      </c>
      <c r="C424" s="36">
        <v>7</v>
      </c>
      <c r="D424" s="36">
        <v>3</v>
      </c>
      <c r="E424" s="11">
        <f t="shared" si="28"/>
        <v>3.5623409669211198E-3</v>
      </c>
      <c r="F424" s="11">
        <f t="shared" si="29"/>
        <v>1.7045454545454545E-3</v>
      </c>
      <c r="G424" s="10">
        <f t="shared" si="30"/>
        <v>-0.5714285714285714</v>
      </c>
      <c r="H424" s="14">
        <f t="shared" si="31"/>
        <v>-2.0356234096692112E-3</v>
      </c>
    </row>
    <row r="425" spans="1:8" ht="15" x14ac:dyDescent="0.2">
      <c r="B425" s="5" t="s">
        <v>544</v>
      </c>
      <c r="C425" s="36">
        <v>4</v>
      </c>
      <c r="D425" s="36">
        <v>6</v>
      </c>
      <c r="E425" s="11">
        <f t="shared" si="28"/>
        <v>2.0356234096692112E-3</v>
      </c>
      <c r="F425" s="11">
        <f t="shared" si="29"/>
        <v>3.4090909090909089E-3</v>
      </c>
      <c r="G425" s="10">
        <f t="shared" si="30"/>
        <v>0.5</v>
      </c>
      <c r="H425" s="14">
        <f t="shared" si="31"/>
        <v>1.0178117048346056E-3</v>
      </c>
    </row>
    <row r="426" spans="1:8" ht="30" x14ac:dyDescent="0.2">
      <c r="B426" s="5" t="s">
        <v>545</v>
      </c>
      <c r="C426" s="36">
        <v>0</v>
      </c>
      <c r="D426" s="36">
        <v>5</v>
      </c>
      <c r="E426" s="11" t="str">
        <f t="shared" si="28"/>
        <v/>
      </c>
      <c r="F426" s="11">
        <f t="shared" si="29"/>
        <v>2.840909090909091E-3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1</v>
      </c>
      <c r="E427" s="11" t="str">
        <f t="shared" si="28"/>
        <v/>
      </c>
      <c r="F427" s="11">
        <f t="shared" si="29"/>
        <v>5.6818181818181815E-4</v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5</v>
      </c>
      <c r="D428" s="36">
        <v>4</v>
      </c>
      <c r="E428" s="11">
        <f t="shared" si="28"/>
        <v>2.5445292620865142E-3</v>
      </c>
      <c r="F428" s="11">
        <f t="shared" si="29"/>
        <v>2.2727272727272726E-3</v>
      </c>
      <c r="G428" s="10">
        <f t="shared" si="30"/>
        <v>-0.2</v>
      </c>
      <c r="H428" s="14">
        <f t="shared" si="31"/>
        <v>-5.089058524173029E-4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19</v>
      </c>
      <c r="D430" s="36">
        <v>7</v>
      </c>
      <c r="E430" s="11">
        <f t="shared" si="28"/>
        <v>9.6692111959287529E-3</v>
      </c>
      <c r="F430" s="11">
        <f t="shared" si="29"/>
        <v>3.9772727272727269E-3</v>
      </c>
      <c r="G430" s="10">
        <f t="shared" si="30"/>
        <v>-0.63157894736842102</v>
      </c>
      <c r="H430" s="14">
        <f t="shared" si="31"/>
        <v>-6.1068702290076327E-3</v>
      </c>
    </row>
    <row r="431" spans="1:8" ht="15" x14ac:dyDescent="0.2">
      <c r="B431" s="5" t="s">
        <v>421</v>
      </c>
      <c r="C431" s="36">
        <v>1</v>
      </c>
      <c r="D431" s="36">
        <v>1</v>
      </c>
      <c r="E431" s="11">
        <f t="shared" si="28"/>
        <v>5.0890585241730279E-4</v>
      </c>
      <c r="F431" s="11">
        <f t="shared" si="29"/>
        <v>5.6818181818181815E-4</v>
      </c>
      <c r="G431" s="10">
        <f t="shared" si="30"/>
        <v>0</v>
      </c>
      <c r="H431" s="14">
        <f t="shared" si="31"/>
        <v>0</v>
      </c>
    </row>
    <row r="432" spans="1:8" ht="15" x14ac:dyDescent="0.2">
      <c r="B432" s="5" t="s">
        <v>123</v>
      </c>
      <c r="C432" s="36">
        <v>19</v>
      </c>
      <c r="D432" s="36">
        <v>16</v>
      </c>
      <c r="E432" s="11">
        <f t="shared" si="28"/>
        <v>9.6692111959287529E-3</v>
      </c>
      <c r="F432" s="11">
        <f t="shared" si="29"/>
        <v>9.0909090909090905E-3</v>
      </c>
      <c r="G432" s="10">
        <f t="shared" si="30"/>
        <v>-0.15789473684210525</v>
      </c>
      <c r="H432" s="14">
        <f t="shared" si="31"/>
        <v>-1.5267175572519082E-3</v>
      </c>
    </row>
    <row r="433" spans="2:8" ht="15" x14ac:dyDescent="0.2">
      <c r="B433" s="5" t="s">
        <v>304</v>
      </c>
      <c r="C433" s="36">
        <v>2</v>
      </c>
      <c r="D433" s="36">
        <v>4</v>
      </c>
      <c r="E433" s="11">
        <f t="shared" si="28"/>
        <v>1.0178117048346056E-3</v>
      </c>
      <c r="F433" s="11">
        <f t="shared" si="29"/>
        <v>2.2727272727272726E-3</v>
      </c>
      <c r="G433" s="10">
        <f t="shared" si="30"/>
        <v>1</v>
      </c>
      <c r="H433" s="14">
        <f t="shared" si="31"/>
        <v>1.0178117048346056E-3</v>
      </c>
    </row>
    <row r="434" spans="2:8" ht="15" x14ac:dyDescent="0.2">
      <c r="B434" s="5" t="s">
        <v>122</v>
      </c>
      <c r="C434" s="36">
        <v>0</v>
      </c>
      <c r="D434" s="36">
        <v>2</v>
      </c>
      <c r="E434" s="11" t="str">
        <f t="shared" si="28"/>
        <v/>
      </c>
      <c r="F434" s="11">
        <f t="shared" si="29"/>
        <v>1.1363636363636363E-3</v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4</v>
      </c>
      <c r="E435" s="11" t="str">
        <f t="shared" si="28"/>
        <v/>
      </c>
      <c r="F435" s="11">
        <f t="shared" si="29"/>
        <v>2.2727272727272726E-3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6</v>
      </c>
      <c r="D436" s="36">
        <v>1</v>
      </c>
      <c r="E436" s="11">
        <f t="shared" si="28"/>
        <v>3.0534351145038168E-3</v>
      </c>
      <c r="F436" s="11">
        <f t="shared" si="29"/>
        <v>5.6818181818181815E-4</v>
      </c>
      <c r="G436" s="10">
        <f t="shared" si="30"/>
        <v>-0.83333333333333337</v>
      </c>
      <c r="H436" s="14">
        <f t="shared" si="31"/>
        <v>-2.5445292620865142E-3</v>
      </c>
    </row>
    <row r="437" spans="2:8" ht="15" x14ac:dyDescent="0.2">
      <c r="B437" s="5" t="s">
        <v>119</v>
      </c>
      <c r="C437" s="36">
        <v>2</v>
      </c>
      <c r="D437" s="36">
        <v>0</v>
      </c>
      <c r="E437" s="11">
        <f t="shared" si="28"/>
        <v>1.0178117048346056E-3</v>
      </c>
      <c r="F437" s="11" t="str">
        <f t="shared" si="29"/>
        <v/>
      </c>
      <c r="G437" s="10" t="str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56</v>
      </c>
      <c r="D438" s="36">
        <v>32</v>
      </c>
      <c r="E438" s="11">
        <f t="shared" si="28"/>
        <v>2.8498727735368958E-2</v>
      </c>
      <c r="F438" s="11">
        <f t="shared" si="29"/>
        <v>1.8181818181818181E-2</v>
      </c>
      <c r="G438" s="10">
        <f t="shared" si="30"/>
        <v>-0.42857142857142855</v>
      </c>
      <c r="H438" s="14">
        <f t="shared" si="31"/>
        <v>-1.2213740458015267E-2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6</v>
      </c>
      <c r="D446" s="36">
        <v>35</v>
      </c>
      <c r="E446" s="11">
        <f t="shared" si="28"/>
        <v>3.0534351145038168E-3</v>
      </c>
      <c r="F446" s="11">
        <f t="shared" si="29"/>
        <v>1.9886363636363636E-2</v>
      </c>
      <c r="G446" s="10">
        <f t="shared" si="30"/>
        <v>4.833333333333333</v>
      </c>
      <c r="H446" s="14">
        <f t="shared" si="31"/>
        <v>1.4758269720101779E-2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4</v>
      </c>
      <c r="D448" s="36">
        <v>14</v>
      </c>
      <c r="E448" s="11">
        <f t="shared" si="28"/>
        <v>2.0356234096692112E-3</v>
      </c>
      <c r="F448" s="11">
        <f t="shared" si="29"/>
        <v>7.9545454545454537E-3</v>
      </c>
      <c r="G448" s="10">
        <f t="shared" si="30"/>
        <v>2.5</v>
      </c>
      <c r="H448" s="14">
        <f t="shared" si="31"/>
        <v>5.0890585241730284E-3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</v>
      </c>
      <c r="D450" s="36">
        <v>1</v>
      </c>
      <c r="E450" s="11">
        <f t="shared" si="28"/>
        <v>5.0890585241730279E-4</v>
      </c>
      <c r="F450" s="11">
        <f t="shared" si="29"/>
        <v>5.6818181818181815E-4</v>
      </c>
      <c r="G450" s="10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10</v>
      </c>
      <c r="D451" s="36">
        <v>12</v>
      </c>
      <c r="E451" s="11">
        <f t="shared" si="28"/>
        <v>5.0890585241730284E-3</v>
      </c>
      <c r="F451" s="11">
        <f t="shared" si="29"/>
        <v>6.8181818181818179E-3</v>
      </c>
      <c r="G451" s="10">
        <f t="shared" si="30"/>
        <v>0.2</v>
      </c>
      <c r="H451" s="14">
        <f t="shared" si="31"/>
        <v>1.0178117048346058E-3</v>
      </c>
    </row>
    <row r="452" spans="2:8" ht="15" x14ac:dyDescent="0.2">
      <c r="B452" s="5" t="s">
        <v>310</v>
      </c>
      <c r="C452" s="36">
        <v>2</v>
      </c>
      <c r="D452" s="36">
        <v>1</v>
      </c>
      <c r="E452" s="11">
        <f t="shared" si="28"/>
        <v>1.0178117048346056E-3</v>
      </c>
      <c r="F452" s="11">
        <f t="shared" si="29"/>
        <v>5.6818181818181815E-4</v>
      </c>
      <c r="G452" s="10">
        <f t="shared" si="30"/>
        <v>-0.5</v>
      </c>
      <c r="H452" s="14">
        <f t="shared" si="31"/>
        <v>-5.0890585241730279E-4</v>
      </c>
    </row>
    <row r="453" spans="2:8" ht="15" x14ac:dyDescent="0.2">
      <c r="B453" s="5" t="s">
        <v>311</v>
      </c>
      <c r="C453" s="36">
        <v>9</v>
      </c>
      <c r="D453" s="36">
        <v>18</v>
      </c>
      <c r="E453" s="11">
        <f t="shared" si="28"/>
        <v>4.5801526717557254E-3</v>
      </c>
      <c r="F453" s="11">
        <f t="shared" si="29"/>
        <v>1.0227272727272727E-2</v>
      </c>
      <c r="G453" s="10">
        <f t="shared" si="30"/>
        <v>1</v>
      </c>
      <c r="H453" s="14">
        <f t="shared" si="31"/>
        <v>4.5801526717557254E-3</v>
      </c>
    </row>
    <row r="454" spans="2:8" ht="15" x14ac:dyDescent="0.2">
      <c r="B454" s="5" t="s">
        <v>118</v>
      </c>
      <c r="C454" s="36">
        <v>2</v>
      </c>
      <c r="D454" s="36">
        <v>2</v>
      </c>
      <c r="E454" s="11">
        <f t="shared" si="28"/>
        <v>1.0178117048346056E-3</v>
      </c>
      <c r="F454" s="11">
        <f t="shared" si="29"/>
        <v>1.1363636363636363E-3</v>
      </c>
      <c r="G454" s="10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5</v>
      </c>
      <c r="D455" s="36">
        <v>0</v>
      </c>
      <c r="E455" s="11">
        <f t="shared" si="28"/>
        <v>2.5445292620865142E-3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2</v>
      </c>
      <c r="D456" s="36">
        <v>0</v>
      </c>
      <c r="E456" s="11">
        <f t="shared" si="28"/>
        <v>1.0178117048346056E-3</v>
      </c>
      <c r="F456" s="11" t="str">
        <f t="shared" si="29"/>
        <v/>
      </c>
      <c r="G456" s="10" t="str">
        <f t="shared" si="30"/>
        <v>0</v>
      </c>
      <c r="H456" s="14">
        <f t="shared" si="31"/>
        <v>0</v>
      </c>
    </row>
    <row r="457" spans="2:8" ht="15" x14ac:dyDescent="0.2">
      <c r="B457" s="5" t="s">
        <v>550</v>
      </c>
      <c r="C457" s="36">
        <v>8</v>
      </c>
      <c r="D457" s="36">
        <v>6</v>
      </c>
      <c r="E457" s="11">
        <f t="shared" si="28"/>
        <v>4.0712468193384223E-3</v>
      </c>
      <c r="F457" s="11">
        <f t="shared" si="29"/>
        <v>3.4090909090909089E-3</v>
      </c>
      <c r="G457" s="10">
        <f t="shared" si="30"/>
        <v>-0.25</v>
      </c>
      <c r="H457" s="14">
        <f t="shared" si="31"/>
        <v>-1.0178117048346056E-3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2</v>
      </c>
      <c r="E462" s="11" t="str">
        <f t="shared" si="28"/>
        <v/>
      </c>
      <c r="F462" s="11">
        <f t="shared" si="29"/>
        <v>1.1363636363636363E-3</v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1</v>
      </c>
      <c r="E465" s="11" t="str">
        <f t="shared" si="28"/>
        <v/>
      </c>
      <c r="F465" s="11">
        <f t="shared" si="29"/>
        <v>5.6818181818181815E-4</v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8</v>
      </c>
      <c r="D467" s="36">
        <v>0</v>
      </c>
      <c r="E467" s="11">
        <f t="shared" si="28"/>
        <v>4.0712468193384223E-3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1</v>
      </c>
      <c r="D468" s="36">
        <v>0</v>
      </c>
      <c r="E468" s="11">
        <f t="shared" si="28"/>
        <v>5.0890585241730279E-4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1</v>
      </c>
      <c r="E469" s="11" t="str">
        <f t="shared" ref="E469:E534" si="32">+IF(C469=0,"",C469/C$329)</f>
        <v/>
      </c>
      <c r="F469" s="11">
        <f t="shared" ref="F469:F534" si="33">+IF(D469=0,"",D469/D$329)</f>
        <v>5.6818181818181815E-4</v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2</v>
      </c>
      <c r="D472" s="36">
        <v>0</v>
      </c>
      <c r="E472" s="11">
        <f t="shared" si="32"/>
        <v>1.0178117048346056E-3</v>
      </c>
      <c r="F472" s="11" t="str">
        <f t="shared" si="33"/>
        <v/>
      </c>
      <c r="G472" s="10" t="str">
        <f t="shared" si="34"/>
        <v>0</v>
      </c>
      <c r="H472" s="14">
        <f t="shared" si="35"/>
        <v>0</v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3</v>
      </c>
      <c r="D477" s="36">
        <v>1</v>
      </c>
      <c r="E477" s="11">
        <f t="shared" si="32"/>
        <v>1.5267175572519084E-3</v>
      </c>
      <c r="F477" s="11">
        <f t="shared" si="33"/>
        <v>5.6818181818181815E-4</v>
      </c>
      <c r="G477" s="10">
        <f t="shared" si="34"/>
        <v>-0.66666666666666663</v>
      </c>
      <c r="H477" s="14">
        <f t="shared" si="35"/>
        <v>-1.0178117048346056E-3</v>
      </c>
    </row>
    <row r="478" spans="2:8" ht="15" x14ac:dyDescent="0.2">
      <c r="B478" s="5" t="s">
        <v>138</v>
      </c>
      <c r="C478" s="36">
        <v>7</v>
      </c>
      <c r="D478" s="36">
        <v>0</v>
      </c>
      <c r="E478" s="11">
        <f t="shared" si="32"/>
        <v>3.5623409669211198E-3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10</v>
      </c>
      <c r="D482" s="36">
        <v>4</v>
      </c>
      <c r="E482" s="11">
        <f t="shared" si="32"/>
        <v>5.0890585241730284E-3</v>
      </c>
      <c r="F482" s="11">
        <f t="shared" si="33"/>
        <v>2.2727272727272726E-3</v>
      </c>
      <c r="G482" s="10">
        <f t="shared" si="34"/>
        <v>-0.6</v>
      </c>
      <c r="H482" s="14">
        <f t="shared" si="35"/>
        <v>-3.0534351145038168E-3</v>
      </c>
    </row>
    <row r="483" spans="2:8" ht="15" x14ac:dyDescent="0.2">
      <c r="B483" s="5" t="s">
        <v>133</v>
      </c>
      <c r="C483" s="36">
        <v>1</v>
      </c>
      <c r="D483" s="36">
        <v>15</v>
      </c>
      <c r="E483" s="11">
        <f t="shared" si="32"/>
        <v>5.0890585241730279E-4</v>
      </c>
      <c r="F483" s="11">
        <f t="shared" si="33"/>
        <v>8.5227272727272721E-3</v>
      </c>
      <c r="G483" s="10">
        <f t="shared" si="34"/>
        <v>14</v>
      </c>
      <c r="H483" s="14">
        <f t="shared" si="35"/>
        <v>7.1246819338422387E-3</v>
      </c>
    </row>
    <row r="484" spans="2:8" ht="15" x14ac:dyDescent="0.2">
      <c r="B484" s="5" t="s">
        <v>553</v>
      </c>
      <c r="C484" s="36">
        <v>4</v>
      </c>
      <c r="D484" s="36">
        <v>0</v>
      </c>
      <c r="E484" s="11">
        <f t="shared" si="32"/>
        <v>2.0356234096692112E-3</v>
      </c>
      <c r="F484" s="11" t="str">
        <f t="shared" si="33"/>
        <v/>
      </c>
      <c r="G484" s="10" t="str">
        <f t="shared" si="34"/>
        <v>0</v>
      </c>
      <c r="H484" s="14">
        <f t="shared" si="35"/>
        <v>0</v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2</v>
      </c>
      <c r="D486" s="76"/>
      <c r="E486" s="80">
        <f t="shared" si="32"/>
        <v>1.0178117048346056E-3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1</v>
      </c>
      <c r="D487" s="76"/>
      <c r="E487" s="80">
        <f t="shared" si="32"/>
        <v>5.0890585241730279E-4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1</v>
      </c>
      <c r="D490" s="36">
        <v>0</v>
      </c>
      <c r="E490" s="11">
        <f t="shared" si="32"/>
        <v>5.0890585241730279E-4</v>
      </c>
      <c r="F490" s="11" t="str">
        <f t="shared" si="33"/>
        <v/>
      </c>
      <c r="G490" s="10" t="str">
        <f t="shared" si="34"/>
        <v>0</v>
      </c>
      <c r="H490" s="14">
        <f t="shared" si="35"/>
        <v>0</v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5</v>
      </c>
      <c r="D503" s="36">
        <v>2</v>
      </c>
      <c r="E503" s="11">
        <f t="shared" si="32"/>
        <v>2.5445292620865142E-3</v>
      </c>
      <c r="F503" s="11">
        <f t="shared" si="33"/>
        <v>1.1363636363636363E-3</v>
      </c>
      <c r="G503" s="10">
        <f t="shared" si="34"/>
        <v>-0.6</v>
      </c>
      <c r="H503" s="14">
        <f t="shared" si="35"/>
        <v>-1.5267175572519084E-3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2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5</v>
      </c>
      <c r="D506" s="36">
        <v>10</v>
      </c>
      <c r="E506" s="11">
        <f t="shared" si="32"/>
        <v>2.5445292620865142E-3</v>
      </c>
      <c r="F506" s="11">
        <f t="shared" si="33"/>
        <v>5.681818181818182E-3</v>
      </c>
      <c r="G506" s="10">
        <f t="shared" si="34"/>
        <v>1</v>
      </c>
      <c r="H506" s="14">
        <f t="shared" si="35"/>
        <v>2.5445292620865142E-3</v>
      </c>
    </row>
    <row r="507" spans="1:8" ht="30" x14ac:dyDescent="0.2">
      <c r="B507" s="5" t="s">
        <v>557</v>
      </c>
      <c r="C507" s="36">
        <v>6</v>
      </c>
      <c r="D507" s="36">
        <v>0</v>
      </c>
      <c r="E507" s="11">
        <f t="shared" si="32"/>
        <v>3.0534351145038168E-3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2</v>
      </c>
      <c r="D508" s="36">
        <v>0</v>
      </c>
      <c r="E508" s="11">
        <f t="shared" si="32"/>
        <v>1.0178117048346056E-3</v>
      </c>
      <c r="F508" s="11" t="str">
        <f t="shared" si="33"/>
        <v/>
      </c>
      <c r="G508" s="10" t="str">
        <f t="shared" si="34"/>
        <v>0</v>
      </c>
      <c r="H508" s="14">
        <f t="shared" si="35"/>
        <v>0</v>
      </c>
    </row>
    <row r="509" spans="1:8" ht="15" x14ac:dyDescent="0.2">
      <c r="B509" s="5" t="s">
        <v>374</v>
      </c>
      <c r="C509" s="36">
        <v>7</v>
      </c>
      <c r="D509" s="36">
        <v>15</v>
      </c>
      <c r="E509" s="11">
        <f t="shared" si="32"/>
        <v>3.5623409669211198E-3</v>
      </c>
      <c r="F509" s="11">
        <f t="shared" si="33"/>
        <v>8.5227272727272721E-3</v>
      </c>
      <c r="G509" s="10">
        <f t="shared" si="34"/>
        <v>1.1428571428571428</v>
      </c>
      <c r="H509" s="14">
        <f t="shared" si="35"/>
        <v>4.0712468193384223E-3</v>
      </c>
    </row>
    <row r="510" spans="1:8" ht="15" x14ac:dyDescent="0.2">
      <c r="B510" s="5" t="s">
        <v>375</v>
      </c>
      <c r="C510" s="36">
        <v>7</v>
      </c>
      <c r="D510" s="36">
        <v>8</v>
      </c>
      <c r="E510" s="11">
        <f t="shared" si="32"/>
        <v>3.5623409669211198E-3</v>
      </c>
      <c r="F510" s="11">
        <f t="shared" si="33"/>
        <v>4.5454545454545452E-3</v>
      </c>
      <c r="G510" s="10">
        <f t="shared" si="34"/>
        <v>0.14285714285714285</v>
      </c>
      <c r="H510" s="14">
        <f t="shared" si="35"/>
        <v>5.0890585241730279E-4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1</v>
      </c>
      <c r="D512" s="36">
        <v>0</v>
      </c>
      <c r="E512" s="11">
        <f t="shared" si="32"/>
        <v>5.0890585241730279E-4</v>
      </c>
      <c r="F512" s="11" t="str">
        <f t="shared" si="33"/>
        <v/>
      </c>
      <c r="G512" s="10" t="str">
        <f t="shared" si="34"/>
        <v>0</v>
      </c>
      <c r="H512" s="14">
        <f t="shared" si="35"/>
        <v>0</v>
      </c>
    </row>
    <row r="513" spans="2:8" ht="15" x14ac:dyDescent="0.2">
      <c r="B513" s="5" t="s">
        <v>376</v>
      </c>
      <c r="C513" s="36">
        <v>1</v>
      </c>
      <c r="D513" s="36">
        <v>0</v>
      </c>
      <c r="E513" s="11">
        <f t="shared" si="32"/>
        <v>5.0890585241730279E-4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</v>
      </c>
      <c r="D519" s="36">
        <v>7</v>
      </c>
      <c r="E519" s="11">
        <f t="shared" si="32"/>
        <v>5.0890585241730279E-4</v>
      </c>
      <c r="F519" s="11">
        <f t="shared" si="33"/>
        <v>3.9772727272727269E-3</v>
      </c>
      <c r="G519" s="10">
        <f t="shared" si="34"/>
        <v>6</v>
      </c>
      <c r="H519" s="14">
        <f t="shared" si="35"/>
        <v>3.0534351145038168E-3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15</v>
      </c>
      <c r="D521" s="36">
        <v>4</v>
      </c>
      <c r="E521" s="11">
        <f t="shared" si="32"/>
        <v>7.6335877862595417E-3</v>
      </c>
      <c r="F521" s="11">
        <f t="shared" si="33"/>
        <v>2.2727272727272726E-3</v>
      </c>
      <c r="G521" s="10">
        <f t="shared" si="34"/>
        <v>-0.73333333333333328</v>
      </c>
      <c r="H521" s="14">
        <f t="shared" si="35"/>
        <v>-5.5979643765903305E-3</v>
      </c>
    </row>
    <row r="522" spans="2:8" ht="30" x14ac:dyDescent="0.2">
      <c r="B522" s="5" t="s">
        <v>559</v>
      </c>
      <c r="C522" s="36">
        <v>0</v>
      </c>
      <c r="D522" s="36">
        <v>1</v>
      </c>
      <c r="E522" s="11" t="str">
        <f t="shared" si="32"/>
        <v/>
      </c>
      <c r="F522" s="11">
        <f t="shared" si="33"/>
        <v>5.6818181818181815E-4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8</v>
      </c>
      <c r="D524" s="36">
        <v>20</v>
      </c>
      <c r="E524" s="11">
        <f t="shared" si="32"/>
        <v>4.0712468193384223E-3</v>
      </c>
      <c r="F524" s="11">
        <f t="shared" si="33"/>
        <v>1.1363636363636364E-2</v>
      </c>
      <c r="G524" s="10">
        <f t="shared" si="34"/>
        <v>1.5</v>
      </c>
      <c r="H524" s="14">
        <f t="shared" si="35"/>
        <v>6.1068702290076335E-3</v>
      </c>
    </row>
    <row r="525" spans="2:8" ht="15" x14ac:dyDescent="0.2">
      <c r="B525" s="5" t="s">
        <v>346</v>
      </c>
      <c r="C525" s="36">
        <v>10</v>
      </c>
      <c r="D525" s="36">
        <v>15</v>
      </c>
      <c r="E525" s="11">
        <f t="shared" si="32"/>
        <v>5.0890585241730284E-3</v>
      </c>
      <c r="F525" s="11">
        <f t="shared" si="33"/>
        <v>8.5227272727272721E-3</v>
      </c>
      <c r="G525" s="10">
        <f t="shared" si="34"/>
        <v>0.5</v>
      </c>
      <c r="H525" s="14">
        <f t="shared" si="35"/>
        <v>2.5445292620865142E-3</v>
      </c>
    </row>
    <row r="526" spans="2:8" ht="15" x14ac:dyDescent="0.2">
      <c r="B526" s="5" t="s">
        <v>347</v>
      </c>
      <c r="C526" s="36">
        <v>2</v>
      </c>
      <c r="D526" s="36">
        <v>4</v>
      </c>
      <c r="E526" s="11">
        <f t="shared" si="32"/>
        <v>1.0178117048346056E-3</v>
      </c>
      <c r="F526" s="11">
        <f t="shared" si="33"/>
        <v>2.2727272727272726E-3</v>
      </c>
      <c r="G526" s="10">
        <f t="shared" si="34"/>
        <v>1</v>
      </c>
      <c r="H526" s="14">
        <f t="shared" si="35"/>
        <v>1.0178117048346056E-3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41</v>
      </c>
      <c r="D529" s="36">
        <v>16</v>
      </c>
      <c r="E529" s="11">
        <f t="shared" si="32"/>
        <v>2.0865139949109414E-2</v>
      </c>
      <c r="F529" s="11">
        <f t="shared" si="33"/>
        <v>9.0909090909090905E-3</v>
      </c>
      <c r="G529" s="10">
        <f t="shared" si="34"/>
        <v>-0.6097560975609756</v>
      </c>
      <c r="H529" s="14">
        <f t="shared" si="35"/>
        <v>-1.2722646310432569E-2</v>
      </c>
    </row>
    <row r="530" spans="1:9" ht="30" x14ac:dyDescent="0.2">
      <c r="B530" s="5" t="s">
        <v>158</v>
      </c>
      <c r="C530" s="36">
        <v>12</v>
      </c>
      <c r="D530" s="36">
        <v>5</v>
      </c>
      <c r="E530" s="11">
        <f t="shared" si="32"/>
        <v>6.1068702290076335E-3</v>
      </c>
      <c r="F530" s="11">
        <f t="shared" si="33"/>
        <v>2.840909090909091E-3</v>
      </c>
      <c r="G530" s="10">
        <f t="shared" si="34"/>
        <v>-0.58333333333333337</v>
      </c>
      <c r="H530" s="14">
        <f t="shared" si="35"/>
        <v>-3.5623409669211198E-3</v>
      </c>
    </row>
    <row r="531" spans="1:9" ht="15" x14ac:dyDescent="0.2">
      <c r="B531" s="5" t="s">
        <v>349</v>
      </c>
      <c r="C531" s="36">
        <v>93</v>
      </c>
      <c r="D531" s="36">
        <v>66</v>
      </c>
      <c r="E531" s="11">
        <f t="shared" si="32"/>
        <v>4.732824427480916E-2</v>
      </c>
      <c r="F531" s="11">
        <f t="shared" si="33"/>
        <v>3.7499999999999999E-2</v>
      </c>
      <c r="G531" s="10">
        <f t="shared" si="34"/>
        <v>-0.29032258064516131</v>
      </c>
      <c r="H531" s="14">
        <f t="shared" si="35"/>
        <v>-1.3740458015267177E-2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3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5</v>
      </c>
      <c r="D533" s="36">
        <v>0</v>
      </c>
      <c r="E533" s="11">
        <f t="shared" si="32"/>
        <v>2.5445292620865142E-3</v>
      </c>
      <c r="F533" s="11" t="str">
        <f t="shared" si="33"/>
        <v/>
      </c>
      <c r="G533" s="10" t="str">
        <f t="shared" si="34"/>
        <v>0</v>
      </c>
      <c r="H533" s="14">
        <f t="shared" si="35"/>
        <v>0</v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2</v>
      </c>
      <c r="D535" s="36">
        <v>0</v>
      </c>
      <c r="E535" s="11">
        <f t="shared" ref="E535:E546" si="36">+IF(C535=0,"",C535/C$329)</f>
        <v>1.0178117048346056E-3</v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>
        <f t="shared" ref="H535:H546" si="39">+IF(OR(AND(E535=""),(G535="")),"",E535*G535)</f>
        <v>0</v>
      </c>
    </row>
    <row r="536" spans="1:9" ht="13.5" customHeight="1" x14ac:dyDescent="0.2">
      <c r="B536" s="5" t="s">
        <v>560</v>
      </c>
      <c r="C536" s="36">
        <v>14</v>
      </c>
      <c r="D536" s="36">
        <v>1</v>
      </c>
      <c r="E536" s="11">
        <f t="shared" si="36"/>
        <v>7.1246819338422395E-3</v>
      </c>
      <c r="F536" s="11">
        <f t="shared" si="37"/>
        <v>5.6818181818181815E-4</v>
      </c>
      <c r="G536" s="10">
        <f t="shared" si="38"/>
        <v>-0.9285714285714286</v>
      </c>
      <c r="H536" s="14">
        <f t="shared" si="39"/>
        <v>-6.6157760814249365E-3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5</v>
      </c>
      <c r="D538" s="36">
        <v>4</v>
      </c>
      <c r="E538" s="11">
        <f t="shared" si="36"/>
        <v>2.5445292620865142E-3</v>
      </c>
      <c r="F538" s="11">
        <f t="shared" si="37"/>
        <v>2.2727272727272726E-3</v>
      </c>
      <c r="G538" s="10">
        <f t="shared" si="38"/>
        <v>-0.2</v>
      </c>
      <c r="H538" s="14">
        <f t="shared" si="39"/>
        <v>-5.089058524173029E-4</v>
      </c>
    </row>
    <row r="539" spans="1:9" ht="15" x14ac:dyDescent="0.2">
      <c r="B539" s="5" t="s">
        <v>561</v>
      </c>
      <c r="C539" s="36">
        <v>2</v>
      </c>
      <c r="D539" s="36">
        <v>5</v>
      </c>
      <c r="E539" s="11">
        <f t="shared" si="36"/>
        <v>1.0178117048346056E-3</v>
      </c>
      <c r="F539" s="11">
        <f t="shared" si="37"/>
        <v>2.840909090909091E-3</v>
      </c>
      <c r="G539" s="10">
        <f t="shared" si="38"/>
        <v>1.5</v>
      </c>
      <c r="H539" s="14">
        <f t="shared" si="39"/>
        <v>1.5267175572519084E-3</v>
      </c>
    </row>
    <row r="540" spans="1:9" ht="15" x14ac:dyDescent="0.2">
      <c r="B540" s="5" t="s">
        <v>352</v>
      </c>
      <c r="C540" s="36">
        <v>17</v>
      </c>
      <c r="D540" s="36">
        <v>7</v>
      </c>
      <c r="E540" s="11">
        <f t="shared" si="36"/>
        <v>8.6513994910941468E-3</v>
      </c>
      <c r="F540" s="11">
        <f t="shared" si="37"/>
        <v>3.9772727272727269E-3</v>
      </c>
      <c r="G540" s="10">
        <f t="shared" si="38"/>
        <v>-0.58823529411764708</v>
      </c>
      <c r="H540" s="14">
        <f t="shared" si="39"/>
        <v>-5.0890585241730275E-3</v>
      </c>
    </row>
    <row r="541" spans="1:9" ht="15" x14ac:dyDescent="0.2">
      <c r="B541" s="5" t="s">
        <v>353</v>
      </c>
      <c r="C541" s="36">
        <v>0</v>
      </c>
      <c r="D541" s="36">
        <v>1</v>
      </c>
      <c r="E541" s="11" t="str">
        <f t="shared" si="36"/>
        <v/>
      </c>
      <c r="F541" s="11">
        <f t="shared" si="37"/>
        <v>5.6818181818181815E-4</v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5</v>
      </c>
      <c r="D544" s="36">
        <v>0</v>
      </c>
      <c r="E544" s="11">
        <f t="shared" si="36"/>
        <v>2.5445292620865142E-3</v>
      </c>
      <c r="F544" s="11" t="str">
        <f t="shared" si="37"/>
        <v/>
      </c>
      <c r="G544" s="10" t="str">
        <f t="shared" si="38"/>
        <v>0</v>
      </c>
      <c r="H544" s="14">
        <f t="shared" si="39"/>
        <v>0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899</v>
      </c>
      <c r="D552" s="32">
        <f>SUM(D553:D579)</f>
        <v>660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-0.26585094549499444</v>
      </c>
      <c r="H552" s="34">
        <f>+IF(OR(AND(E552=""),(G552="")),"",E552*G552)</f>
        <v>-0.26585094549499444</v>
      </c>
    </row>
    <row r="553" spans="1:8" ht="15" x14ac:dyDescent="0.2">
      <c r="B553" s="35" t="s">
        <v>357</v>
      </c>
      <c r="C553" s="36">
        <v>6</v>
      </c>
      <c r="D553" s="36">
        <v>6</v>
      </c>
      <c r="E553" s="38">
        <f>+IF(C553=0,"",C553/C$552)</f>
        <v>6.6740823136818691E-3</v>
      </c>
      <c r="F553" s="38">
        <f>+IF(D553=0,"",D553/D$552)</f>
        <v>9.0909090909090905E-3</v>
      </c>
      <c r="G553" s="28">
        <f>+IF(OR(AND(D553=0),(C553=0)),"0",((D553-C553)/C553))</f>
        <v>0</v>
      </c>
      <c r="H553" s="29">
        <f>+IF(OR(AND(E553=""),(G553="")),"",E553*G553)</f>
        <v>0</v>
      </c>
    </row>
    <row r="554" spans="1:8" ht="15" x14ac:dyDescent="0.2">
      <c r="B554" s="5" t="s">
        <v>161</v>
      </c>
      <c r="C554" s="36">
        <v>35</v>
      </c>
      <c r="D554" s="36">
        <v>39</v>
      </c>
      <c r="E554" s="11">
        <f t="shared" ref="E554:E579" si="40">+IF(C554=0,"",C554/C$552)</f>
        <v>3.8932146829810901E-2</v>
      </c>
      <c r="F554" s="11">
        <f t="shared" ref="F554:F579" si="41">+IF(D554=0,"",D554/D$552)</f>
        <v>5.909090909090909E-2</v>
      </c>
      <c r="G554" s="10">
        <f t="shared" ref="G554:G579" si="42">+IF(OR(AND(D554=0),(C554=0)),"0",((D554-C554)/C554))</f>
        <v>0.11428571428571428</v>
      </c>
      <c r="H554" s="14">
        <f t="shared" ref="H554:H579" si="43">+IF(OR(AND(E554=""),(G554="")),"",E554*G554)</f>
        <v>4.4493882091212458E-3</v>
      </c>
    </row>
    <row r="555" spans="1:8" ht="15" x14ac:dyDescent="0.2">
      <c r="B555" s="5" t="s">
        <v>358</v>
      </c>
      <c r="C555" s="36">
        <v>87</v>
      </c>
      <c r="D555" s="36">
        <v>79</v>
      </c>
      <c r="E555" s="11">
        <f t="shared" si="40"/>
        <v>9.6774193548387094E-2</v>
      </c>
      <c r="F555" s="11">
        <f t="shared" si="41"/>
        <v>0.11969696969696969</v>
      </c>
      <c r="G555" s="10">
        <f t="shared" si="42"/>
        <v>-9.1954022988505746E-2</v>
      </c>
      <c r="H555" s="14">
        <f t="shared" si="43"/>
        <v>-8.8987764182424916E-3</v>
      </c>
    </row>
    <row r="556" spans="1:8" ht="15" x14ac:dyDescent="0.2">
      <c r="B556" s="5" t="s">
        <v>359</v>
      </c>
      <c r="C556" s="36">
        <v>33</v>
      </c>
      <c r="D556" s="36">
        <v>47</v>
      </c>
      <c r="E556" s="11">
        <f t="shared" si="40"/>
        <v>3.6707452725250278E-2</v>
      </c>
      <c r="F556" s="11">
        <f t="shared" si="41"/>
        <v>7.1212121212121213E-2</v>
      </c>
      <c r="G556" s="10">
        <f t="shared" si="42"/>
        <v>0.42424242424242425</v>
      </c>
      <c r="H556" s="14">
        <f t="shared" si="43"/>
        <v>1.5572858731924362E-2</v>
      </c>
    </row>
    <row r="557" spans="1:8" ht="15" x14ac:dyDescent="0.2">
      <c r="B557" s="5" t="s">
        <v>162</v>
      </c>
      <c r="C557" s="36">
        <v>4</v>
      </c>
      <c r="D557" s="36">
        <v>3</v>
      </c>
      <c r="E557" s="11">
        <f t="shared" si="40"/>
        <v>4.4493882091212458E-3</v>
      </c>
      <c r="F557" s="11">
        <f t="shared" si="41"/>
        <v>4.5454545454545452E-3</v>
      </c>
      <c r="G557" s="10">
        <f t="shared" si="42"/>
        <v>-0.25</v>
      </c>
      <c r="H557" s="14">
        <f t="shared" si="43"/>
        <v>-1.1123470522803114E-3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3</v>
      </c>
      <c r="D560" s="76">
        <v>2</v>
      </c>
      <c r="E560" s="80">
        <f t="shared" si="40"/>
        <v>3.3370411568409346E-3</v>
      </c>
      <c r="F560" s="80">
        <f t="shared" si="41"/>
        <v>3.0303030303030303E-3</v>
      </c>
      <c r="G560" s="78">
        <f t="shared" si="42"/>
        <v>-0.33333333333333331</v>
      </c>
      <c r="H560" s="24">
        <f t="shared" si="43"/>
        <v>-1.1123470522803114E-3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3</v>
      </c>
      <c r="D562" s="76">
        <v>0</v>
      </c>
      <c r="E562" s="80">
        <f t="shared" si="40"/>
        <v>3.3370411568409346E-3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0</v>
      </c>
      <c r="D563" s="76">
        <v>3</v>
      </c>
      <c r="E563" s="80" t="str">
        <f t="shared" si="40"/>
        <v/>
      </c>
      <c r="F563" s="80">
        <f t="shared" si="41"/>
        <v>4.5454545454545452E-3</v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8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330</v>
      </c>
      <c r="D566" s="76">
        <v>93</v>
      </c>
      <c r="E566" s="80">
        <f t="shared" si="40"/>
        <v>0.36707452725250278</v>
      </c>
      <c r="F566" s="80">
        <f t="shared" si="41"/>
        <v>0.1409090909090909</v>
      </c>
      <c r="G566" s="78">
        <f t="shared" si="42"/>
        <v>-0.71818181818181814</v>
      </c>
      <c r="H566" s="24">
        <f t="shared" si="43"/>
        <v>-0.26362625139043377</v>
      </c>
    </row>
    <row r="567" spans="1:8" s="79" customFormat="1" ht="15" x14ac:dyDescent="0.2">
      <c r="B567" s="75" t="s">
        <v>164</v>
      </c>
      <c r="C567" s="76">
        <v>64</v>
      </c>
      <c r="D567" s="76">
        <v>24</v>
      </c>
      <c r="E567" s="80">
        <f t="shared" si="40"/>
        <v>7.1190211345939933E-2</v>
      </c>
      <c r="F567" s="80">
        <f t="shared" si="41"/>
        <v>3.6363636363636362E-2</v>
      </c>
      <c r="G567" s="78">
        <f t="shared" si="42"/>
        <v>-0.625</v>
      </c>
      <c r="H567" s="24">
        <f t="shared" si="43"/>
        <v>-4.449388209121246E-2</v>
      </c>
    </row>
    <row r="568" spans="1:8" s="79" customFormat="1" ht="15" x14ac:dyDescent="0.2">
      <c r="B568" s="75" t="s">
        <v>166</v>
      </c>
      <c r="C568" s="76">
        <v>18</v>
      </c>
      <c r="D568" s="76">
        <v>1</v>
      </c>
      <c r="E568" s="80">
        <f t="shared" si="40"/>
        <v>2.0022246941045607E-2</v>
      </c>
      <c r="F568" s="80">
        <f t="shared" si="41"/>
        <v>1.5151515151515152E-3</v>
      </c>
      <c r="G568" s="78">
        <f t="shared" si="42"/>
        <v>-0.94444444444444442</v>
      </c>
      <c r="H568" s="24">
        <f t="shared" si="43"/>
        <v>-1.8909899888765295E-2</v>
      </c>
    </row>
    <row r="569" spans="1:8" s="79" customFormat="1" ht="13.5" customHeight="1" x14ac:dyDescent="0.2">
      <c r="B569" s="75" t="s">
        <v>165</v>
      </c>
      <c r="C569" s="76">
        <v>3</v>
      </c>
      <c r="D569" s="76"/>
      <c r="E569" s="80">
        <f t="shared" si="40"/>
        <v>3.3370411568409346E-3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213</v>
      </c>
      <c r="D570" s="76">
        <v>320</v>
      </c>
      <c r="E570" s="80">
        <f t="shared" si="40"/>
        <v>0.23692992213570635</v>
      </c>
      <c r="F570" s="80">
        <f t="shared" si="41"/>
        <v>0.48484848484848486</v>
      </c>
      <c r="G570" s="78">
        <f t="shared" si="42"/>
        <v>0.50234741784037562</v>
      </c>
      <c r="H570" s="24">
        <f t="shared" si="43"/>
        <v>0.11902113459399334</v>
      </c>
    </row>
    <row r="571" spans="1:8" s="79" customFormat="1" ht="25.5" customHeight="1" x14ac:dyDescent="0.2">
      <c r="B571" s="75" t="s">
        <v>167</v>
      </c>
      <c r="C571" s="76">
        <v>24</v>
      </c>
      <c r="D571" s="76">
        <v>26</v>
      </c>
      <c r="E571" s="80">
        <f t="shared" si="40"/>
        <v>2.6696329254727477E-2</v>
      </c>
      <c r="F571" s="80">
        <f t="shared" si="41"/>
        <v>3.9393939393939391E-2</v>
      </c>
      <c r="G571" s="78">
        <f t="shared" si="42"/>
        <v>8.3333333333333329E-2</v>
      </c>
      <c r="H571" s="24">
        <f t="shared" si="43"/>
        <v>2.2246941045606229E-3</v>
      </c>
    </row>
    <row r="572" spans="1:8" s="79" customFormat="1" ht="13.5" customHeight="1" x14ac:dyDescent="0.2">
      <c r="B572" s="75" t="s">
        <v>365</v>
      </c>
      <c r="C572" s="76">
        <v>36</v>
      </c>
      <c r="D572" s="76">
        <v>0</v>
      </c>
      <c r="E572" s="80">
        <f t="shared" si="40"/>
        <v>4.0044493882091213E-2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6</v>
      </c>
      <c r="D573" s="76">
        <v>1</v>
      </c>
      <c r="E573" s="80">
        <f t="shared" si="40"/>
        <v>6.6740823136818691E-3</v>
      </c>
      <c r="F573" s="80">
        <f t="shared" si="41"/>
        <v>1.5151515151515152E-3</v>
      </c>
      <c r="G573" s="78">
        <f t="shared" si="42"/>
        <v>-0.83333333333333337</v>
      </c>
      <c r="H573" s="24">
        <f t="shared" si="43"/>
        <v>-5.5617352614015575E-3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14</v>
      </c>
      <c r="D575" s="76">
        <v>4</v>
      </c>
      <c r="E575" s="80">
        <f t="shared" si="40"/>
        <v>1.557285873192436E-2</v>
      </c>
      <c r="F575" s="80">
        <f t="shared" si="41"/>
        <v>6.0606060606060606E-3</v>
      </c>
      <c r="G575" s="78">
        <f t="shared" si="42"/>
        <v>-0.7142857142857143</v>
      </c>
      <c r="H575" s="24">
        <f t="shared" si="43"/>
        <v>-1.1123470522803115E-2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9</v>
      </c>
      <c r="D578" s="76">
        <v>2</v>
      </c>
      <c r="E578" s="80">
        <f t="shared" si="40"/>
        <v>1.0011123470522803E-2</v>
      </c>
      <c r="F578" s="80">
        <f t="shared" si="41"/>
        <v>3.0303030303030303E-3</v>
      </c>
      <c r="G578" s="78">
        <f t="shared" si="42"/>
        <v>-0.77777777777777779</v>
      </c>
      <c r="H578" s="24">
        <f t="shared" si="43"/>
        <v>-7.7864293659621808E-3</v>
      </c>
    </row>
    <row r="579" spans="2:8" ht="15" x14ac:dyDescent="0.2">
      <c r="B579" s="5" t="s">
        <v>565</v>
      </c>
      <c r="C579" s="36">
        <v>11</v>
      </c>
      <c r="D579" s="36">
        <v>2</v>
      </c>
      <c r="E579" s="11">
        <f t="shared" si="40"/>
        <v>1.2235817575083427E-2</v>
      </c>
      <c r="F579" s="11">
        <f t="shared" si="41"/>
        <v>3.0303030303030303E-3</v>
      </c>
      <c r="G579" s="10">
        <f t="shared" si="42"/>
        <v>-0.81818181818181823</v>
      </c>
      <c r="H579" s="14">
        <f t="shared" si="43"/>
        <v>-1.0011123470522805E-2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445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390</v>
      </c>
      <c r="C8" s="31">
        <f>+C18+C71+C161+C329+C552</f>
        <v>6311</v>
      </c>
      <c r="D8" s="32">
        <f>+D18+D71+D161+D329+D552</f>
        <v>5719</v>
      </c>
      <c r="E8" s="33">
        <f>SUM(E9:E13)</f>
        <v>1</v>
      </c>
      <c r="F8" s="33">
        <f>SUM(F9:F13)</f>
        <v>1</v>
      </c>
      <c r="G8" s="33">
        <f>+(D8-C8)/C8</f>
        <v>-9.3804468388527962E-2</v>
      </c>
      <c r="H8" s="34">
        <f>+E8*G8</f>
        <v>-9.3804468388527962E-2</v>
      </c>
    </row>
    <row r="9" spans="2:8" x14ac:dyDescent="0.2">
      <c r="B9" s="39" t="str">
        <f>+B18</f>
        <v>Total Vacantes en ocupaciones de nivel Directivo</v>
      </c>
      <c r="C9" s="40">
        <f>+C18</f>
        <v>88</v>
      </c>
      <c r="D9" s="40">
        <f>+D18</f>
        <v>59</v>
      </c>
      <c r="E9" s="41">
        <f>C9/$C$8</f>
        <v>1.3943907463159563E-2</v>
      </c>
      <c r="F9" s="41">
        <f>D9/$D$8</f>
        <v>1.0316488896660255E-2</v>
      </c>
      <c r="G9" s="42">
        <f>+IF(OR(AND(D9=0),(C9=0)),"0",((D9-C9)/C9))</f>
        <v>-0.32954545454545453</v>
      </c>
      <c r="H9" s="43">
        <f>+IF(OR(AND(E9=""),(G9="")),"",E9*G9)</f>
        <v>-4.5951513230866742E-3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440</v>
      </c>
      <c r="D10" s="23">
        <f>+D71</f>
        <v>663</v>
      </c>
      <c r="E10" s="24">
        <f>C10/$C$8</f>
        <v>6.9719537315797817E-2</v>
      </c>
      <c r="F10" s="24">
        <f>D10/$D$8</f>
        <v>0.11592935827941948</v>
      </c>
      <c r="G10" s="10">
        <f>+IF(OR(AND(D10=0),(C10=0)),"0",((D10-C10)/C10))</f>
        <v>0.50681818181818183</v>
      </c>
      <c r="H10" s="45">
        <f>+IF(OR(AND(E10=""),(G10="")),"",E10*G10)</f>
        <v>3.5335129139597528E-2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803</v>
      </c>
      <c r="D11" s="23">
        <f>+D161</f>
        <v>819</v>
      </c>
      <c r="E11" s="24">
        <f>C11/$C$8</f>
        <v>0.127238155601331</v>
      </c>
      <c r="F11" s="24">
        <f>D11/$D$8</f>
        <v>0.14320685434516525</v>
      </c>
      <c r="G11" s="10">
        <f>+IF(OR(AND(D11=0),(C11=0)),"0",((D11-C11)/C11))</f>
        <v>1.9925280199252802E-2</v>
      </c>
      <c r="H11" s="45">
        <f>+IF(OR(AND(E11=""),(G11="")),"",E11*G11)</f>
        <v>2.5352559023926477E-3</v>
      </c>
    </row>
    <row r="12" spans="2:8" x14ac:dyDescent="0.2">
      <c r="B12" s="44" t="str">
        <f>+B329</f>
        <v>Total Vacantes  en ocupaciones de nivel Calificados</v>
      </c>
      <c r="C12" s="23">
        <f>+C329</f>
        <v>3419</v>
      </c>
      <c r="D12" s="23">
        <f>+D329</f>
        <v>2891</v>
      </c>
      <c r="E12" s="24">
        <f>C12/$C$8</f>
        <v>0.54175249564252892</v>
      </c>
      <c r="F12" s="24">
        <f>D12/$D$8</f>
        <v>0.50550795593635256</v>
      </c>
      <c r="G12" s="10">
        <f>+IF(OR(AND(D12=0),(C12=0)),"0",((D12-C12)/C12))</f>
        <v>-0.15443112021058789</v>
      </c>
      <c r="H12" s="45">
        <f>+IF(OR(AND(E12=""),(G12="")),"",E12*G12)</f>
        <v>-8.3663444778957374E-2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1561</v>
      </c>
      <c r="D13" s="47">
        <f>+D552</f>
        <v>1287</v>
      </c>
      <c r="E13" s="48">
        <f>C13/$C$8</f>
        <v>0.2473459039771827</v>
      </c>
      <c r="F13" s="48">
        <f>D13/$D$8</f>
        <v>0.22503934254240252</v>
      </c>
      <c r="G13" s="49">
        <f>+IF(OR(AND(D13=0),(C13=0)),"0",((D13-C13)/C13))</f>
        <v>-0.1755285073670724</v>
      </c>
      <c r="H13" s="50">
        <f>+IF(OR(AND(E13=""),(G13="")),"",E13*G13)</f>
        <v>-4.3416257328474095E-2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88</v>
      </c>
      <c r="D18" s="32">
        <f>SUM(D19:D65)</f>
        <v>59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-0.32954545454545453</v>
      </c>
      <c r="H18" s="34">
        <f>+IF(OR(AND(E18=""),(G18="")),"",E18*G18)</f>
        <v>-0.32954545454545453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1</v>
      </c>
      <c r="D22" s="36">
        <v>0</v>
      </c>
      <c r="E22" s="9">
        <f t="shared" si="0"/>
        <v>1.1363636363636364E-2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1</v>
      </c>
      <c r="E24" s="9" t="str">
        <f t="shared" si="0"/>
        <v/>
      </c>
      <c r="F24" s="9">
        <f t="shared" si="1"/>
        <v>1.6949152542372881E-2</v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3</v>
      </c>
      <c r="D26" s="36">
        <v>4</v>
      </c>
      <c r="E26" s="9">
        <f t="shared" si="0"/>
        <v>3.4090909090909088E-2</v>
      </c>
      <c r="F26" s="9">
        <f t="shared" si="1"/>
        <v>6.7796610169491525E-2</v>
      </c>
      <c r="G26" s="10">
        <f t="shared" si="2"/>
        <v>0.33333333333333331</v>
      </c>
      <c r="H26" s="14">
        <f t="shared" si="3"/>
        <v>1.1363636363636362E-2</v>
      </c>
    </row>
    <row r="27" spans="1:8" ht="20.100000000000001" customHeight="1" x14ac:dyDescent="0.2">
      <c r="B27" s="5" t="s">
        <v>6</v>
      </c>
      <c r="C27" s="36">
        <v>16</v>
      </c>
      <c r="D27" s="36">
        <v>8</v>
      </c>
      <c r="E27" s="9">
        <f t="shared" si="0"/>
        <v>0.18181818181818182</v>
      </c>
      <c r="F27" s="9">
        <f t="shared" si="1"/>
        <v>0.13559322033898305</v>
      </c>
      <c r="G27" s="10">
        <f t="shared" si="2"/>
        <v>-0.5</v>
      </c>
      <c r="H27" s="14">
        <f t="shared" si="3"/>
        <v>-9.0909090909090912E-2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18</v>
      </c>
      <c r="D29" s="36">
        <v>3</v>
      </c>
      <c r="E29" s="9">
        <f t="shared" si="0"/>
        <v>0.20454545454545456</v>
      </c>
      <c r="F29" s="9">
        <f t="shared" si="1"/>
        <v>5.0847457627118647E-2</v>
      </c>
      <c r="G29" s="10">
        <f t="shared" si="2"/>
        <v>-0.83333333333333337</v>
      </c>
      <c r="H29" s="14">
        <f t="shared" si="3"/>
        <v>-0.17045454545454547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0</v>
      </c>
      <c r="E31" s="9">
        <f t="shared" si="0"/>
        <v>1.1363636363636364E-2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3</v>
      </c>
      <c r="D35" s="36">
        <v>1</v>
      </c>
      <c r="E35" s="9">
        <f t="shared" si="0"/>
        <v>3.4090909090909088E-2</v>
      </c>
      <c r="F35" s="9">
        <f t="shared" si="1"/>
        <v>1.6949152542372881E-2</v>
      </c>
      <c r="G35" s="10">
        <f t="shared" si="2"/>
        <v>-0.66666666666666663</v>
      </c>
      <c r="H35" s="14">
        <f t="shared" si="3"/>
        <v>-2.2727272727272724E-2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1</v>
      </c>
      <c r="D38" s="36">
        <v>1</v>
      </c>
      <c r="E38" s="9">
        <f t="shared" si="0"/>
        <v>1.1363636363636364E-2</v>
      </c>
      <c r="F38" s="9">
        <f t="shared" si="1"/>
        <v>1.6949152542372881E-2</v>
      </c>
      <c r="G38" s="10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1</v>
      </c>
      <c r="E41" s="9" t="str">
        <f t="shared" si="0"/>
        <v/>
      </c>
      <c r="F41" s="9">
        <f t="shared" si="1"/>
        <v>1.6949152542372881E-2</v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3</v>
      </c>
      <c r="D44" s="36">
        <v>1</v>
      </c>
      <c r="E44" s="9">
        <f t="shared" si="0"/>
        <v>3.4090909090909088E-2</v>
      </c>
      <c r="F44" s="9">
        <f t="shared" si="1"/>
        <v>1.6949152542372881E-2</v>
      </c>
      <c r="G44" s="10">
        <f t="shared" si="2"/>
        <v>-0.66666666666666663</v>
      </c>
      <c r="H44" s="14">
        <f t="shared" si="3"/>
        <v>-2.2727272727272724E-2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1</v>
      </c>
      <c r="D46" s="36">
        <v>0</v>
      </c>
      <c r="E46" s="9">
        <f t="shared" si="0"/>
        <v>1.1363636363636364E-2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22</v>
      </c>
      <c r="D49" s="36">
        <v>25</v>
      </c>
      <c r="E49" s="9">
        <f t="shared" si="0"/>
        <v>0.25</v>
      </c>
      <c r="F49" s="9">
        <f t="shared" si="1"/>
        <v>0.42372881355932202</v>
      </c>
      <c r="G49" s="10">
        <f t="shared" si="2"/>
        <v>0.13636363636363635</v>
      </c>
      <c r="H49" s="14">
        <f t="shared" si="3"/>
        <v>3.4090909090909088E-2</v>
      </c>
    </row>
    <row r="50" spans="2:8" ht="20.100000000000001" customHeight="1" x14ac:dyDescent="0.2">
      <c r="B50" s="5" t="s">
        <v>15</v>
      </c>
      <c r="C50" s="36">
        <v>2</v>
      </c>
      <c r="D50" s="36">
        <v>0</v>
      </c>
      <c r="E50" s="9">
        <f t="shared" si="0"/>
        <v>2.2727272727272728E-2</v>
      </c>
      <c r="F50" s="9" t="str">
        <f t="shared" si="1"/>
        <v/>
      </c>
      <c r="G50" s="10" t="str">
        <f t="shared" si="2"/>
        <v>0</v>
      </c>
      <c r="H50" s="14">
        <f t="shared" si="3"/>
        <v>0</v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1</v>
      </c>
      <c r="E53" s="9" t="str">
        <f t="shared" si="0"/>
        <v/>
      </c>
      <c r="F53" s="9">
        <f t="shared" si="1"/>
        <v>1.6949152542372881E-2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2</v>
      </c>
      <c r="E59" s="9" t="str">
        <f t="shared" si="0"/>
        <v/>
      </c>
      <c r="F59" s="9">
        <f t="shared" si="1"/>
        <v>3.3898305084745763E-2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1</v>
      </c>
      <c r="D60" s="36">
        <v>2</v>
      </c>
      <c r="E60" s="9">
        <f t="shared" si="0"/>
        <v>1.1363636363636364E-2</v>
      </c>
      <c r="F60" s="9">
        <f t="shared" si="1"/>
        <v>3.3898305084745763E-2</v>
      </c>
      <c r="G60" s="10">
        <f t="shared" si="2"/>
        <v>1</v>
      </c>
      <c r="H60" s="14">
        <f t="shared" si="3"/>
        <v>1.1363636363636364E-2</v>
      </c>
    </row>
    <row r="61" spans="2:8" ht="20.100000000000001" customHeight="1" x14ac:dyDescent="0.2">
      <c r="B61" s="5" t="s">
        <v>189</v>
      </c>
      <c r="C61" s="36">
        <v>9</v>
      </c>
      <c r="D61" s="36">
        <v>6</v>
      </c>
      <c r="E61" s="9">
        <f t="shared" si="0"/>
        <v>0.10227272727272728</v>
      </c>
      <c r="F61" s="9">
        <f t="shared" si="1"/>
        <v>0.10169491525423729</v>
      </c>
      <c r="G61" s="10">
        <f t="shared" si="2"/>
        <v>-0.33333333333333331</v>
      </c>
      <c r="H61" s="14">
        <f t="shared" si="3"/>
        <v>-3.4090909090909088E-2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3</v>
      </c>
      <c r="D63" s="36">
        <v>1</v>
      </c>
      <c r="E63" s="9">
        <f t="shared" si="0"/>
        <v>3.4090909090909088E-2</v>
      </c>
      <c r="F63" s="9">
        <f t="shared" si="1"/>
        <v>1.6949152542372881E-2</v>
      </c>
      <c r="G63" s="10">
        <f t="shared" si="2"/>
        <v>-0.66666666666666663</v>
      </c>
      <c r="H63" s="14">
        <f t="shared" si="3"/>
        <v>-2.2727272727272724E-2</v>
      </c>
    </row>
    <row r="64" spans="2:8" ht="20.100000000000001" customHeight="1" x14ac:dyDescent="0.2">
      <c r="B64" s="5" t="s">
        <v>191</v>
      </c>
      <c r="C64" s="36">
        <v>4</v>
      </c>
      <c r="D64" s="36">
        <v>2</v>
      </c>
      <c r="E64" s="9">
        <f t="shared" si="0"/>
        <v>4.5454545454545456E-2</v>
      </c>
      <c r="F64" s="9">
        <f t="shared" si="1"/>
        <v>3.3898305084745763E-2</v>
      </c>
      <c r="G64" s="10">
        <f t="shared" si="2"/>
        <v>-0.5</v>
      </c>
      <c r="H64" s="14">
        <f t="shared" si="3"/>
        <v>-2.2727272727272728E-2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440</v>
      </c>
      <c r="D71" s="32">
        <f>SUM(D72:D155)</f>
        <v>663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0.50681818181818183</v>
      </c>
      <c r="H71" s="34">
        <f>+IF(OR(AND(E71=""),(G71="")),"",E71*G71)</f>
        <v>0.50681818181818183</v>
      </c>
    </row>
    <row r="72" spans="1:8" ht="15" x14ac:dyDescent="0.2">
      <c r="B72" s="35" t="s">
        <v>463</v>
      </c>
      <c r="C72" s="36">
        <v>32</v>
      </c>
      <c r="D72" s="36">
        <v>23</v>
      </c>
      <c r="E72" s="38">
        <f>+IF(C72=0,"",C72/C$71)</f>
        <v>7.2727272727272724E-2</v>
      </c>
      <c r="F72" s="38">
        <f>+IF(D72=0,"",D72/D$71)</f>
        <v>3.4690799396681751E-2</v>
      </c>
      <c r="G72" s="28">
        <f>+IF(OR(AND(D72=0),(C72=0)),"0",((D72-C72)/C72))</f>
        <v>-0.28125</v>
      </c>
      <c r="H72" s="29">
        <f>+IF(OR(AND(E72=""),(G72="")),"",E72*G72)</f>
        <v>-2.0454545454545454E-2</v>
      </c>
    </row>
    <row r="73" spans="1:8" ht="15" x14ac:dyDescent="0.2">
      <c r="B73" s="5" t="s">
        <v>19</v>
      </c>
      <c r="C73" s="36">
        <v>1</v>
      </c>
      <c r="D73" s="36">
        <v>0</v>
      </c>
      <c r="E73" s="11">
        <f t="shared" ref="E73:E142" si="4">+IF(C73=0,"",C73/C$71)</f>
        <v>2.2727272727272726E-3</v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18</v>
      </c>
      <c r="D75" s="76">
        <v>10</v>
      </c>
      <c r="E75" s="80">
        <f t="shared" si="4"/>
        <v>4.0909090909090909E-2</v>
      </c>
      <c r="F75" s="80">
        <f t="shared" si="5"/>
        <v>1.5082956259426848E-2</v>
      </c>
      <c r="G75" s="78">
        <f t="shared" si="6"/>
        <v>-0.44444444444444442</v>
      </c>
      <c r="H75" s="24">
        <f t="shared" si="7"/>
        <v>-1.8181818181818181E-2</v>
      </c>
    </row>
    <row r="76" spans="1:8" s="79" customFormat="1" ht="15" x14ac:dyDescent="0.2">
      <c r="B76" s="75" t="s">
        <v>193</v>
      </c>
      <c r="C76" s="76">
        <v>8</v>
      </c>
      <c r="D76" s="76">
        <v>9</v>
      </c>
      <c r="E76" s="80">
        <f t="shared" si="4"/>
        <v>1.8181818181818181E-2</v>
      </c>
      <c r="F76" s="80">
        <f t="shared" si="5"/>
        <v>1.3574660633484163E-2</v>
      </c>
      <c r="G76" s="78">
        <f t="shared" si="6"/>
        <v>0.125</v>
      </c>
      <c r="H76" s="24">
        <f t="shared" si="7"/>
        <v>2.2727272727272726E-3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2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4</v>
      </c>
      <c r="D80" s="76">
        <v>1</v>
      </c>
      <c r="E80" s="80">
        <f t="shared" si="4"/>
        <v>9.0909090909090905E-3</v>
      </c>
      <c r="F80" s="80">
        <f t="shared" si="5"/>
        <v>1.5082956259426848E-3</v>
      </c>
      <c r="G80" s="78">
        <f t="shared" si="6"/>
        <v>-0.75</v>
      </c>
      <c r="H80" s="24">
        <f t="shared" si="7"/>
        <v>-6.8181818181818179E-3</v>
      </c>
    </row>
    <row r="81" spans="1:8" s="79" customFormat="1" ht="15" x14ac:dyDescent="0.2">
      <c r="B81" s="75" t="s">
        <v>464</v>
      </c>
      <c r="C81" s="76">
        <v>0</v>
      </c>
      <c r="D81" s="76">
        <v>5</v>
      </c>
      <c r="E81" s="80" t="str">
        <f t="shared" si="4"/>
        <v/>
      </c>
      <c r="F81" s="80">
        <f t="shared" si="5"/>
        <v>7.5414781297134239E-3</v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4</v>
      </c>
      <c r="E83" s="80">
        <f t="shared" si="4"/>
        <v>2.2727272727272726E-3</v>
      </c>
      <c r="F83" s="80">
        <f t="shared" si="5"/>
        <v>6.0331825037707393E-3</v>
      </c>
      <c r="G83" s="78">
        <f t="shared" si="6"/>
        <v>3</v>
      </c>
      <c r="H83" s="24">
        <f t="shared" si="7"/>
        <v>6.8181818181818179E-3</v>
      </c>
    </row>
    <row r="84" spans="1:8" s="79" customFormat="1" ht="15" x14ac:dyDescent="0.2">
      <c r="B84" s="75" t="s">
        <v>22</v>
      </c>
      <c r="C84" s="76">
        <v>1</v>
      </c>
      <c r="D84" s="76">
        <v>0</v>
      </c>
      <c r="E84" s="80">
        <f t="shared" si="4"/>
        <v>2.2727272727272726E-3</v>
      </c>
      <c r="F84" s="80" t="str">
        <f t="shared" si="5"/>
        <v/>
      </c>
      <c r="G84" s="78" t="str">
        <f t="shared" si="6"/>
        <v>0</v>
      </c>
      <c r="H84" s="24">
        <f t="shared" si="7"/>
        <v>0</v>
      </c>
    </row>
    <row r="85" spans="1:8" s="79" customFormat="1" ht="15" x14ac:dyDescent="0.2">
      <c r="B85" s="75" t="s">
        <v>198</v>
      </c>
      <c r="C85" s="76">
        <v>34</v>
      </c>
      <c r="D85" s="76">
        <v>22</v>
      </c>
      <c r="E85" s="80">
        <f t="shared" si="4"/>
        <v>7.7272727272727271E-2</v>
      </c>
      <c r="F85" s="80">
        <f t="shared" si="5"/>
        <v>3.3182503770739065E-2</v>
      </c>
      <c r="G85" s="78">
        <f t="shared" si="6"/>
        <v>-0.35294117647058826</v>
      </c>
      <c r="H85" s="24">
        <f t="shared" si="7"/>
        <v>-2.7272727272727275E-2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3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26</v>
      </c>
      <c r="D87" s="76">
        <v>41</v>
      </c>
      <c r="E87" s="80">
        <f t="shared" si="4"/>
        <v>5.909090909090909E-2</v>
      </c>
      <c r="F87" s="80">
        <f t="shared" si="5"/>
        <v>6.1840120663650078E-2</v>
      </c>
      <c r="G87" s="78">
        <f t="shared" si="6"/>
        <v>0.57692307692307687</v>
      </c>
      <c r="H87" s="24">
        <f t="shared" si="7"/>
        <v>3.4090909090909088E-2</v>
      </c>
    </row>
    <row r="88" spans="1:8" s="79" customFormat="1" ht="15" x14ac:dyDescent="0.2">
      <c r="B88" s="75" t="s">
        <v>200</v>
      </c>
      <c r="C88" s="76">
        <v>13</v>
      </c>
      <c r="D88" s="76">
        <v>6</v>
      </c>
      <c r="E88" s="80">
        <f t="shared" si="4"/>
        <v>2.9545454545454545E-2</v>
      </c>
      <c r="F88" s="80">
        <f t="shared" si="5"/>
        <v>9.0497737556561094E-3</v>
      </c>
      <c r="G88" s="78">
        <f t="shared" si="6"/>
        <v>-0.53846153846153844</v>
      </c>
      <c r="H88" s="24">
        <f t="shared" si="7"/>
        <v>-1.5909090909090907E-2</v>
      </c>
    </row>
    <row r="89" spans="1:8" s="79" customFormat="1" ht="15" x14ac:dyDescent="0.2">
      <c r="B89" s="75" t="s">
        <v>26</v>
      </c>
      <c r="C89" s="76">
        <v>4</v>
      </c>
      <c r="D89" s="76">
        <v>11</v>
      </c>
      <c r="E89" s="80">
        <f t="shared" si="4"/>
        <v>9.0909090909090905E-3</v>
      </c>
      <c r="F89" s="80">
        <f t="shared" si="5"/>
        <v>1.6591251885369532E-2</v>
      </c>
      <c r="G89" s="78">
        <f t="shared" si="6"/>
        <v>1.75</v>
      </c>
      <c r="H89" s="24">
        <f t="shared" si="7"/>
        <v>1.5909090909090907E-2</v>
      </c>
    </row>
    <row r="90" spans="1:8" s="79" customFormat="1" ht="15" x14ac:dyDescent="0.2">
      <c r="B90" s="75" t="s">
        <v>465</v>
      </c>
      <c r="C90" s="76">
        <v>2</v>
      </c>
      <c r="D90" s="76">
        <v>1</v>
      </c>
      <c r="E90" s="80">
        <f t="shared" si="4"/>
        <v>4.5454545454545452E-3</v>
      </c>
      <c r="F90" s="80">
        <f t="shared" si="5"/>
        <v>1.5082956259426848E-3</v>
      </c>
      <c r="G90" s="78">
        <f t="shared" si="6"/>
        <v>-0.5</v>
      </c>
      <c r="H90" s="24">
        <f t="shared" si="7"/>
        <v>-2.2727272727272726E-3</v>
      </c>
    </row>
    <row r="91" spans="1:8" s="79" customFormat="1" ht="15" x14ac:dyDescent="0.2">
      <c r="B91" s="75" t="s">
        <v>201</v>
      </c>
      <c r="C91" s="76">
        <v>0</v>
      </c>
      <c r="D91" s="76">
        <v>1</v>
      </c>
      <c r="E91" s="80" t="str">
        <f t="shared" si="4"/>
        <v/>
      </c>
      <c r="F91" s="80">
        <f t="shared" si="5"/>
        <v>1.5082956259426848E-3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3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7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12</v>
      </c>
      <c r="D94" s="76">
        <v>16</v>
      </c>
      <c r="E94" s="80">
        <f t="shared" si="4"/>
        <v>2.7272727272727271E-2</v>
      </c>
      <c r="F94" s="80">
        <f t="shared" si="5"/>
        <v>2.4132730015082957E-2</v>
      </c>
      <c r="G94" s="78">
        <f t="shared" si="6"/>
        <v>0.33333333333333331</v>
      </c>
      <c r="H94" s="24">
        <f t="shared" si="7"/>
        <v>9.0909090909090905E-3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5</v>
      </c>
      <c r="D96" s="76">
        <v>0</v>
      </c>
      <c r="E96" s="80">
        <f t="shared" si="4"/>
        <v>1.1363636363636364E-2</v>
      </c>
      <c r="F96" s="80" t="str">
        <f t="shared" si="5"/>
        <v/>
      </c>
      <c r="G96" s="78" t="str">
        <f t="shared" si="6"/>
        <v>0</v>
      </c>
      <c r="H96" s="24">
        <f t="shared" si="7"/>
        <v>0</v>
      </c>
    </row>
    <row r="97" spans="1:8" s="79" customFormat="1" ht="15" x14ac:dyDescent="0.2">
      <c r="B97" s="75" t="s">
        <v>203</v>
      </c>
      <c r="C97" s="76">
        <v>3</v>
      </c>
      <c r="D97" s="76">
        <v>1</v>
      </c>
      <c r="E97" s="80">
        <f t="shared" si="4"/>
        <v>6.8181818181818179E-3</v>
      </c>
      <c r="F97" s="80">
        <f t="shared" si="5"/>
        <v>1.5082956259426848E-3</v>
      </c>
      <c r="G97" s="78">
        <f t="shared" si="6"/>
        <v>-0.66666666666666663</v>
      </c>
      <c r="H97" s="24">
        <f t="shared" si="7"/>
        <v>-4.5454545454545452E-3</v>
      </c>
    </row>
    <row r="98" spans="1:8" s="79" customFormat="1" ht="15" x14ac:dyDescent="0.2">
      <c r="B98" s="75" t="s">
        <v>204</v>
      </c>
      <c r="C98" s="76">
        <v>8</v>
      </c>
      <c r="D98" s="76">
        <v>9</v>
      </c>
      <c r="E98" s="80">
        <f t="shared" si="4"/>
        <v>1.8181818181818181E-2</v>
      </c>
      <c r="F98" s="80">
        <f t="shared" si="5"/>
        <v>1.3574660633484163E-2</v>
      </c>
      <c r="G98" s="78">
        <f t="shared" si="6"/>
        <v>0.125</v>
      </c>
      <c r="H98" s="24">
        <f t="shared" si="7"/>
        <v>2.2727272727272726E-3</v>
      </c>
    </row>
    <row r="99" spans="1:8" s="79" customFormat="1" ht="15" x14ac:dyDescent="0.2">
      <c r="B99" s="75" t="s">
        <v>466</v>
      </c>
      <c r="C99" s="76">
        <v>10</v>
      </c>
      <c r="D99" s="76">
        <v>9</v>
      </c>
      <c r="E99" s="80">
        <f t="shared" si="4"/>
        <v>2.2727272727272728E-2</v>
      </c>
      <c r="F99" s="80">
        <f t="shared" si="5"/>
        <v>1.3574660633484163E-2</v>
      </c>
      <c r="G99" s="78">
        <f t="shared" si="6"/>
        <v>-0.1</v>
      </c>
      <c r="H99" s="24">
        <f t="shared" si="7"/>
        <v>-2.2727272727272731E-3</v>
      </c>
    </row>
    <row r="100" spans="1:8" s="79" customFormat="1" ht="15" x14ac:dyDescent="0.2">
      <c r="B100" s="75" t="s">
        <v>23</v>
      </c>
      <c r="C100" s="76">
        <v>3</v>
      </c>
      <c r="D100" s="76">
        <v>3</v>
      </c>
      <c r="E100" s="80">
        <f t="shared" si="4"/>
        <v>6.8181818181818179E-3</v>
      </c>
      <c r="F100" s="80">
        <f t="shared" si="5"/>
        <v>4.5248868778280547E-3</v>
      </c>
      <c r="G100" s="78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3</v>
      </c>
      <c r="E102" s="80" t="str">
        <f t="shared" si="4"/>
        <v/>
      </c>
      <c r="F102" s="80">
        <f t="shared" si="5"/>
        <v>4.5248868778280547E-3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7</v>
      </c>
      <c r="D105" s="76">
        <v>4</v>
      </c>
      <c r="E105" s="80">
        <f t="shared" si="4"/>
        <v>1.5909090909090907E-2</v>
      </c>
      <c r="F105" s="80">
        <f t="shared" si="5"/>
        <v>6.0331825037707393E-3</v>
      </c>
      <c r="G105" s="78">
        <f t="shared" si="6"/>
        <v>-0.42857142857142855</v>
      </c>
      <c r="H105" s="24">
        <f t="shared" si="7"/>
        <v>-6.818181818181817E-3</v>
      </c>
    </row>
    <row r="106" spans="1:8" s="79" customFormat="1" ht="15" x14ac:dyDescent="0.2">
      <c r="B106" s="75" t="s">
        <v>208</v>
      </c>
      <c r="C106" s="76">
        <v>4</v>
      </c>
      <c r="D106" s="76">
        <v>3</v>
      </c>
      <c r="E106" s="80">
        <f t="shared" si="4"/>
        <v>9.0909090909090905E-3</v>
      </c>
      <c r="F106" s="80">
        <f t="shared" si="5"/>
        <v>4.5248868778280547E-3</v>
      </c>
      <c r="G106" s="78">
        <f t="shared" si="6"/>
        <v>-0.25</v>
      </c>
      <c r="H106" s="24">
        <f t="shared" si="7"/>
        <v>-2.2727272727272726E-3</v>
      </c>
    </row>
    <row r="107" spans="1:8" s="79" customFormat="1" ht="15" x14ac:dyDescent="0.2">
      <c r="B107" s="75" t="s">
        <v>209</v>
      </c>
      <c r="C107" s="76">
        <v>5</v>
      </c>
      <c r="D107" s="76">
        <v>5</v>
      </c>
      <c r="E107" s="80">
        <f t="shared" si="4"/>
        <v>1.1363636363636364E-2</v>
      </c>
      <c r="F107" s="80">
        <f t="shared" si="5"/>
        <v>7.5414781297134239E-3</v>
      </c>
      <c r="G107" s="78">
        <f t="shared" si="6"/>
        <v>0</v>
      </c>
      <c r="H107" s="24">
        <f t="shared" si="7"/>
        <v>0</v>
      </c>
    </row>
    <row r="108" spans="1:8" s="79" customFormat="1" ht="15" x14ac:dyDescent="0.2">
      <c r="B108" s="75" t="s">
        <v>210</v>
      </c>
      <c r="C108" s="76">
        <v>4</v>
      </c>
      <c r="D108" s="76">
        <v>1</v>
      </c>
      <c r="E108" s="80">
        <f t="shared" si="4"/>
        <v>9.0909090909090905E-3</v>
      </c>
      <c r="F108" s="80">
        <f t="shared" si="5"/>
        <v>1.5082956259426848E-3</v>
      </c>
      <c r="G108" s="78">
        <f t="shared" si="6"/>
        <v>-0.75</v>
      </c>
      <c r="H108" s="24">
        <f t="shared" si="7"/>
        <v>-6.8181818181818179E-3</v>
      </c>
    </row>
    <row r="109" spans="1:8" s="79" customFormat="1" ht="15" x14ac:dyDescent="0.2">
      <c r="B109" s="75" t="s">
        <v>211</v>
      </c>
      <c r="C109" s="76">
        <v>4</v>
      </c>
      <c r="D109" s="76">
        <v>0</v>
      </c>
      <c r="E109" s="80">
        <f t="shared" si="4"/>
        <v>9.0909090909090905E-3</v>
      </c>
      <c r="F109" s="80" t="str">
        <f t="shared" si="5"/>
        <v/>
      </c>
      <c r="G109" s="78" t="str">
        <f t="shared" si="6"/>
        <v>0</v>
      </c>
      <c r="H109" s="24">
        <f t="shared" si="7"/>
        <v>0</v>
      </c>
    </row>
    <row r="110" spans="1:8" s="79" customFormat="1" ht="15" x14ac:dyDescent="0.2">
      <c r="B110" s="75" t="s">
        <v>212</v>
      </c>
      <c r="C110" s="76">
        <v>4</v>
      </c>
      <c r="D110" s="76">
        <v>1</v>
      </c>
      <c r="E110" s="80">
        <f t="shared" si="4"/>
        <v>9.0909090909090905E-3</v>
      </c>
      <c r="F110" s="80">
        <f t="shared" si="5"/>
        <v>1.5082956259426848E-3</v>
      </c>
      <c r="G110" s="78">
        <f t="shared" si="6"/>
        <v>-0.75</v>
      </c>
      <c r="H110" s="24">
        <f t="shared" si="7"/>
        <v>-6.8181818181818179E-3</v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2</v>
      </c>
      <c r="E112" s="80" t="str">
        <f t="shared" si="4"/>
        <v/>
      </c>
      <c r="F112" s="80">
        <f t="shared" si="5"/>
        <v>3.0165912518853697E-3</v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5</v>
      </c>
      <c r="D114" s="76">
        <v>7</v>
      </c>
      <c r="E114" s="80">
        <f t="shared" si="4"/>
        <v>1.1363636363636364E-2</v>
      </c>
      <c r="F114" s="80">
        <f t="shared" si="5"/>
        <v>1.0558069381598794E-2</v>
      </c>
      <c r="G114" s="78">
        <f t="shared" si="6"/>
        <v>0.4</v>
      </c>
      <c r="H114" s="24">
        <f t="shared" si="7"/>
        <v>4.5454545454545461E-3</v>
      </c>
    </row>
    <row r="115" spans="2:8" s="79" customFormat="1" ht="15" x14ac:dyDescent="0.2">
      <c r="B115" s="75" t="s">
        <v>29</v>
      </c>
      <c r="C115" s="76">
        <v>3</v>
      </c>
      <c r="D115" s="76">
        <v>4</v>
      </c>
      <c r="E115" s="80">
        <f t="shared" si="4"/>
        <v>6.8181818181818179E-3</v>
      </c>
      <c r="F115" s="80">
        <f t="shared" si="5"/>
        <v>6.0331825037707393E-3</v>
      </c>
      <c r="G115" s="78">
        <f t="shared" si="6"/>
        <v>0.33333333333333331</v>
      </c>
      <c r="H115" s="24">
        <f t="shared" si="7"/>
        <v>2.2727272727272726E-3</v>
      </c>
    </row>
    <row r="116" spans="2:8" s="79" customFormat="1" ht="15" x14ac:dyDescent="0.2">
      <c r="B116" s="75" t="s">
        <v>215</v>
      </c>
      <c r="C116" s="76">
        <v>34</v>
      </c>
      <c r="D116" s="76">
        <v>0</v>
      </c>
      <c r="E116" s="80">
        <f t="shared" si="4"/>
        <v>7.7272727272727271E-2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11</v>
      </c>
      <c r="D117" s="76">
        <v>1</v>
      </c>
      <c r="E117" s="80">
        <f t="shared" si="4"/>
        <v>2.5000000000000001E-2</v>
      </c>
      <c r="F117" s="80">
        <f t="shared" si="5"/>
        <v>1.5082956259426848E-3</v>
      </c>
      <c r="G117" s="78">
        <f t="shared" si="6"/>
        <v>-0.90909090909090906</v>
      </c>
      <c r="H117" s="24">
        <f t="shared" si="7"/>
        <v>-2.2727272727272728E-2</v>
      </c>
    </row>
    <row r="118" spans="2:8" s="79" customFormat="1" ht="15" x14ac:dyDescent="0.2">
      <c r="B118" s="75" t="s">
        <v>28</v>
      </c>
      <c r="C118" s="76">
        <v>7</v>
      </c>
      <c r="D118" s="76">
        <v>0</v>
      </c>
      <c r="E118" s="80">
        <f t="shared" si="4"/>
        <v>1.5909090909090907E-2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8</v>
      </c>
      <c r="D119" s="76">
        <v>6</v>
      </c>
      <c r="E119" s="80">
        <f t="shared" si="4"/>
        <v>1.8181818181818181E-2</v>
      </c>
      <c r="F119" s="80">
        <f t="shared" si="5"/>
        <v>9.0497737556561094E-3</v>
      </c>
      <c r="G119" s="78">
        <f t="shared" si="6"/>
        <v>-0.25</v>
      </c>
      <c r="H119" s="24">
        <f t="shared" si="7"/>
        <v>-4.5454545454545452E-3</v>
      </c>
    </row>
    <row r="120" spans="2:8" s="79" customFormat="1" ht="15" x14ac:dyDescent="0.2">
      <c r="B120" s="75" t="s">
        <v>216</v>
      </c>
      <c r="C120" s="76">
        <v>9</v>
      </c>
      <c r="D120" s="76">
        <v>13</v>
      </c>
      <c r="E120" s="80">
        <f t="shared" si="4"/>
        <v>2.0454545454545454E-2</v>
      </c>
      <c r="F120" s="80">
        <f t="shared" si="5"/>
        <v>1.9607843137254902E-2</v>
      </c>
      <c r="G120" s="78">
        <f t="shared" si="6"/>
        <v>0.44444444444444442</v>
      </c>
      <c r="H120" s="24">
        <f t="shared" si="7"/>
        <v>9.0909090909090905E-3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4</v>
      </c>
      <c r="D122" s="76">
        <v>5</v>
      </c>
      <c r="E122" s="80">
        <f t="shared" si="4"/>
        <v>9.0909090909090905E-3</v>
      </c>
      <c r="F122" s="80">
        <f t="shared" si="5"/>
        <v>7.5414781297134239E-3</v>
      </c>
      <c r="G122" s="78">
        <f t="shared" si="6"/>
        <v>0.25</v>
      </c>
      <c r="H122" s="24">
        <f t="shared" si="7"/>
        <v>2.2727272727272726E-3</v>
      </c>
    </row>
    <row r="123" spans="2:8" s="79" customFormat="1" ht="15" x14ac:dyDescent="0.2">
      <c r="B123" s="75" t="s">
        <v>217</v>
      </c>
      <c r="C123" s="76">
        <v>10</v>
      </c>
      <c r="D123" s="76">
        <v>24</v>
      </c>
      <c r="E123" s="80">
        <f t="shared" si="4"/>
        <v>2.2727272727272728E-2</v>
      </c>
      <c r="F123" s="80">
        <f t="shared" si="5"/>
        <v>3.6199095022624438E-2</v>
      </c>
      <c r="G123" s="78">
        <f t="shared" si="6"/>
        <v>1.4</v>
      </c>
      <c r="H123" s="24">
        <f t="shared" si="7"/>
        <v>3.1818181818181815E-2</v>
      </c>
    </row>
    <row r="124" spans="2:8" s="79" customFormat="1" ht="15" x14ac:dyDescent="0.2">
      <c r="B124" s="75" t="s">
        <v>468</v>
      </c>
      <c r="C124" s="76">
        <v>0</v>
      </c>
      <c r="D124" s="76">
        <v>5</v>
      </c>
      <c r="E124" s="80" t="str">
        <f t="shared" si="4"/>
        <v/>
      </c>
      <c r="F124" s="80">
        <f t="shared" si="5"/>
        <v>7.5414781297134239E-3</v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82</v>
      </c>
      <c r="D125" s="76">
        <v>300</v>
      </c>
      <c r="E125" s="80">
        <f t="shared" si="4"/>
        <v>0.18636363636363637</v>
      </c>
      <c r="F125" s="80">
        <f t="shared" si="5"/>
        <v>0.45248868778280543</v>
      </c>
      <c r="G125" s="78">
        <f t="shared" si="6"/>
        <v>2.6585365853658538</v>
      </c>
      <c r="H125" s="24">
        <f t="shared" si="7"/>
        <v>0.49545454545454548</v>
      </c>
    </row>
    <row r="126" spans="2:8" s="79" customFormat="1" ht="15" x14ac:dyDescent="0.2">
      <c r="B126" s="75" t="s">
        <v>218</v>
      </c>
      <c r="C126" s="76">
        <v>9</v>
      </c>
      <c r="D126" s="76">
        <v>17</v>
      </c>
      <c r="E126" s="80">
        <f t="shared" si="4"/>
        <v>2.0454545454545454E-2</v>
      </c>
      <c r="F126" s="80">
        <f t="shared" si="5"/>
        <v>2.564102564102564E-2</v>
      </c>
      <c r="G126" s="78">
        <f t="shared" si="6"/>
        <v>0.88888888888888884</v>
      </c>
      <c r="H126" s="24">
        <f t="shared" si="7"/>
        <v>1.8181818181818181E-2</v>
      </c>
    </row>
    <row r="127" spans="2:8" s="79" customFormat="1" ht="15" x14ac:dyDescent="0.2">
      <c r="B127" s="75" t="s">
        <v>219</v>
      </c>
      <c r="C127" s="76">
        <v>5</v>
      </c>
      <c r="D127" s="76">
        <v>12</v>
      </c>
      <c r="E127" s="80">
        <f t="shared" si="4"/>
        <v>1.1363636363636364E-2</v>
      </c>
      <c r="F127" s="80">
        <f t="shared" si="5"/>
        <v>1.8099547511312219E-2</v>
      </c>
      <c r="G127" s="78">
        <f t="shared" si="6"/>
        <v>1.4</v>
      </c>
      <c r="H127" s="24">
        <f t="shared" si="7"/>
        <v>1.5909090909090907E-2</v>
      </c>
    </row>
    <row r="128" spans="2:8" s="79" customFormat="1" ht="15" x14ac:dyDescent="0.2">
      <c r="B128" s="75" t="s">
        <v>33</v>
      </c>
      <c r="C128" s="76">
        <v>4</v>
      </c>
      <c r="D128" s="76">
        <v>7</v>
      </c>
      <c r="E128" s="80">
        <f t="shared" si="4"/>
        <v>9.0909090909090905E-3</v>
      </c>
      <c r="F128" s="80">
        <f t="shared" si="5"/>
        <v>1.0558069381598794E-2</v>
      </c>
      <c r="G128" s="78">
        <f t="shared" si="6"/>
        <v>0.75</v>
      </c>
      <c r="H128" s="24">
        <f t="shared" si="7"/>
        <v>6.8181818181818179E-3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15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11</v>
      </c>
      <c r="D131" s="76">
        <v>8</v>
      </c>
      <c r="E131" s="80">
        <f t="shared" si="4"/>
        <v>2.5000000000000001E-2</v>
      </c>
      <c r="F131" s="80">
        <f t="shared" si="5"/>
        <v>1.2066365007541479E-2</v>
      </c>
      <c r="G131" s="78">
        <f t="shared" si="6"/>
        <v>-0.27272727272727271</v>
      </c>
      <c r="H131" s="24">
        <f t="shared" si="7"/>
        <v>-6.8181818181818179E-3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1</v>
      </c>
      <c r="E136" s="80" t="str">
        <f t="shared" si="4"/>
        <v/>
      </c>
      <c r="F136" s="80">
        <f t="shared" si="5"/>
        <v>1.5082956259426848E-3</v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1</v>
      </c>
      <c r="D137" s="76">
        <v>2</v>
      </c>
      <c r="E137" s="80">
        <f t="shared" si="4"/>
        <v>2.2727272727272726E-3</v>
      </c>
      <c r="F137" s="80">
        <f t="shared" si="5"/>
        <v>3.0165912518853697E-3</v>
      </c>
      <c r="G137" s="78">
        <f t="shared" si="6"/>
        <v>1</v>
      </c>
      <c r="H137" s="24">
        <f t="shared" si="7"/>
        <v>2.2727272727272726E-3</v>
      </c>
    </row>
    <row r="138" spans="1:8" s="79" customFormat="1" ht="15" x14ac:dyDescent="0.2">
      <c r="B138" s="75" t="s">
        <v>224</v>
      </c>
      <c r="C138" s="76">
        <v>2</v>
      </c>
      <c r="D138" s="76">
        <v>0</v>
      </c>
      <c r="E138" s="80">
        <f t="shared" si="4"/>
        <v>4.5454545454545452E-3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10</v>
      </c>
      <c r="D139" s="76">
        <v>0</v>
      </c>
      <c r="E139" s="80">
        <f t="shared" si="4"/>
        <v>2.2727272727272728E-2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1</v>
      </c>
      <c r="E140" s="80">
        <f t="shared" si="4"/>
        <v>2.2727272727272726E-3</v>
      </c>
      <c r="F140" s="80">
        <f t="shared" si="5"/>
        <v>1.5082956259426848E-3</v>
      </c>
      <c r="G140" s="78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2</v>
      </c>
      <c r="E143" s="80" t="str">
        <f t="shared" ref="E143:E151" si="8">+IF(C143=0,"",C143/C$71)</f>
        <v/>
      </c>
      <c r="F143" s="80">
        <f t="shared" ref="F143:F151" si="9">+IF(D143=0,"",D143/D$71)</f>
        <v>3.0165912518853697E-3</v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1</v>
      </c>
      <c r="E144" s="80">
        <f t="shared" si="8"/>
        <v>6.8181818181818179E-3</v>
      </c>
      <c r="F144" s="80">
        <f t="shared" si="9"/>
        <v>1.5082956259426848E-3</v>
      </c>
      <c r="G144" s="78">
        <f t="shared" si="10"/>
        <v>-0.66666666666666663</v>
      </c>
      <c r="H144" s="24">
        <f t="shared" si="11"/>
        <v>-4.5454545454545452E-3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6</v>
      </c>
      <c r="E146" s="80" t="str">
        <f t="shared" si="8"/>
        <v/>
      </c>
      <c r="F146" s="80">
        <f t="shared" si="9"/>
        <v>9.0497737556561094E-3</v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1.3636363636363636E-2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3</v>
      </c>
      <c r="E150" s="80" t="str">
        <f t="shared" si="8"/>
        <v/>
      </c>
      <c r="F150" s="80">
        <f t="shared" si="9"/>
        <v>4.5248868778280547E-3</v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15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803</v>
      </c>
      <c r="D161" s="32">
        <f>SUM(D162:D323)</f>
        <v>819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1.9925280199252802E-2</v>
      </c>
      <c r="H161" s="34">
        <f>+IF(OR(AND(E161=""),(G161="")),"",E161*G161)</f>
        <v>1.9925280199252802E-2</v>
      </c>
    </row>
    <row r="162" spans="1:8" s="79" customFormat="1" ht="15" x14ac:dyDescent="0.2">
      <c r="B162" s="82" t="s">
        <v>473</v>
      </c>
      <c r="C162" s="76">
        <v>3</v>
      </c>
      <c r="D162" s="76">
        <v>3</v>
      </c>
      <c r="E162" s="83">
        <f>+IF(C162=0,"",C162/C$161)</f>
        <v>3.7359900373599006E-3</v>
      </c>
      <c r="F162" s="83">
        <f>+IF(D162=0,"",D162/D$161)</f>
        <v>3.663003663003663E-3</v>
      </c>
      <c r="G162" s="84">
        <f>+IF(OR(AND(D162=0),(C162=0)),"0",((D162-C162)/C162))</f>
        <v>0</v>
      </c>
      <c r="H162" s="85">
        <f>+IF(OR(AND(E162=""),(G162="")),"",E162*G162)</f>
        <v>0</v>
      </c>
    </row>
    <row r="163" spans="1:8" s="79" customFormat="1" ht="15" x14ac:dyDescent="0.2">
      <c r="B163" s="86" t="s">
        <v>474</v>
      </c>
      <c r="C163" s="76">
        <v>1</v>
      </c>
      <c r="D163" s="76">
        <v>1</v>
      </c>
      <c r="E163" s="80">
        <f t="shared" ref="E163:E232" si="12">+IF(C163=0,"",C163/C$161)</f>
        <v>1.2453300124533001E-3</v>
      </c>
      <c r="F163" s="80">
        <f t="shared" ref="F163:F232" si="13">+IF(D163=0,"",D163/D$161)</f>
        <v>1.221001221001221E-3</v>
      </c>
      <c r="G163" s="78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1</v>
      </c>
      <c r="D164" s="76">
        <v>2</v>
      </c>
      <c r="E164" s="80">
        <f t="shared" si="12"/>
        <v>1.2453300124533001E-3</v>
      </c>
      <c r="F164" s="80">
        <f t="shared" si="13"/>
        <v>2.442002442002442E-3</v>
      </c>
      <c r="G164" s="78">
        <f t="shared" si="14"/>
        <v>1</v>
      </c>
      <c r="H164" s="24">
        <f t="shared" si="15"/>
        <v>1.2453300124533001E-3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11</v>
      </c>
      <c r="D166" s="76">
        <v>3</v>
      </c>
      <c r="E166" s="80">
        <f t="shared" si="12"/>
        <v>1.3698630136986301E-2</v>
      </c>
      <c r="F166" s="80">
        <f t="shared" si="13"/>
        <v>3.663003663003663E-3</v>
      </c>
      <c r="G166" s="78">
        <f t="shared" si="14"/>
        <v>-0.72727272727272729</v>
      </c>
      <c r="H166" s="24">
        <f t="shared" si="15"/>
        <v>-9.9626400996264009E-3</v>
      </c>
    </row>
    <row r="167" spans="1:8" s="79" customFormat="1" ht="15" x14ac:dyDescent="0.2">
      <c r="B167" s="86" t="s">
        <v>49</v>
      </c>
      <c r="C167" s="76">
        <v>84</v>
      </c>
      <c r="D167" s="76">
        <v>60</v>
      </c>
      <c r="E167" s="80">
        <f t="shared" si="12"/>
        <v>0.10460772104607721</v>
      </c>
      <c r="F167" s="80">
        <f t="shared" si="13"/>
        <v>7.3260073260073263E-2</v>
      </c>
      <c r="G167" s="78">
        <f t="shared" si="14"/>
        <v>-0.2857142857142857</v>
      </c>
      <c r="H167" s="24">
        <f t="shared" si="15"/>
        <v>-2.9887920298879201E-2</v>
      </c>
    </row>
    <row r="168" spans="1:8" s="79" customFormat="1" ht="15" x14ac:dyDescent="0.2">
      <c r="B168" s="86" t="s">
        <v>52</v>
      </c>
      <c r="C168" s="76">
        <v>3</v>
      </c>
      <c r="D168" s="76">
        <v>0</v>
      </c>
      <c r="E168" s="80">
        <f t="shared" si="12"/>
        <v>3.7359900373599006E-3</v>
      </c>
      <c r="F168" s="80" t="str">
        <f t="shared" si="13"/>
        <v/>
      </c>
      <c r="G168" s="78" t="str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4</v>
      </c>
      <c r="D169" s="76">
        <v>5</v>
      </c>
      <c r="E169" s="80">
        <f t="shared" si="12"/>
        <v>4.9813200498132005E-3</v>
      </c>
      <c r="F169" s="80">
        <f t="shared" si="13"/>
        <v>6.105006105006105E-3</v>
      </c>
      <c r="G169" s="78">
        <f t="shared" si="14"/>
        <v>0.25</v>
      </c>
      <c r="H169" s="24">
        <f t="shared" si="15"/>
        <v>1.2453300124533001E-3</v>
      </c>
    </row>
    <row r="170" spans="1:8" s="79" customFormat="1" ht="15" x14ac:dyDescent="0.2">
      <c r="B170" s="86" t="s">
        <v>50</v>
      </c>
      <c r="C170" s="76">
        <v>0</v>
      </c>
      <c r="D170" s="76">
        <v>2</v>
      </c>
      <c r="E170" s="80" t="str">
        <f t="shared" si="12"/>
        <v/>
      </c>
      <c r="F170" s="80">
        <f t="shared" si="13"/>
        <v>2.442002442002442E-3</v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3</v>
      </c>
      <c r="D172" s="76">
        <v>0</v>
      </c>
      <c r="E172" s="80">
        <f t="shared" si="12"/>
        <v>3.7359900373599006E-3</v>
      </c>
      <c r="F172" s="80" t="str">
        <f t="shared" si="13"/>
        <v/>
      </c>
      <c r="G172" s="78" t="str">
        <f t="shared" si="14"/>
        <v>0</v>
      </c>
      <c r="H172" s="24">
        <f t="shared" si="15"/>
        <v>0</v>
      </c>
    </row>
    <row r="173" spans="1:8" s="79" customFormat="1" ht="15" x14ac:dyDescent="0.2">
      <c r="B173" s="86" t="s">
        <v>54</v>
      </c>
      <c r="C173" s="76">
        <v>3</v>
      </c>
      <c r="D173" s="76">
        <v>1</v>
      </c>
      <c r="E173" s="80">
        <f t="shared" si="12"/>
        <v>3.7359900373599006E-3</v>
      </c>
      <c r="F173" s="80">
        <f t="shared" si="13"/>
        <v>1.221001221001221E-3</v>
      </c>
      <c r="G173" s="78">
        <f t="shared" si="14"/>
        <v>-0.66666666666666663</v>
      </c>
      <c r="H173" s="24">
        <f t="shared" si="15"/>
        <v>-2.4906600249066002E-3</v>
      </c>
    </row>
    <row r="174" spans="1:8" s="79" customFormat="1" ht="15" x14ac:dyDescent="0.2">
      <c r="B174" s="86" t="s">
        <v>51</v>
      </c>
      <c r="C174" s="76">
        <v>6</v>
      </c>
      <c r="D174" s="76">
        <v>8</v>
      </c>
      <c r="E174" s="80">
        <f t="shared" si="12"/>
        <v>7.4719800747198011E-3</v>
      </c>
      <c r="F174" s="80">
        <f t="shared" si="13"/>
        <v>9.768009768009768E-3</v>
      </c>
      <c r="G174" s="78">
        <f t="shared" si="14"/>
        <v>0.33333333333333331</v>
      </c>
      <c r="H174" s="24">
        <f t="shared" si="15"/>
        <v>2.4906600249066002E-3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13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15</v>
      </c>
      <c r="D176" s="76">
        <v>2</v>
      </c>
      <c r="E176" s="80">
        <f t="shared" si="12"/>
        <v>1.86799501867995E-2</v>
      </c>
      <c r="F176" s="80">
        <f t="shared" si="13"/>
        <v>2.442002442002442E-3</v>
      </c>
      <c r="G176" s="78">
        <f t="shared" si="14"/>
        <v>-0.8666666666666667</v>
      </c>
      <c r="H176" s="24">
        <f t="shared" si="15"/>
        <v>-1.61892901618929E-2</v>
      </c>
    </row>
    <row r="177" spans="1:8" s="79" customFormat="1" ht="15" x14ac:dyDescent="0.2">
      <c r="B177" s="86" t="s">
        <v>231</v>
      </c>
      <c r="C177" s="76">
        <v>5</v>
      </c>
      <c r="D177" s="76">
        <v>6</v>
      </c>
      <c r="E177" s="80">
        <f t="shared" si="12"/>
        <v>6.2266500622665004E-3</v>
      </c>
      <c r="F177" s="80">
        <f t="shared" si="13"/>
        <v>7.326007326007326E-3</v>
      </c>
      <c r="G177" s="78">
        <f t="shared" si="14"/>
        <v>0.2</v>
      </c>
      <c r="H177" s="24">
        <f t="shared" si="15"/>
        <v>1.2453300124533001E-3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19</v>
      </c>
      <c r="D182" s="76">
        <v>7</v>
      </c>
      <c r="E182" s="80">
        <f t="shared" si="12"/>
        <v>2.3661270236612703E-2</v>
      </c>
      <c r="F182" s="80">
        <f t="shared" si="13"/>
        <v>8.5470085470085479E-3</v>
      </c>
      <c r="G182" s="78">
        <f t="shared" si="14"/>
        <v>-0.63157894736842102</v>
      </c>
      <c r="H182" s="24">
        <f t="shared" si="15"/>
        <v>-1.4943960149439601E-2</v>
      </c>
    </row>
    <row r="183" spans="1:8" s="79" customFormat="1" ht="15" x14ac:dyDescent="0.2">
      <c r="B183" s="86" t="s">
        <v>233</v>
      </c>
      <c r="C183" s="76">
        <v>9</v>
      </c>
      <c r="D183" s="76">
        <v>2</v>
      </c>
      <c r="E183" s="80">
        <f t="shared" si="12"/>
        <v>1.1207970112079701E-2</v>
      </c>
      <c r="F183" s="80">
        <f t="shared" si="13"/>
        <v>2.442002442002442E-3</v>
      </c>
      <c r="G183" s="78">
        <f t="shared" si="14"/>
        <v>-0.77777777777777779</v>
      </c>
      <c r="H183" s="24">
        <f t="shared" si="15"/>
        <v>-8.717310087173101E-3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0</v>
      </c>
      <c r="E185" s="80">
        <f t="shared" si="12"/>
        <v>1.2453300124533001E-3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11</v>
      </c>
      <c r="D186" s="76">
        <v>0</v>
      </c>
      <c r="E186" s="80">
        <f t="shared" si="12"/>
        <v>1.3698630136986301E-2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71</v>
      </c>
      <c r="D188" s="76">
        <v>13</v>
      </c>
      <c r="E188" s="80">
        <f t="shared" si="12"/>
        <v>8.8418430884184315E-2</v>
      </c>
      <c r="F188" s="80">
        <f t="shared" si="13"/>
        <v>1.5873015873015872E-2</v>
      </c>
      <c r="G188" s="78">
        <f t="shared" si="14"/>
        <v>-0.81690140845070425</v>
      </c>
      <c r="H188" s="24">
        <f t="shared" si="15"/>
        <v>-7.2229140722291418E-2</v>
      </c>
    </row>
    <row r="189" spans="1:8" s="79" customFormat="1" ht="15" x14ac:dyDescent="0.2">
      <c r="B189" s="86" t="s">
        <v>237</v>
      </c>
      <c r="C189" s="76">
        <v>7</v>
      </c>
      <c r="D189" s="76">
        <v>27</v>
      </c>
      <c r="E189" s="80">
        <f t="shared" si="12"/>
        <v>8.717310087173101E-3</v>
      </c>
      <c r="F189" s="80">
        <f t="shared" si="13"/>
        <v>3.2967032967032968E-2</v>
      </c>
      <c r="G189" s="78">
        <f t="shared" si="14"/>
        <v>2.8571428571428572</v>
      </c>
      <c r="H189" s="24">
        <f t="shared" si="15"/>
        <v>2.4906600249066005E-2</v>
      </c>
    </row>
    <row r="190" spans="1:8" s="79" customFormat="1" ht="15" x14ac:dyDescent="0.2">
      <c r="B190" s="86" t="s">
        <v>238</v>
      </c>
      <c r="C190" s="76">
        <v>14</v>
      </c>
      <c r="D190" s="76">
        <v>5</v>
      </c>
      <c r="E190" s="80">
        <f t="shared" si="12"/>
        <v>1.7434620174346202E-2</v>
      </c>
      <c r="F190" s="80">
        <f t="shared" si="13"/>
        <v>6.105006105006105E-3</v>
      </c>
      <c r="G190" s="78">
        <f t="shared" si="14"/>
        <v>-0.6428571428571429</v>
      </c>
      <c r="H190" s="24">
        <f t="shared" si="15"/>
        <v>-1.1207970112079703E-2</v>
      </c>
    </row>
    <row r="191" spans="1:8" s="79" customFormat="1" ht="15" x14ac:dyDescent="0.2">
      <c r="B191" s="86" t="s">
        <v>239</v>
      </c>
      <c r="C191" s="76">
        <v>28</v>
      </c>
      <c r="D191" s="76">
        <v>21</v>
      </c>
      <c r="E191" s="80">
        <f t="shared" si="12"/>
        <v>3.4869240348692404E-2</v>
      </c>
      <c r="F191" s="80">
        <f t="shared" si="13"/>
        <v>2.564102564102564E-2</v>
      </c>
      <c r="G191" s="78">
        <f t="shared" si="14"/>
        <v>-0.25</v>
      </c>
      <c r="H191" s="24">
        <f t="shared" si="15"/>
        <v>-8.717310087173101E-3</v>
      </c>
    </row>
    <row r="192" spans="1:8" s="79" customFormat="1" ht="15" x14ac:dyDescent="0.2">
      <c r="B192" s="86" t="s">
        <v>480</v>
      </c>
      <c r="C192" s="76">
        <v>36</v>
      </c>
      <c r="D192" s="76">
        <v>4</v>
      </c>
      <c r="E192" s="80">
        <f t="shared" si="12"/>
        <v>4.4831880448318803E-2</v>
      </c>
      <c r="F192" s="80">
        <f t="shared" si="13"/>
        <v>4.884004884004884E-3</v>
      </c>
      <c r="G192" s="78">
        <f t="shared" si="14"/>
        <v>-0.88888888888888884</v>
      </c>
      <c r="H192" s="24">
        <f t="shared" si="15"/>
        <v>-3.9850560398505604E-2</v>
      </c>
    </row>
    <row r="193" spans="1:8" s="79" customFormat="1" ht="15" x14ac:dyDescent="0.2">
      <c r="B193" s="86" t="s">
        <v>481</v>
      </c>
      <c r="C193" s="76">
        <v>2</v>
      </c>
      <c r="D193" s="76">
        <v>11</v>
      </c>
      <c r="E193" s="80">
        <f t="shared" si="12"/>
        <v>2.4906600249066002E-3</v>
      </c>
      <c r="F193" s="80">
        <f t="shared" si="13"/>
        <v>1.3431013431013432E-2</v>
      </c>
      <c r="G193" s="78">
        <f t="shared" si="14"/>
        <v>4.5</v>
      </c>
      <c r="H193" s="24">
        <f t="shared" si="15"/>
        <v>1.1207970112079701E-2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12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2</v>
      </c>
      <c r="D197" s="76">
        <v>1</v>
      </c>
      <c r="E197" s="80">
        <f t="shared" si="12"/>
        <v>2.4906600249066002E-3</v>
      </c>
      <c r="F197" s="80">
        <f t="shared" si="13"/>
        <v>1.221001221001221E-3</v>
      </c>
      <c r="G197" s="78">
        <f t="shared" si="14"/>
        <v>-0.5</v>
      </c>
      <c r="H197" s="24">
        <f t="shared" si="15"/>
        <v>-1.2453300124533001E-3</v>
      </c>
    </row>
    <row r="198" spans="1:8" s="79" customFormat="1" ht="15" x14ac:dyDescent="0.2">
      <c r="B198" s="86" t="s">
        <v>242</v>
      </c>
      <c r="C198" s="76">
        <v>10</v>
      </c>
      <c r="D198" s="76">
        <v>14</v>
      </c>
      <c r="E198" s="80">
        <f t="shared" si="12"/>
        <v>1.2453300124533001E-2</v>
      </c>
      <c r="F198" s="80">
        <f t="shared" si="13"/>
        <v>1.7094017094017096E-2</v>
      </c>
      <c r="G198" s="78">
        <f t="shared" si="14"/>
        <v>0.4</v>
      </c>
      <c r="H198" s="24">
        <f t="shared" si="15"/>
        <v>4.9813200498132005E-3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70</v>
      </c>
      <c r="D201" s="76">
        <v>61</v>
      </c>
      <c r="E201" s="80">
        <f t="shared" si="12"/>
        <v>8.717310087173101E-2</v>
      </c>
      <c r="F201" s="80">
        <f t="shared" si="13"/>
        <v>7.448107448107448E-2</v>
      </c>
      <c r="G201" s="78">
        <f t="shared" si="14"/>
        <v>-0.12857142857142856</v>
      </c>
      <c r="H201" s="24">
        <f t="shared" si="15"/>
        <v>-1.1207970112079701E-2</v>
      </c>
    </row>
    <row r="202" spans="1:8" s="79" customFormat="1" ht="15" x14ac:dyDescent="0.2">
      <c r="B202" s="86" t="s">
        <v>244</v>
      </c>
      <c r="C202" s="76">
        <v>2</v>
      </c>
      <c r="D202" s="76">
        <v>4</v>
      </c>
      <c r="E202" s="80">
        <f t="shared" si="12"/>
        <v>2.4906600249066002E-3</v>
      </c>
      <c r="F202" s="80">
        <f t="shared" si="13"/>
        <v>4.884004884004884E-3</v>
      </c>
      <c r="G202" s="78">
        <f t="shared" si="14"/>
        <v>1</v>
      </c>
      <c r="H202" s="24">
        <f t="shared" si="15"/>
        <v>2.4906600249066002E-3</v>
      </c>
    </row>
    <row r="203" spans="1:8" s="79" customFormat="1" ht="15" x14ac:dyDescent="0.2">
      <c r="B203" s="86" t="s">
        <v>245</v>
      </c>
      <c r="C203" s="76">
        <v>1</v>
      </c>
      <c r="D203" s="76">
        <v>1</v>
      </c>
      <c r="E203" s="80">
        <f t="shared" si="12"/>
        <v>1.2453300124533001E-3</v>
      </c>
      <c r="F203" s="80">
        <f t="shared" si="13"/>
        <v>1.221001221001221E-3</v>
      </c>
      <c r="G203" s="78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2</v>
      </c>
      <c r="D204" s="76">
        <v>0</v>
      </c>
      <c r="E204" s="80">
        <f t="shared" si="12"/>
        <v>2.4906600249066002E-3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121</v>
      </c>
      <c r="D212" s="76">
        <v>31</v>
      </c>
      <c r="E212" s="80">
        <f t="shared" si="12"/>
        <v>0.15068493150684931</v>
      </c>
      <c r="F212" s="80">
        <f t="shared" si="13"/>
        <v>3.7851037851037848E-2</v>
      </c>
      <c r="G212" s="78">
        <f t="shared" si="14"/>
        <v>-0.74380165289256195</v>
      </c>
      <c r="H212" s="24">
        <f t="shared" si="15"/>
        <v>-0.112079701120797</v>
      </c>
    </row>
    <row r="213" spans="2:8" s="79" customFormat="1" ht="15" x14ac:dyDescent="0.2">
      <c r="B213" s="86" t="s">
        <v>250</v>
      </c>
      <c r="C213" s="76">
        <v>11</v>
      </c>
      <c r="D213" s="76">
        <v>0</v>
      </c>
      <c r="E213" s="80">
        <f t="shared" si="12"/>
        <v>1.3698630136986301E-2</v>
      </c>
      <c r="F213" s="80" t="str">
        <f t="shared" si="13"/>
        <v/>
      </c>
      <c r="G213" s="78" t="str">
        <f t="shared" si="14"/>
        <v>0</v>
      </c>
      <c r="H213" s="24">
        <f t="shared" si="15"/>
        <v>0</v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3</v>
      </c>
      <c r="D215" s="76">
        <v>0</v>
      </c>
      <c r="E215" s="80">
        <f t="shared" si="12"/>
        <v>3.7359900373599006E-3</v>
      </c>
      <c r="F215" s="80" t="str">
        <f t="shared" si="13"/>
        <v/>
      </c>
      <c r="G215" s="78" t="str">
        <f t="shared" si="14"/>
        <v>0</v>
      </c>
      <c r="H215" s="24">
        <f t="shared" si="15"/>
        <v>0</v>
      </c>
    </row>
    <row r="216" spans="2:8" s="79" customFormat="1" ht="15" x14ac:dyDescent="0.2">
      <c r="B216" s="86" t="s">
        <v>253</v>
      </c>
      <c r="C216" s="76">
        <v>1</v>
      </c>
      <c r="D216" s="76">
        <v>1</v>
      </c>
      <c r="E216" s="80">
        <f t="shared" si="12"/>
        <v>1.2453300124533001E-3</v>
      </c>
      <c r="F216" s="80">
        <f t="shared" si="13"/>
        <v>1.221001221001221E-3</v>
      </c>
      <c r="G216" s="78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2</v>
      </c>
      <c r="D217" s="76">
        <v>1</v>
      </c>
      <c r="E217" s="80">
        <f t="shared" si="12"/>
        <v>2.4906600249066002E-3</v>
      </c>
      <c r="F217" s="80">
        <f t="shared" si="13"/>
        <v>1.221001221001221E-3</v>
      </c>
      <c r="G217" s="78">
        <f t="shared" si="14"/>
        <v>-0.5</v>
      </c>
      <c r="H217" s="24">
        <f t="shared" si="15"/>
        <v>-1.2453300124533001E-3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17</v>
      </c>
      <c r="D224" s="76">
        <v>285</v>
      </c>
      <c r="E224" s="80">
        <f t="shared" si="12"/>
        <v>2.1170610211706103E-2</v>
      </c>
      <c r="F224" s="80">
        <f t="shared" si="13"/>
        <v>0.34798534798534797</v>
      </c>
      <c r="G224" s="78">
        <f t="shared" si="14"/>
        <v>15.764705882352942</v>
      </c>
      <c r="H224" s="24">
        <f t="shared" si="15"/>
        <v>0.33374844333748449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10</v>
      </c>
      <c r="E227" s="80" t="str">
        <f t="shared" si="12"/>
        <v/>
      </c>
      <c r="F227" s="80">
        <f t="shared" si="13"/>
        <v>1.221001221001221E-2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2</v>
      </c>
      <c r="E230" s="80" t="str">
        <f t="shared" si="12"/>
        <v/>
      </c>
      <c r="F230" s="80">
        <f t="shared" si="13"/>
        <v>2.442002442002442E-3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1</v>
      </c>
      <c r="D231" s="76">
        <v>0</v>
      </c>
      <c r="E231" s="80">
        <f t="shared" si="12"/>
        <v>1.2453300124533001E-3</v>
      </c>
      <c r="F231" s="80" t="str">
        <f t="shared" si="13"/>
        <v/>
      </c>
      <c r="G231" s="78" t="str">
        <f t="shared" si="14"/>
        <v>0</v>
      </c>
      <c r="H231" s="24">
        <f t="shared" si="15"/>
        <v>0</v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1</v>
      </c>
      <c r="E235" s="80" t="str">
        <f t="shared" si="16"/>
        <v/>
      </c>
      <c r="F235" s="80">
        <f t="shared" si="17"/>
        <v>1.221001221001221E-3</v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2</v>
      </c>
      <c r="E236" s="80" t="str">
        <f t="shared" si="16"/>
        <v/>
      </c>
      <c r="F236" s="80">
        <f t="shared" si="17"/>
        <v>2.442002442002442E-3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1</v>
      </c>
      <c r="E237" s="80" t="str">
        <f t="shared" si="16"/>
        <v/>
      </c>
      <c r="F237" s="80">
        <f t="shared" si="17"/>
        <v>1.221001221001221E-3</v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1</v>
      </c>
      <c r="E238" s="80" t="str">
        <f t="shared" si="16"/>
        <v/>
      </c>
      <c r="F238" s="80">
        <f t="shared" si="17"/>
        <v>1.221001221001221E-3</v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25</v>
      </c>
      <c r="D245" s="76"/>
      <c r="E245" s="80">
        <f t="shared" si="16"/>
        <v>3.1133250311332503E-2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1</v>
      </c>
      <c r="E246" s="80" t="str">
        <f t="shared" si="16"/>
        <v/>
      </c>
      <c r="F246" s="80">
        <f t="shared" si="17"/>
        <v>1.221001221001221E-3</v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2</v>
      </c>
      <c r="D247" s="76">
        <v>4</v>
      </c>
      <c r="E247" s="80">
        <f t="shared" si="16"/>
        <v>2.4906600249066002E-3</v>
      </c>
      <c r="F247" s="80">
        <f t="shared" si="17"/>
        <v>4.884004884004884E-3</v>
      </c>
      <c r="G247" s="78">
        <f t="shared" si="18"/>
        <v>1</v>
      </c>
      <c r="H247" s="24">
        <f t="shared" si="19"/>
        <v>2.4906600249066002E-3</v>
      </c>
    </row>
    <row r="248" spans="1:8" s="79" customFormat="1" ht="15" x14ac:dyDescent="0.2">
      <c r="B248" s="86" t="s">
        <v>67</v>
      </c>
      <c r="C248" s="76">
        <v>1</v>
      </c>
      <c r="D248" s="76"/>
      <c r="E248" s="80">
        <f t="shared" si="16"/>
        <v>1.2453300124533001E-3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2</v>
      </c>
      <c r="E249" s="80" t="str">
        <f t="shared" si="16"/>
        <v/>
      </c>
      <c r="F249" s="80">
        <f t="shared" si="17"/>
        <v>2.442002442002442E-3</v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11</v>
      </c>
      <c r="D253" s="76">
        <v>7</v>
      </c>
      <c r="E253" s="80">
        <f t="shared" si="16"/>
        <v>1.3698630136986301E-2</v>
      </c>
      <c r="F253" s="80">
        <f t="shared" si="17"/>
        <v>8.5470085470085479E-3</v>
      </c>
      <c r="G253" s="78">
        <f t="shared" si="18"/>
        <v>-0.36363636363636365</v>
      </c>
      <c r="H253" s="24">
        <f t="shared" si="19"/>
        <v>-4.9813200498132005E-3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14</v>
      </c>
      <c r="D261" s="76">
        <v>10</v>
      </c>
      <c r="E261" s="80">
        <f t="shared" si="16"/>
        <v>1.7434620174346202E-2</v>
      </c>
      <c r="F261" s="80">
        <f t="shared" si="17"/>
        <v>1.221001221001221E-2</v>
      </c>
      <c r="G261" s="78">
        <f t="shared" si="18"/>
        <v>-0.2857142857142857</v>
      </c>
      <c r="H261" s="24">
        <f t="shared" si="19"/>
        <v>-4.9813200498132005E-3</v>
      </c>
    </row>
    <row r="262" spans="1:8" s="79" customFormat="1" ht="15" x14ac:dyDescent="0.2">
      <c r="B262" s="86" t="s">
        <v>75</v>
      </c>
      <c r="C262" s="76">
        <v>33</v>
      </c>
      <c r="D262" s="76">
        <v>14</v>
      </c>
      <c r="E262" s="80">
        <f t="shared" si="16"/>
        <v>4.1095890410958902E-2</v>
      </c>
      <c r="F262" s="80">
        <f t="shared" si="17"/>
        <v>1.7094017094017096E-2</v>
      </c>
      <c r="G262" s="78">
        <f t="shared" si="18"/>
        <v>-0.5757575757575758</v>
      </c>
      <c r="H262" s="24">
        <f t="shared" si="19"/>
        <v>-2.3661270236612703E-2</v>
      </c>
    </row>
    <row r="263" spans="1:8" s="79" customFormat="1" ht="15" x14ac:dyDescent="0.2">
      <c r="B263" s="86" t="s">
        <v>71</v>
      </c>
      <c r="C263" s="76">
        <v>2</v>
      </c>
      <c r="D263" s="76">
        <v>1</v>
      </c>
      <c r="E263" s="80">
        <f t="shared" si="16"/>
        <v>2.4906600249066002E-3</v>
      </c>
      <c r="F263" s="80">
        <f t="shared" si="17"/>
        <v>1.221001221001221E-3</v>
      </c>
      <c r="G263" s="78">
        <f t="shared" si="18"/>
        <v>-0.5</v>
      </c>
      <c r="H263" s="24">
        <f t="shared" si="19"/>
        <v>-1.2453300124533001E-3</v>
      </c>
    </row>
    <row r="264" spans="1:8" s="79" customFormat="1" ht="15" x14ac:dyDescent="0.2">
      <c r="B264" s="86" t="s">
        <v>266</v>
      </c>
      <c r="C264" s="76">
        <v>5</v>
      </c>
      <c r="D264" s="76">
        <v>2</v>
      </c>
      <c r="E264" s="80">
        <f t="shared" si="16"/>
        <v>6.2266500622665004E-3</v>
      </c>
      <c r="F264" s="80">
        <f t="shared" si="17"/>
        <v>2.442002442002442E-3</v>
      </c>
      <c r="G264" s="78">
        <f t="shared" si="18"/>
        <v>-0.6</v>
      </c>
      <c r="H264" s="24">
        <f t="shared" si="19"/>
        <v>-3.7359900373599001E-3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3</v>
      </c>
      <c r="E268" s="80" t="str">
        <f t="shared" si="16"/>
        <v/>
      </c>
      <c r="F268" s="80">
        <f t="shared" si="17"/>
        <v>3.663003663003663E-3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5</v>
      </c>
      <c r="D269" s="76">
        <v>3</v>
      </c>
      <c r="E269" s="80">
        <f t="shared" si="16"/>
        <v>6.2266500622665004E-3</v>
      </c>
      <c r="F269" s="80">
        <f t="shared" si="17"/>
        <v>3.663003663003663E-3</v>
      </c>
      <c r="G269" s="78">
        <f t="shared" si="18"/>
        <v>-0.4</v>
      </c>
      <c r="H269" s="24">
        <f t="shared" si="19"/>
        <v>-2.4906600249066002E-3</v>
      </c>
    </row>
    <row r="270" spans="1:8" s="79" customFormat="1" ht="15" x14ac:dyDescent="0.2">
      <c r="B270" s="86" t="s">
        <v>74</v>
      </c>
      <c r="C270" s="76">
        <v>1</v>
      </c>
      <c r="D270" s="76">
        <v>2</v>
      </c>
      <c r="E270" s="80">
        <f t="shared" si="16"/>
        <v>1.2453300124533001E-3</v>
      </c>
      <c r="F270" s="80">
        <f t="shared" si="17"/>
        <v>2.442002442002442E-3</v>
      </c>
      <c r="G270" s="78">
        <f t="shared" si="18"/>
        <v>1</v>
      </c>
      <c r="H270" s="24">
        <f t="shared" si="19"/>
        <v>1.2453300124533001E-3</v>
      </c>
    </row>
    <row r="271" spans="1:8" s="79" customFormat="1" ht="15" x14ac:dyDescent="0.2">
      <c r="B271" s="86" t="s">
        <v>267</v>
      </c>
      <c r="C271" s="76">
        <v>13</v>
      </c>
      <c r="D271" s="76">
        <v>6</v>
      </c>
      <c r="E271" s="80">
        <f t="shared" si="16"/>
        <v>1.61892901618929E-2</v>
      </c>
      <c r="F271" s="80">
        <f t="shared" si="17"/>
        <v>7.326007326007326E-3</v>
      </c>
      <c r="G271" s="78">
        <f t="shared" si="18"/>
        <v>-0.53846153846153844</v>
      </c>
      <c r="H271" s="24">
        <f t="shared" si="19"/>
        <v>-8.7173100871730993E-3</v>
      </c>
    </row>
    <row r="272" spans="1:8" s="79" customFormat="1" ht="15" x14ac:dyDescent="0.2">
      <c r="B272" s="86" t="s">
        <v>499</v>
      </c>
      <c r="C272" s="76">
        <v>27</v>
      </c>
      <c r="D272" s="76">
        <v>10</v>
      </c>
      <c r="E272" s="80">
        <f t="shared" si="16"/>
        <v>3.3623910336239106E-2</v>
      </c>
      <c r="F272" s="80">
        <f t="shared" si="17"/>
        <v>1.221001221001221E-2</v>
      </c>
      <c r="G272" s="78">
        <f t="shared" si="18"/>
        <v>-0.62962962962962965</v>
      </c>
      <c r="H272" s="24">
        <f t="shared" si="19"/>
        <v>-2.1170610211706103E-2</v>
      </c>
    </row>
    <row r="273" spans="1:8" s="79" customFormat="1" ht="15" x14ac:dyDescent="0.2">
      <c r="B273" s="86" t="s">
        <v>76</v>
      </c>
      <c r="C273" s="76">
        <v>4</v>
      </c>
      <c r="D273" s="76">
        <v>0</v>
      </c>
      <c r="E273" s="80">
        <f t="shared" si="16"/>
        <v>4.9813200498132005E-3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6</v>
      </c>
      <c r="D276" s="76">
        <v>28</v>
      </c>
      <c r="E276" s="80">
        <f t="shared" si="16"/>
        <v>7.4719800747198011E-3</v>
      </c>
      <c r="F276" s="80">
        <f t="shared" si="17"/>
        <v>3.4188034188034191E-2</v>
      </c>
      <c r="G276" s="78">
        <f t="shared" si="18"/>
        <v>3.6666666666666665</v>
      </c>
      <c r="H276" s="24">
        <f t="shared" si="19"/>
        <v>2.7397260273972605E-2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1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1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1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2</v>
      </c>
      <c r="D281" s="76">
        <v>7</v>
      </c>
      <c r="E281" s="80">
        <f t="shared" si="16"/>
        <v>2.4906600249066002E-3</v>
      </c>
      <c r="F281" s="80">
        <f t="shared" si="17"/>
        <v>8.5470085470085479E-3</v>
      </c>
      <c r="G281" s="78">
        <f t="shared" si="18"/>
        <v>2.5</v>
      </c>
      <c r="H281" s="24">
        <f t="shared" si="19"/>
        <v>6.2266500622665004E-3</v>
      </c>
    </row>
    <row r="282" spans="1:8" s="79" customFormat="1" ht="15" x14ac:dyDescent="0.2">
      <c r="B282" s="86" t="s">
        <v>501</v>
      </c>
      <c r="C282" s="76">
        <v>2</v>
      </c>
      <c r="D282" s="76">
        <v>19</v>
      </c>
      <c r="E282" s="80">
        <f t="shared" si="16"/>
        <v>2.4906600249066002E-3</v>
      </c>
      <c r="F282" s="80">
        <f t="shared" si="17"/>
        <v>2.31990231990232E-2</v>
      </c>
      <c r="G282" s="78">
        <f t="shared" si="18"/>
        <v>8.5</v>
      </c>
      <c r="H282" s="24">
        <f t="shared" si="19"/>
        <v>2.1170610211706103E-2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</v>
      </c>
      <c r="D284" s="76">
        <v>17</v>
      </c>
      <c r="E284" s="80">
        <f t="shared" si="16"/>
        <v>2.4906600249066002E-3</v>
      </c>
      <c r="F284" s="80">
        <f t="shared" si="17"/>
        <v>2.0757020757020756E-2</v>
      </c>
      <c r="G284" s="78">
        <f t="shared" si="18"/>
        <v>7.5</v>
      </c>
      <c r="H284" s="24">
        <f t="shared" si="19"/>
        <v>1.86799501867995E-2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5</v>
      </c>
      <c r="D287" s="76">
        <v>0</v>
      </c>
      <c r="E287" s="80">
        <f t="shared" si="16"/>
        <v>6.2266500622665004E-3</v>
      </c>
      <c r="F287" s="80" t="str">
        <f t="shared" si="17"/>
        <v/>
      </c>
      <c r="G287" s="78" t="str">
        <f t="shared" si="18"/>
        <v>0</v>
      </c>
      <c r="H287" s="24">
        <f t="shared" si="19"/>
        <v>0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5</v>
      </c>
      <c r="E293" s="80" t="str">
        <f t="shared" si="16"/>
        <v/>
      </c>
      <c r="F293" s="80">
        <f t="shared" si="17"/>
        <v>6.105006105006105E-3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1</v>
      </c>
      <c r="E294" s="80" t="str">
        <f t="shared" si="16"/>
        <v/>
      </c>
      <c r="F294" s="80">
        <f t="shared" si="17"/>
        <v>1.221001221001221E-3</v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15</v>
      </c>
      <c r="D297" s="76">
        <v>4</v>
      </c>
      <c r="E297" s="80">
        <f t="shared" si="16"/>
        <v>1.86799501867995E-2</v>
      </c>
      <c r="F297" s="80">
        <f t="shared" si="17"/>
        <v>4.884004884004884E-3</v>
      </c>
      <c r="G297" s="78">
        <f t="shared" si="18"/>
        <v>-0.73333333333333328</v>
      </c>
      <c r="H297" s="24">
        <f t="shared" si="19"/>
        <v>-1.3698630136986299E-2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24</v>
      </c>
      <c r="D299" s="76">
        <v>20</v>
      </c>
      <c r="E299" s="80">
        <f t="shared" si="16"/>
        <v>2.9887920298879204E-2</v>
      </c>
      <c r="F299" s="80">
        <f t="shared" si="17"/>
        <v>2.442002442002442E-2</v>
      </c>
      <c r="G299" s="78">
        <f t="shared" si="18"/>
        <v>-0.16666666666666666</v>
      </c>
      <c r="H299" s="24">
        <f t="shared" si="19"/>
        <v>-4.9813200498132005E-3</v>
      </c>
    </row>
    <row r="300" spans="2:8" s="79" customFormat="1" ht="15" x14ac:dyDescent="0.2">
      <c r="B300" s="86" t="s">
        <v>271</v>
      </c>
      <c r="C300" s="76">
        <v>0</v>
      </c>
      <c r="D300" s="76">
        <v>1</v>
      </c>
      <c r="E300" s="80" t="str">
        <f t="shared" si="16"/>
        <v/>
      </c>
      <c r="F300" s="80">
        <f t="shared" si="17"/>
        <v>1.221001221001221E-3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6</v>
      </c>
      <c r="D301" s="76">
        <v>0</v>
      </c>
      <c r="E301" s="80">
        <f t="shared" si="16"/>
        <v>7.4719800747198011E-3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2</v>
      </c>
      <c r="D302" s="76">
        <v>1</v>
      </c>
      <c r="E302" s="80">
        <f t="shared" si="16"/>
        <v>2.4906600249066002E-3</v>
      </c>
      <c r="F302" s="80">
        <f t="shared" si="17"/>
        <v>1.221001221001221E-3</v>
      </c>
      <c r="G302" s="78">
        <f t="shared" si="18"/>
        <v>-0.5</v>
      </c>
      <c r="H302" s="24">
        <f t="shared" si="19"/>
        <v>-1.2453300124533001E-3</v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4</v>
      </c>
      <c r="D304" s="76">
        <v>1</v>
      </c>
      <c r="E304" s="80">
        <f t="shared" si="16"/>
        <v>4.9813200498132005E-3</v>
      </c>
      <c r="F304" s="80">
        <f t="shared" si="17"/>
        <v>1.221001221001221E-3</v>
      </c>
      <c r="G304" s="78">
        <f t="shared" si="18"/>
        <v>-0.75</v>
      </c>
      <c r="H304" s="24">
        <f t="shared" si="19"/>
        <v>-3.7359900373599006E-3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5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</v>
      </c>
      <c r="E309" s="80" t="str">
        <f t="shared" si="16"/>
        <v/>
      </c>
      <c r="F309" s="80">
        <f t="shared" si="17"/>
        <v>1.221001221001221E-3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1</v>
      </c>
      <c r="D313" s="76">
        <v>1</v>
      </c>
      <c r="E313" s="80">
        <f t="shared" ref="E313:E320" si="20">+IF(C313=0,"",C313/C$161)</f>
        <v>1.2453300124533001E-3</v>
      </c>
      <c r="F313" s="80">
        <f t="shared" ref="F313:F320" si="21">+IF(D313=0,"",D313/D$161)</f>
        <v>1.221001221001221E-3</v>
      </c>
      <c r="G313" s="78">
        <f t="shared" ref="G313:G320" si="22">+IF(OR(AND(D313=0),(C313=0)),"0",((D313-C313)/C313))</f>
        <v>0</v>
      </c>
      <c r="H313" s="24">
        <f t="shared" ref="H313:H320" si="23">+IF(OR(AND(E313=""),(G313="")),"",E313*G313)</f>
        <v>0</v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2</v>
      </c>
      <c r="E315" s="80" t="str">
        <f t="shared" si="20"/>
        <v/>
      </c>
      <c r="F315" s="80">
        <f t="shared" si="21"/>
        <v>2.442002442002442E-3</v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2</v>
      </c>
      <c r="D317" s="76">
        <v>0</v>
      </c>
      <c r="E317" s="80">
        <f t="shared" si="20"/>
        <v>2.4906600249066002E-3</v>
      </c>
      <c r="F317" s="80" t="str">
        <f t="shared" si="21"/>
        <v/>
      </c>
      <c r="G317" s="78" t="str">
        <f t="shared" si="22"/>
        <v>0</v>
      </c>
      <c r="H317" s="24">
        <f t="shared" si="23"/>
        <v>0</v>
      </c>
    </row>
    <row r="318" spans="1:8" s="79" customFormat="1" ht="25.5" customHeight="1" x14ac:dyDescent="0.2">
      <c r="B318" s="86" t="s">
        <v>273</v>
      </c>
      <c r="C318" s="76">
        <v>9</v>
      </c>
      <c r="D318" s="76">
        <v>1</v>
      </c>
      <c r="E318" s="80">
        <f t="shared" si="20"/>
        <v>1.1207970112079701E-2</v>
      </c>
      <c r="F318" s="80">
        <f t="shared" si="21"/>
        <v>1.221001221001221E-3</v>
      </c>
      <c r="G318" s="78">
        <f t="shared" si="22"/>
        <v>-0.88888888888888884</v>
      </c>
      <c r="H318" s="24">
        <f t="shared" si="23"/>
        <v>-9.9626400996264009E-3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1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3419</v>
      </c>
      <c r="D329" s="32">
        <f>SUM(D330:D546)</f>
        <v>2891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-0.15443112021058789</v>
      </c>
      <c r="H329" s="34">
        <f>+IF(OR(AND(E329=""),(G329="")),"",E329*G329)</f>
        <v>-0.15443112021058789</v>
      </c>
    </row>
    <row r="330" spans="1:8" ht="15" x14ac:dyDescent="0.2">
      <c r="B330" s="35" t="s">
        <v>86</v>
      </c>
      <c r="C330" s="36">
        <v>75</v>
      </c>
      <c r="D330" s="36">
        <v>50</v>
      </c>
      <c r="E330" s="38">
        <f>+IF(C330=0,"",C330/C$329)</f>
        <v>2.193623866627669E-2</v>
      </c>
      <c r="F330" s="38">
        <f>+IF(D330=0,"",D330/D$329)</f>
        <v>1.7295053614666205E-2</v>
      </c>
      <c r="G330" s="28">
        <f>+IF(OR(AND(D330=0),(C330=0)),"0",((D330-C330)/C330))</f>
        <v>-0.33333333333333331</v>
      </c>
      <c r="H330" s="29">
        <f>+IF(OR(AND(E330=""),(G330="")),"",E330*G330)</f>
        <v>-7.3120795554255632E-3</v>
      </c>
    </row>
    <row r="331" spans="1:8" ht="15" x14ac:dyDescent="0.2">
      <c r="B331" s="5" t="s">
        <v>98</v>
      </c>
      <c r="C331" s="36">
        <v>14</v>
      </c>
      <c r="D331" s="36">
        <v>2</v>
      </c>
      <c r="E331" s="11">
        <f t="shared" ref="E331:E395" si="24">+IF(C331=0,"",C331/C$329)</f>
        <v>4.0947645510383155E-3</v>
      </c>
      <c r="F331" s="11">
        <f t="shared" ref="F331:F395" si="25">+IF(D331=0,"",D331/D$329)</f>
        <v>6.9180214458664825E-4</v>
      </c>
      <c r="G331" s="10">
        <f t="shared" ref="G331:G395" si="26">+IF(OR(AND(D331=0),(C331=0)),"0",((D331-C331)/C331))</f>
        <v>-0.8571428571428571</v>
      </c>
      <c r="H331" s="14">
        <f t="shared" ref="H331:H395" si="27">+IF(OR(AND(E331=""),(G331="")),"",E331*G331)</f>
        <v>-3.5097981866042704E-3</v>
      </c>
    </row>
    <row r="332" spans="1:8" ht="15" x14ac:dyDescent="0.2">
      <c r="B332" s="5" t="s">
        <v>90</v>
      </c>
      <c r="C332" s="36">
        <v>24</v>
      </c>
      <c r="D332" s="36">
        <v>23</v>
      </c>
      <c r="E332" s="11">
        <f t="shared" si="24"/>
        <v>7.0195963732085408E-3</v>
      </c>
      <c r="F332" s="11">
        <f t="shared" si="25"/>
        <v>7.955724662746454E-3</v>
      </c>
      <c r="G332" s="10">
        <f t="shared" si="26"/>
        <v>-4.1666666666666664E-2</v>
      </c>
      <c r="H332" s="14">
        <f t="shared" si="27"/>
        <v>-2.9248318221702252E-4</v>
      </c>
    </row>
    <row r="333" spans="1:8" ht="15" x14ac:dyDescent="0.2">
      <c r="B333" s="5" t="s">
        <v>81</v>
      </c>
      <c r="C333" s="36">
        <v>11</v>
      </c>
      <c r="D333" s="36">
        <v>1</v>
      </c>
      <c r="E333" s="11">
        <f t="shared" si="24"/>
        <v>3.2173150043872476E-3</v>
      </c>
      <c r="F333" s="11">
        <f t="shared" si="25"/>
        <v>3.4590107229332413E-4</v>
      </c>
      <c r="G333" s="10">
        <f t="shared" si="26"/>
        <v>-0.90909090909090906</v>
      </c>
      <c r="H333" s="14">
        <f t="shared" si="27"/>
        <v>-2.9248318221702248E-3</v>
      </c>
    </row>
    <row r="334" spans="1:8" ht="15" x14ac:dyDescent="0.2">
      <c r="B334" s="5" t="s">
        <v>97</v>
      </c>
      <c r="C334" s="36">
        <v>1</v>
      </c>
      <c r="D334" s="36">
        <v>0</v>
      </c>
      <c r="E334" s="11">
        <f t="shared" si="24"/>
        <v>2.9248318221702252E-4</v>
      </c>
      <c r="F334" s="11" t="str">
        <f t="shared" si="25"/>
        <v/>
      </c>
      <c r="G334" s="10" t="str">
        <f t="shared" si="26"/>
        <v>0</v>
      </c>
      <c r="H334" s="14">
        <f t="shared" si="27"/>
        <v>0</v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160</v>
      </c>
      <c r="D336" s="36">
        <v>99</v>
      </c>
      <c r="E336" s="11">
        <f t="shared" si="24"/>
        <v>4.6797309154723604E-2</v>
      </c>
      <c r="F336" s="11">
        <f t="shared" si="25"/>
        <v>3.4244206157039089E-2</v>
      </c>
      <c r="G336" s="10">
        <f t="shared" si="26"/>
        <v>-0.38124999999999998</v>
      </c>
      <c r="H336" s="14">
        <f t="shared" si="27"/>
        <v>-1.7841474115238374E-2</v>
      </c>
    </row>
    <row r="337" spans="2:8" ht="15" x14ac:dyDescent="0.2">
      <c r="B337" s="5" t="s">
        <v>94</v>
      </c>
      <c r="C337" s="36">
        <v>1</v>
      </c>
      <c r="D337" s="36">
        <v>13</v>
      </c>
      <c r="E337" s="11">
        <f t="shared" si="24"/>
        <v>2.9248318221702252E-4</v>
      </c>
      <c r="F337" s="11">
        <f t="shared" si="25"/>
        <v>4.4967139398132136E-3</v>
      </c>
      <c r="G337" s="10">
        <f t="shared" si="26"/>
        <v>12</v>
      </c>
      <c r="H337" s="14">
        <f t="shared" si="27"/>
        <v>3.50979818660427E-3</v>
      </c>
    </row>
    <row r="338" spans="2:8" ht="15" x14ac:dyDescent="0.2">
      <c r="B338" s="5" t="s">
        <v>93</v>
      </c>
      <c r="C338" s="36">
        <v>4</v>
      </c>
      <c r="D338" s="36">
        <v>0</v>
      </c>
      <c r="E338" s="11">
        <f t="shared" si="24"/>
        <v>1.1699327288680901E-3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64</v>
      </c>
      <c r="D339" s="36">
        <v>33</v>
      </c>
      <c r="E339" s="11">
        <f t="shared" si="24"/>
        <v>1.8718923661889441E-2</v>
      </c>
      <c r="F339" s="11">
        <f t="shared" si="25"/>
        <v>1.1414735385679695E-2</v>
      </c>
      <c r="G339" s="10">
        <f t="shared" si="26"/>
        <v>-0.484375</v>
      </c>
      <c r="H339" s="14">
        <f t="shared" si="27"/>
        <v>-9.0669786487276981E-3</v>
      </c>
    </row>
    <row r="340" spans="2:8" ht="15" x14ac:dyDescent="0.2">
      <c r="B340" s="5" t="s">
        <v>276</v>
      </c>
      <c r="C340" s="36">
        <v>8</v>
      </c>
      <c r="D340" s="36">
        <v>1</v>
      </c>
      <c r="E340" s="11">
        <f t="shared" si="24"/>
        <v>2.3398654577361801E-3</v>
      </c>
      <c r="F340" s="11">
        <f t="shared" si="25"/>
        <v>3.4590107229332413E-4</v>
      </c>
      <c r="G340" s="10">
        <f t="shared" si="26"/>
        <v>-0.875</v>
      </c>
      <c r="H340" s="14">
        <f t="shared" si="27"/>
        <v>-2.0473822755191578E-3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397</v>
      </c>
      <c r="D342" s="36">
        <v>68</v>
      </c>
      <c r="E342" s="11">
        <f t="shared" si="24"/>
        <v>0.11611582334015794</v>
      </c>
      <c r="F342" s="11">
        <f t="shared" si="25"/>
        <v>2.3521272915946041E-2</v>
      </c>
      <c r="G342" s="10">
        <f t="shared" si="26"/>
        <v>-0.82871536523929468</v>
      </c>
      <c r="H342" s="14">
        <f t="shared" si="27"/>
        <v>-9.6226966949400403E-2</v>
      </c>
    </row>
    <row r="343" spans="2:8" ht="15" x14ac:dyDescent="0.2">
      <c r="B343" s="5" t="s">
        <v>85</v>
      </c>
      <c r="C343" s="36">
        <v>5</v>
      </c>
      <c r="D343" s="36">
        <v>6</v>
      </c>
      <c r="E343" s="11">
        <f t="shared" si="24"/>
        <v>1.4624159110851126E-3</v>
      </c>
      <c r="F343" s="11">
        <f t="shared" si="25"/>
        <v>2.0754064337599448E-3</v>
      </c>
      <c r="G343" s="10">
        <f t="shared" si="26"/>
        <v>0.2</v>
      </c>
      <c r="H343" s="14">
        <f t="shared" si="27"/>
        <v>2.9248318221702252E-4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49</v>
      </c>
      <c r="D345" s="36">
        <v>22</v>
      </c>
      <c r="E345" s="11">
        <f t="shared" si="24"/>
        <v>1.4331675928634104E-2</v>
      </c>
      <c r="F345" s="11">
        <f t="shared" si="25"/>
        <v>7.6098235904531308E-3</v>
      </c>
      <c r="G345" s="10">
        <f t="shared" si="26"/>
        <v>-0.55102040816326525</v>
      </c>
      <c r="H345" s="14">
        <f t="shared" si="27"/>
        <v>-7.897045919859607E-3</v>
      </c>
    </row>
    <row r="346" spans="2:8" ht="15" x14ac:dyDescent="0.2">
      <c r="B346" s="5" t="s">
        <v>88</v>
      </c>
      <c r="C346" s="36">
        <v>51</v>
      </c>
      <c r="D346" s="36">
        <v>2</v>
      </c>
      <c r="E346" s="11">
        <f t="shared" si="24"/>
        <v>1.4916642293068149E-2</v>
      </c>
      <c r="F346" s="11">
        <f t="shared" si="25"/>
        <v>6.9180214458664825E-4</v>
      </c>
      <c r="G346" s="10">
        <f t="shared" si="26"/>
        <v>-0.96078431372549022</v>
      </c>
      <c r="H346" s="14">
        <f t="shared" si="27"/>
        <v>-1.4331675928634104E-2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60</v>
      </c>
      <c r="D349" s="36">
        <v>14</v>
      </c>
      <c r="E349" s="11">
        <f t="shared" si="24"/>
        <v>1.7548990933021352E-2</v>
      </c>
      <c r="F349" s="11">
        <f t="shared" si="25"/>
        <v>4.8426150121065378E-3</v>
      </c>
      <c r="G349" s="10">
        <f t="shared" si="26"/>
        <v>-0.76666666666666672</v>
      </c>
      <c r="H349" s="14">
        <f t="shared" si="27"/>
        <v>-1.3454226381983037E-2</v>
      </c>
    </row>
    <row r="350" spans="2:8" ht="15" x14ac:dyDescent="0.2">
      <c r="B350" s="5" t="s">
        <v>279</v>
      </c>
      <c r="C350" s="36">
        <v>100</v>
      </c>
      <c r="D350" s="36">
        <v>163</v>
      </c>
      <c r="E350" s="11">
        <f t="shared" si="24"/>
        <v>2.9248318221702253E-2</v>
      </c>
      <c r="F350" s="11">
        <f t="shared" si="25"/>
        <v>5.6381874783811826E-2</v>
      </c>
      <c r="G350" s="10">
        <f t="shared" si="26"/>
        <v>0.63</v>
      </c>
      <c r="H350" s="14">
        <f t="shared" si="27"/>
        <v>1.8426440479672419E-2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13</v>
      </c>
      <c r="D352" s="36">
        <v>13</v>
      </c>
      <c r="E352" s="11">
        <f t="shared" si="24"/>
        <v>3.8022813688212928E-3</v>
      </c>
      <c r="F352" s="11">
        <f t="shared" si="25"/>
        <v>4.4967139398132136E-3</v>
      </c>
      <c r="G352" s="10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62</v>
      </c>
      <c r="D353" s="36">
        <v>72</v>
      </c>
      <c r="E353" s="11">
        <f t="shared" si="24"/>
        <v>1.8133957297455396E-2</v>
      </c>
      <c r="F353" s="11">
        <f t="shared" si="25"/>
        <v>2.4904877205119337E-2</v>
      </c>
      <c r="G353" s="10">
        <f t="shared" si="26"/>
        <v>0.16129032258064516</v>
      </c>
      <c r="H353" s="14">
        <f t="shared" si="27"/>
        <v>2.9248318221702253E-3</v>
      </c>
    </row>
    <row r="354" spans="2:8" ht="15" x14ac:dyDescent="0.2">
      <c r="B354" s="5" t="s">
        <v>100</v>
      </c>
      <c r="C354" s="36">
        <v>10</v>
      </c>
      <c r="D354" s="36">
        <v>46</v>
      </c>
      <c r="E354" s="11">
        <f t="shared" si="24"/>
        <v>2.9248318221702253E-3</v>
      </c>
      <c r="F354" s="11">
        <f t="shared" si="25"/>
        <v>1.5911449325492908E-2</v>
      </c>
      <c r="G354" s="10">
        <f t="shared" si="26"/>
        <v>3.6</v>
      </c>
      <c r="H354" s="14">
        <f t="shared" si="27"/>
        <v>1.0529394559812812E-2</v>
      </c>
    </row>
    <row r="355" spans="2:8" ht="15" x14ac:dyDescent="0.2">
      <c r="B355" s="5" t="s">
        <v>99</v>
      </c>
      <c r="C355" s="36">
        <v>1</v>
      </c>
      <c r="D355" s="36">
        <v>2</v>
      </c>
      <c r="E355" s="11">
        <f t="shared" si="24"/>
        <v>2.9248318221702252E-4</v>
      </c>
      <c r="F355" s="11">
        <f t="shared" si="25"/>
        <v>6.9180214458664825E-4</v>
      </c>
      <c r="G355" s="10">
        <f t="shared" si="26"/>
        <v>1</v>
      </c>
      <c r="H355" s="14">
        <f t="shared" si="27"/>
        <v>2.9248318221702252E-4</v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5</v>
      </c>
      <c r="D358" s="36">
        <v>0</v>
      </c>
      <c r="E358" s="11">
        <f t="shared" si="24"/>
        <v>1.4624159110851126E-3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2</v>
      </c>
      <c r="D359" s="36">
        <v>0</v>
      </c>
      <c r="E359" s="11">
        <f t="shared" si="24"/>
        <v>5.8496636443404503E-4</v>
      </c>
      <c r="F359" s="11" t="str">
        <f t="shared" si="25"/>
        <v/>
      </c>
      <c r="G359" s="10" t="str">
        <f t="shared" si="26"/>
        <v>0</v>
      </c>
      <c r="H359" s="14">
        <f t="shared" si="27"/>
        <v>0</v>
      </c>
    </row>
    <row r="360" spans="2:8" ht="15" x14ac:dyDescent="0.2">
      <c r="B360" s="5" t="s">
        <v>529</v>
      </c>
      <c r="C360" s="36">
        <v>0</v>
      </c>
      <c r="D360" s="36">
        <v>1</v>
      </c>
      <c r="E360" s="11" t="str">
        <f t="shared" si="24"/>
        <v/>
      </c>
      <c r="F360" s="11">
        <f t="shared" si="25"/>
        <v>3.4590107229332413E-4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46</v>
      </c>
      <c r="D361" s="36">
        <v>9</v>
      </c>
      <c r="E361" s="11">
        <f t="shared" si="24"/>
        <v>1.3454226381983035E-2</v>
      </c>
      <c r="F361" s="11">
        <f t="shared" si="25"/>
        <v>3.1131096506399171E-3</v>
      </c>
      <c r="G361" s="10">
        <f t="shared" si="26"/>
        <v>-0.80434782608695654</v>
      </c>
      <c r="H361" s="14">
        <f t="shared" si="27"/>
        <v>-1.0821877742029832E-2</v>
      </c>
    </row>
    <row r="362" spans="2:8" ht="15" x14ac:dyDescent="0.2">
      <c r="B362" s="5" t="s">
        <v>531</v>
      </c>
      <c r="C362" s="36">
        <v>1</v>
      </c>
      <c r="D362" s="36">
        <v>2</v>
      </c>
      <c r="E362" s="11">
        <f t="shared" si="24"/>
        <v>2.9248318221702252E-4</v>
      </c>
      <c r="F362" s="11">
        <f t="shared" si="25"/>
        <v>6.9180214458664825E-4</v>
      </c>
      <c r="G362" s="10">
        <f t="shared" si="26"/>
        <v>1</v>
      </c>
      <c r="H362" s="14">
        <f t="shared" si="27"/>
        <v>2.9248318221702252E-4</v>
      </c>
    </row>
    <row r="363" spans="2:8" ht="15" x14ac:dyDescent="0.2">
      <c r="B363" s="5" t="s">
        <v>532</v>
      </c>
      <c r="C363" s="36">
        <v>5</v>
      </c>
      <c r="D363" s="36">
        <v>0</v>
      </c>
      <c r="E363" s="11">
        <f t="shared" si="24"/>
        <v>1.4624159110851126E-3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4</v>
      </c>
      <c r="D364" s="36">
        <v>0</v>
      </c>
      <c r="E364" s="11">
        <f t="shared" si="24"/>
        <v>1.1699327288680901E-3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6</v>
      </c>
      <c r="D365" s="36">
        <v>3</v>
      </c>
      <c r="E365" s="11">
        <f t="shared" si="24"/>
        <v>1.7548990933021352E-3</v>
      </c>
      <c r="F365" s="11">
        <f t="shared" si="25"/>
        <v>1.0377032168799724E-3</v>
      </c>
      <c r="G365" s="10">
        <f t="shared" si="26"/>
        <v>-0.5</v>
      </c>
      <c r="H365" s="14">
        <f t="shared" si="27"/>
        <v>-8.774495466510676E-4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411</v>
      </c>
      <c r="D367" s="36">
        <v>518</v>
      </c>
      <c r="E367" s="11">
        <f t="shared" si="24"/>
        <v>0.12021058789119625</v>
      </c>
      <c r="F367" s="11">
        <f t="shared" si="25"/>
        <v>0.1791767554479419</v>
      </c>
      <c r="G367" s="10">
        <f t="shared" si="26"/>
        <v>0.26034063260340634</v>
      </c>
      <c r="H367" s="14">
        <f t="shared" si="27"/>
        <v>3.1295700497221413E-2</v>
      </c>
    </row>
    <row r="368" spans="2:8" ht="15" x14ac:dyDescent="0.2">
      <c r="B368" s="5" t="s">
        <v>109</v>
      </c>
      <c r="C368" s="36">
        <v>176</v>
      </c>
      <c r="D368" s="36">
        <v>128</v>
      </c>
      <c r="E368" s="11">
        <f t="shared" si="24"/>
        <v>5.1477040070195962E-2</v>
      </c>
      <c r="F368" s="11">
        <f t="shared" si="25"/>
        <v>4.4275337253545488E-2</v>
      </c>
      <c r="G368" s="10">
        <f t="shared" si="26"/>
        <v>-0.27272727272727271</v>
      </c>
      <c r="H368" s="14">
        <f t="shared" si="27"/>
        <v>-1.403919274641708E-2</v>
      </c>
    </row>
    <row r="369" spans="1:8" ht="15" x14ac:dyDescent="0.2">
      <c r="B369" s="5" t="s">
        <v>102</v>
      </c>
      <c r="C369" s="36">
        <v>76</v>
      </c>
      <c r="D369" s="36">
        <v>145</v>
      </c>
      <c r="E369" s="11">
        <f t="shared" si="24"/>
        <v>2.2228721848493713E-2</v>
      </c>
      <c r="F369" s="11">
        <f t="shared" si="25"/>
        <v>5.0155655482531994E-2</v>
      </c>
      <c r="G369" s="10">
        <f t="shared" si="26"/>
        <v>0.90789473684210531</v>
      </c>
      <c r="H369" s="14">
        <f t="shared" si="27"/>
        <v>2.0181339572974556E-2</v>
      </c>
    </row>
    <row r="370" spans="1:8" ht="15" x14ac:dyDescent="0.2">
      <c r="B370" s="5" t="s">
        <v>108</v>
      </c>
      <c r="C370" s="36">
        <v>123</v>
      </c>
      <c r="D370" s="36">
        <v>77</v>
      </c>
      <c r="E370" s="11">
        <f t="shared" si="24"/>
        <v>3.597543141269377E-2</v>
      </c>
      <c r="F370" s="11">
        <f t="shared" si="25"/>
        <v>2.6634382566585957E-2</v>
      </c>
      <c r="G370" s="10">
        <f t="shared" si="26"/>
        <v>-0.37398373983739835</v>
      </c>
      <c r="H370" s="14">
        <f t="shared" si="27"/>
        <v>-1.3454226381983035E-2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3</v>
      </c>
      <c r="D373" s="36">
        <v>0</v>
      </c>
      <c r="E373" s="11">
        <f t="shared" si="24"/>
        <v>8.774495466510676E-4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5</v>
      </c>
      <c r="D374" s="36">
        <v>5</v>
      </c>
      <c r="E374" s="11">
        <f t="shared" si="24"/>
        <v>1.4624159110851126E-3</v>
      </c>
      <c r="F374" s="11">
        <f t="shared" si="25"/>
        <v>1.7295053614666206E-3</v>
      </c>
      <c r="G374" s="10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3</v>
      </c>
      <c r="D376" s="36">
        <v>1</v>
      </c>
      <c r="E376" s="11">
        <f t="shared" si="24"/>
        <v>8.774495466510676E-4</v>
      </c>
      <c r="F376" s="11">
        <f t="shared" si="25"/>
        <v>3.4590107229332413E-4</v>
      </c>
      <c r="G376" s="10">
        <f t="shared" si="26"/>
        <v>-0.66666666666666663</v>
      </c>
      <c r="H376" s="14">
        <f t="shared" si="27"/>
        <v>-5.8496636443404503E-4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39</v>
      </c>
      <c r="D378" s="36">
        <v>10</v>
      </c>
      <c r="E378" s="11">
        <f t="shared" si="24"/>
        <v>1.1406844106463879E-2</v>
      </c>
      <c r="F378" s="11">
        <f t="shared" si="25"/>
        <v>3.4590107229332413E-3</v>
      </c>
      <c r="G378" s="10">
        <f t="shared" si="26"/>
        <v>-0.74358974358974361</v>
      </c>
      <c r="H378" s="14">
        <f t="shared" si="27"/>
        <v>-8.4820122842936534E-3</v>
      </c>
    </row>
    <row r="379" spans="1:8" ht="15" x14ac:dyDescent="0.2">
      <c r="B379" s="5" t="s">
        <v>110</v>
      </c>
      <c r="C379" s="36">
        <v>28</v>
      </c>
      <c r="D379" s="36">
        <v>20</v>
      </c>
      <c r="E379" s="11">
        <f t="shared" si="24"/>
        <v>8.1895291020766311E-3</v>
      </c>
      <c r="F379" s="11">
        <f t="shared" si="25"/>
        <v>6.9180214458664825E-3</v>
      </c>
      <c r="G379" s="10">
        <f t="shared" si="26"/>
        <v>-0.2857142857142857</v>
      </c>
      <c r="H379" s="14">
        <f t="shared" si="27"/>
        <v>-2.3398654577361801E-3</v>
      </c>
    </row>
    <row r="380" spans="1:8" ht="15" x14ac:dyDescent="0.2">
      <c r="B380" s="5" t="s">
        <v>288</v>
      </c>
      <c r="C380" s="36">
        <v>39</v>
      </c>
      <c r="D380" s="36">
        <v>24</v>
      </c>
      <c r="E380" s="11">
        <f t="shared" si="24"/>
        <v>1.1406844106463879E-2</v>
      </c>
      <c r="F380" s="11">
        <f t="shared" si="25"/>
        <v>8.301625735039779E-3</v>
      </c>
      <c r="G380" s="10">
        <f t="shared" si="26"/>
        <v>-0.38461538461538464</v>
      </c>
      <c r="H380" s="14">
        <f t="shared" si="27"/>
        <v>-4.3872477332553379E-3</v>
      </c>
    </row>
    <row r="381" spans="1:8" ht="15" x14ac:dyDescent="0.2">
      <c r="B381" s="5" t="s">
        <v>536</v>
      </c>
      <c r="C381" s="36">
        <v>2</v>
      </c>
      <c r="D381" s="36">
        <v>4</v>
      </c>
      <c r="E381" s="11">
        <f t="shared" si="24"/>
        <v>5.8496636443404503E-4</v>
      </c>
      <c r="F381" s="11">
        <f t="shared" si="25"/>
        <v>1.3836042891732965E-3</v>
      </c>
      <c r="G381" s="10">
        <f t="shared" si="26"/>
        <v>1</v>
      </c>
      <c r="H381" s="14">
        <f t="shared" si="27"/>
        <v>5.8496636443404503E-4</v>
      </c>
    </row>
    <row r="382" spans="1:8" ht="15" x14ac:dyDescent="0.2">
      <c r="B382" s="5" t="s">
        <v>104</v>
      </c>
      <c r="C382" s="36">
        <v>33</v>
      </c>
      <c r="D382" s="36">
        <v>17</v>
      </c>
      <c r="E382" s="11">
        <f t="shared" si="24"/>
        <v>9.6519450131617428E-3</v>
      </c>
      <c r="F382" s="11">
        <f t="shared" si="25"/>
        <v>5.8803182289865101E-3</v>
      </c>
      <c r="G382" s="10">
        <f t="shared" si="26"/>
        <v>-0.48484848484848486</v>
      </c>
      <c r="H382" s="14">
        <f t="shared" si="27"/>
        <v>-4.6797309154723602E-3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7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3</v>
      </c>
      <c r="D385" s="36">
        <v>0</v>
      </c>
      <c r="E385" s="11">
        <f t="shared" si="24"/>
        <v>8.774495466510676E-4</v>
      </c>
      <c r="F385" s="11" t="str">
        <f t="shared" si="25"/>
        <v/>
      </c>
      <c r="G385" s="10" t="str">
        <f t="shared" si="26"/>
        <v>0</v>
      </c>
      <c r="H385" s="14">
        <f t="shared" si="27"/>
        <v>0</v>
      </c>
    </row>
    <row r="386" spans="1:8" ht="15" x14ac:dyDescent="0.2">
      <c r="B386" s="5" t="s">
        <v>537</v>
      </c>
      <c r="C386" s="36">
        <v>0</v>
      </c>
      <c r="D386" s="36">
        <v>16</v>
      </c>
      <c r="E386" s="11" t="str">
        <f t="shared" si="24"/>
        <v/>
      </c>
      <c r="F386" s="11">
        <f t="shared" si="25"/>
        <v>5.534417156693186E-3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86</v>
      </c>
      <c r="D390" s="36">
        <v>30</v>
      </c>
      <c r="E390" s="11">
        <f t="shared" si="24"/>
        <v>2.5153553670663936E-2</v>
      </c>
      <c r="F390" s="11">
        <f t="shared" si="25"/>
        <v>1.0377032168799724E-2</v>
      </c>
      <c r="G390" s="10">
        <f t="shared" si="26"/>
        <v>-0.65116279069767447</v>
      </c>
      <c r="H390" s="14">
        <f t="shared" si="27"/>
        <v>-1.6379058204153262E-2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1</v>
      </c>
      <c r="D392" s="36">
        <v>0</v>
      </c>
      <c r="E392" s="11">
        <f t="shared" si="24"/>
        <v>2.9248318221702252E-4</v>
      </c>
      <c r="F392" s="11" t="str">
        <f t="shared" si="25"/>
        <v/>
      </c>
      <c r="G392" s="10" t="str">
        <f t="shared" si="26"/>
        <v>0</v>
      </c>
      <c r="H392" s="14">
        <f t="shared" si="27"/>
        <v>0</v>
      </c>
    </row>
    <row r="393" spans="1:8" ht="15" x14ac:dyDescent="0.2">
      <c r="B393" s="5" t="s">
        <v>293</v>
      </c>
      <c r="C393" s="36">
        <v>3</v>
      </c>
      <c r="D393" s="36">
        <v>3</v>
      </c>
      <c r="E393" s="11">
        <f t="shared" si="24"/>
        <v>8.774495466510676E-4</v>
      </c>
      <c r="F393" s="11">
        <f t="shared" si="25"/>
        <v>1.0377032168799724E-3</v>
      </c>
      <c r="G393" s="10">
        <f t="shared" si="26"/>
        <v>0</v>
      </c>
      <c r="H393" s="14">
        <f t="shared" si="27"/>
        <v>0</v>
      </c>
    </row>
    <row r="394" spans="1:8" ht="15" x14ac:dyDescent="0.2">
      <c r="B394" s="5" t="s">
        <v>539</v>
      </c>
      <c r="C394" s="36">
        <v>51</v>
      </c>
      <c r="D394" s="36">
        <v>0</v>
      </c>
      <c r="E394" s="11">
        <f t="shared" si="24"/>
        <v>1.4916642293068149E-2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5</v>
      </c>
      <c r="D401" s="76">
        <v>1</v>
      </c>
      <c r="E401" s="80">
        <f t="shared" si="28"/>
        <v>1.4624159110851126E-3</v>
      </c>
      <c r="F401" s="80">
        <f t="shared" si="29"/>
        <v>3.4590107229332413E-4</v>
      </c>
      <c r="G401" s="78">
        <f t="shared" si="30"/>
        <v>-0.8</v>
      </c>
      <c r="H401" s="24">
        <f t="shared" si="31"/>
        <v>-1.1699327288680901E-3</v>
      </c>
    </row>
    <row r="402" spans="1:8" s="79" customFormat="1" ht="15" x14ac:dyDescent="0.2">
      <c r="B402" s="75" t="s">
        <v>296</v>
      </c>
      <c r="C402" s="76">
        <v>6</v>
      </c>
      <c r="D402" s="76">
        <v>15</v>
      </c>
      <c r="E402" s="80">
        <f t="shared" si="28"/>
        <v>1.7548990933021352E-3</v>
      </c>
      <c r="F402" s="80">
        <f t="shared" si="29"/>
        <v>5.1885160843998619E-3</v>
      </c>
      <c r="G402" s="78">
        <f t="shared" si="30"/>
        <v>1.5</v>
      </c>
      <c r="H402" s="24">
        <f t="shared" si="31"/>
        <v>2.6323486399532029E-3</v>
      </c>
    </row>
    <row r="403" spans="1:8" s="79" customFormat="1" ht="15" x14ac:dyDescent="0.2">
      <c r="B403" s="75" t="s">
        <v>541</v>
      </c>
      <c r="C403" s="76">
        <v>246</v>
      </c>
      <c r="D403" s="76">
        <v>165</v>
      </c>
      <c r="E403" s="80">
        <f t="shared" si="28"/>
        <v>7.195086282538754E-2</v>
      </c>
      <c r="F403" s="80">
        <f t="shared" si="29"/>
        <v>5.707367692839848E-2</v>
      </c>
      <c r="G403" s="78">
        <f t="shared" si="30"/>
        <v>-0.32926829268292684</v>
      </c>
      <c r="H403" s="24">
        <f t="shared" si="31"/>
        <v>-2.3691137759578824E-2</v>
      </c>
    </row>
    <row r="404" spans="1:8" s="79" customFormat="1" ht="15" x14ac:dyDescent="0.2">
      <c r="B404" s="75" t="s">
        <v>297</v>
      </c>
      <c r="C404" s="76">
        <v>6</v>
      </c>
      <c r="D404" s="76">
        <v>1</v>
      </c>
      <c r="E404" s="80">
        <f t="shared" si="28"/>
        <v>1.7548990933021352E-3</v>
      </c>
      <c r="F404" s="80">
        <f t="shared" si="29"/>
        <v>3.4590107229332413E-4</v>
      </c>
      <c r="G404" s="78">
        <f t="shared" si="30"/>
        <v>-0.83333333333333337</v>
      </c>
      <c r="H404" s="24">
        <f t="shared" si="31"/>
        <v>-1.4624159110851126E-3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1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</v>
      </c>
      <c r="D408" s="36">
        <v>1</v>
      </c>
      <c r="E408" s="11">
        <f t="shared" si="28"/>
        <v>2.9248318221702252E-4</v>
      </c>
      <c r="F408" s="11">
        <f t="shared" si="29"/>
        <v>3.4590107229332413E-4</v>
      </c>
      <c r="G408" s="10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3</v>
      </c>
      <c r="D409" s="36">
        <v>30</v>
      </c>
      <c r="E409" s="11">
        <f t="shared" si="28"/>
        <v>8.774495466510676E-4</v>
      </c>
      <c r="F409" s="11">
        <f t="shared" si="29"/>
        <v>1.0377032168799724E-2</v>
      </c>
      <c r="G409" s="10">
        <f t="shared" si="30"/>
        <v>9</v>
      </c>
      <c r="H409" s="14">
        <f t="shared" si="31"/>
        <v>7.8970459198596087E-3</v>
      </c>
    </row>
    <row r="410" spans="1:8" ht="15" x14ac:dyDescent="0.2">
      <c r="B410" s="5" t="s">
        <v>114</v>
      </c>
      <c r="C410" s="36">
        <v>2</v>
      </c>
      <c r="D410" s="36">
        <v>1</v>
      </c>
      <c r="E410" s="11">
        <f t="shared" si="28"/>
        <v>5.8496636443404503E-4</v>
      </c>
      <c r="F410" s="11">
        <f t="shared" si="29"/>
        <v>3.4590107229332413E-4</v>
      </c>
      <c r="G410" s="10">
        <f t="shared" si="30"/>
        <v>-0.5</v>
      </c>
      <c r="H410" s="14">
        <f t="shared" si="31"/>
        <v>-2.9248318221702252E-4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1</v>
      </c>
      <c r="E412" s="11" t="str">
        <f t="shared" si="28"/>
        <v/>
      </c>
      <c r="F412" s="11">
        <f t="shared" si="29"/>
        <v>3.4590107229332413E-4</v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2</v>
      </c>
      <c r="E413" s="11" t="str">
        <f t="shared" si="28"/>
        <v/>
      </c>
      <c r="F413" s="11">
        <f t="shared" si="29"/>
        <v>6.9180214458664825E-4</v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2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3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3</v>
      </c>
      <c r="D420" s="36">
        <v>20</v>
      </c>
      <c r="E420" s="11">
        <f t="shared" si="28"/>
        <v>8.774495466510676E-4</v>
      </c>
      <c r="F420" s="11">
        <f t="shared" si="29"/>
        <v>6.9180214458664825E-3</v>
      </c>
      <c r="G420" s="10">
        <f t="shared" si="30"/>
        <v>5.666666666666667</v>
      </c>
      <c r="H420" s="14">
        <f t="shared" si="31"/>
        <v>4.9722140976893835E-3</v>
      </c>
    </row>
    <row r="421" spans="1:8" ht="15" x14ac:dyDescent="0.2">
      <c r="B421" s="5" t="s">
        <v>120</v>
      </c>
      <c r="C421" s="36">
        <v>0</v>
      </c>
      <c r="D421" s="36">
        <v>1</v>
      </c>
      <c r="E421" s="11" t="str">
        <f t="shared" si="28"/>
        <v/>
      </c>
      <c r="F421" s="11">
        <f t="shared" si="29"/>
        <v>3.4590107229332413E-4</v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12</v>
      </c>
      <c r="D422" s="36">
        <v>5</v>
      </c>
      <c r="E422" s="11">
        <f t="shared" si="28"/>
        <v>3.5097981866042704E-3</v>
      </c>
      <c r="F422" s="11">
        <f t="shared" si="29"/>
        <v>1.7295053614666206E-3</v>
      </c>
      <c r="G422" s="10">
        <f t="shared" si="30"/>
        <v>-0.58333333333333337</v>
      </c>
      <c r="H422" s="14">
        <f t="shared" si="31"/>
        <v>-2.0473822755191578E-3</v>
      </c>
    </row>
    <row r="423" spans="1:8" ht="15" x14ac:dyDescent="0.2">
      <c r="B423" s="5" t="s">
        <v>128</v>
      </c>
      <c r="C423" s="36">
        <v>15</v>
      </c>
      <c r="D423" s="36">
        <v>11</v>
      </c>
      <c r="E423" s="11">
        <f t="shared" si="28"/>
        <v>4.3872477332553379E-3</v>
      </c>
      <c r="F423" s="11">
        <f t="shared" si="29"/>
        <v>3.8049117952265654E-3</v>
      </c>
      <c r="G423" s="10">
        <f t="shared" si="30"/>
        <v>-0.26666666666666666</v>
      </c>
      <c r="H423" s="14">
        <f t="shared" si="31"/>
        <v>-1.1699327288680901E-3</v>
      </c>
    </row>
    <row r="424" spans="1:8" ht="15" x14ac:dyDescent="0.2">
      <c r="B424" s="5" t="s">
        <v>302</v>
      </c>
      <c r="C424" s="36">
        <v>33</v>
      </c>
      <c r="D424" s="36">
        <v>3</v>
      </c>
      <c r="E424" s="11">
        <f t="shared" si="28"/>
        <v>9.6519450131617428E-3</v>
      </c>
      <c r="F424" s="11">
        <f t="shared" si="29"/>
        <v>1.0377032168799724E-3</v>
      </c>
      <c r="G424" s="10">
        <f t="shared" si="30"/>
        <v>-0.90909090909090906</v>
      </c>
      <c r="H424" s="14">
        <f t="shared" si="31"/>
        <v>-8.7744954665106758E-3</v>
      </c>
    </row>
    <row r="425" spans="1:8" ht="15" x14ac:dyDescent="0.2">
      <c r="B425" s="5" t="s">
        <v>544</v>
      </c>
      <c r="C425" s="36">
        <v>2</v>
      </c>
      <c r="D425" s="36">
        <v>3</v>
      </c>
      <c r="E425" s="11">
        <f t="shared" si="28"/>
        <v>5.8496636443404503E-4</v>
      </c>
      <c r="F425" s="11">
        <f t="shared" si="29"/>
        <v>1.0377032168799724E-3</v>
      </c>
      <c r="G425" s="10">
        <f t="shared" si="30"/>
        <v>0.5</v>
      </c>
      <c r="H425" s="14">
        <f t="shared" si="31"/>
        <v>2.9248318221702252E-4</v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2</v>
      </c>
      <c r="D428" s="36">
        <v>8</v>
      </c>
      <c r="E428" s="11">
        <f t="shared" si="28"/>
        <v>5.8496636443404503E-4</v>
      </c>
      <c r="F428" s="11">
        <f t="shared" si="29"/>
        <v>2.767208578346593E-3</v>
      </c>
      <c r="G428" s="10">
        <f t="shared" si="30"/>
        <v>3</v>
      </c>
      <c r="H428" s="14">
        <f t="shared" si="31"/>
        <v>1.754899093302135E-3</v>
      </c>
    </row>
    <row r="429" spans="1:8" ht="15" x14ac:dyDescent="0.2">
      <c r="B429" s="5" t="s">
        <v>303</v>
      </c>
      <c r="C429" s="36">
        <v>2</v>
      </c>
      <c r="D429" s="36">
        <v>40</v>
      </c>
      <c r="E429" s="11">
        <f t="shared" si="28"/>
        <v>5.8496636443404503E-4</v>
      </c>
      <c r="F429" s="11">
        <f t="shared" si="29"/>
        <v>1.3836042891732965E-2</v>
      </c>
      <c r="G429" s="10">
        <f t="shared" si="30"/>
        <v>19</v>
      </c>
      <c r="H429" s="14">
        <f t="shared" si="31"/>
        <v>1.1114360924246856E-2</v>
      </c>
    </row>
    <row r="430" spans="1:8" ht="15" x14ac:dyDescent="0.2">
      <c r="B430" s="5" t="s">
        <v>125</v>
      </c>
      <c r="C430" s="36">
        <v>7</v>
      </c>
      <c r="D430" s="36">
        <v>2</v>
      </c>
      <c r="E430" s="11">
        <f t="shared" si="28"/>
        <v>2.0473822755191578E-3</v>
      </c>
      <c r="F430" s="11">
        <f t="shared" si="29"/>
        <v>6.9180214458664825E-4</v>
      </c>
      <c r="G430" s="10">
        <f t="shared" si="30"/>
        <v>-0.7142857142857143</v>
      </c>
      <c r="H430" s="14">
        <f t="shared" si="31"/>
        <v>-1.4624159110851126E-3</v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25</v>
      </c>
      <c r="D432" s="36">
        <v>19</v>
      </c>
      <c r="E432" s="11">
        <f t="shared" si="28"/>
        <v>7.3120795554255632E-3</v>
      </c>
      <c r="F432" s="11">
        <f t="shared" si="29"/>
        <v>6.5721203735731584E-3</v>
      </c>
      <c r="G432" s="10">
        <f t="shared" si="30"/>
        <v>-0.24</v>
      </c>
      <c r="H432" s="14">
        <f t="shared" si="31"/>
        <v>-1.7548990933021352E-3</v>
      </c>
    </row>
    <row r="433" spans="2:8" ht="15" x14ac:dyDescent="0.2">
      <c r="B433" s="5" t="s">
        <v>304</v>
      </c>
      <c r="C433" s="36">
        <v>6</v>
      </c>
      <c r="D433" s="36">
        <v>13</v>
      </c>
      <c r="E433" s="11">
        <f t="shared" si="28"/>
        <v>1.7548990933021352E-3</v>
      </c>
      <c r="F433" s="11">
        <f t="shared" si="29"/>
        <v>4.4967139398132136E-3</v>
      </c>
      <c r="G433" s="10">
        <f t="shared" si="30"/>
        <v>1.1666666666666667</v>
      </c>
      <c r="H433" s="14">
        <f t="shared" si="31"/>
        <v>2.0473822755191578E-3</v>
      </c>
    </row>
    <row r="434" spans="2:8" ht="15" x14ac:dyDescent="0.2">
      <c r="B434" s="5" t="s">
        <v>122</v>
      </c>
      <c r="C434" s="36">
        <v>0</v>
      </c>
      <c r="D434" s="36">
        <v>3</v>
      </c>
      <c r="E434" s="11" t="str">
        <f t="shared" si="28"/>
        <v/>
      </c>
      <c r="F434" s="11">
        <f t="shared" si="29"/>
        <v>1.0377032168799724E-3</v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2</v>
      </c>
      <c r="E435" s="11" t="str">
        <f t="shared" si="28"/>
        <v/>
      </c>
      <c r="F435" s="11">
        <f t="shared" si="29"/>
        <v>6.9180214458664825E-4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8</v>
      </c>
      <c r="D436" s="36">
        <v>1</v>
      </c>
      <c r="E436" s="11">
        <f t="shared" si="28"/>
        <v>2.3398654577361801E-3</v>
      </c>
      <c r="F436" s="11">
        <f t="shared" si="29"/>
        <v>3.4590107229332413E-4</v>
      </c>
      <c r="G436" s="10">
        <f t="shared" si="30"/>
        <v>-0.875</v>
      </c>
      <c r="H436" s="14">
        <f t="shared" si="31"/>
        <v>-2.0473822755191578E-3</v>
      </c>
    </row>
    <row r="437" spans="2:8" ht="15" x14ac:dyDescent="0.2">
      <c r="B437" s="5" t="s">
        <v>119</v>
      </c>
      <c r="C437" s="36">
        <v>2</v>
      </c>
      <c r="D437" s="36">
        <v>0</v>
      </c>
      <c r="E437" s="11">
        <f t="shared" si="28"/>
        <v>5.8496636443404503E-4</v>
      </c>
      <c r="F437" s="11" t="str">
        <f t="shared" si="29"/>
        <v/>
      </c>
      <c r="G437" s="10" t="str">
        <f t="shared" si="30"/>
        <v>0</v>
      </c>
      <c r="H437" s="14">
        <f t="shared" si="31"/>
        <v>0</v>
      </c>
    </row>
    <row r="438" spans="2:8" ht="15" x14ac:dyDescent="0.2">
      <c r="B438" s="5" t="s">
        <v>305</v>
      </c>
      <c r="C438" s="36">
        <v>107</v>
      </c>
      <c r="D438" s="36">
        <v>226</v>
      </c>
      <c r="E438" s="11">
        <f t="shared" si="28"/>
        <v>3.1295700497221413E-2</v>
      </c>
      <c r="F438" s="11">
        <f t="shared" si="29"/>
        <v>7.8173642338291244E-2</v>
      </c>
      <c r="G438" s="10">
        <f t="shared" si="30"/>
        <v>1.1121495327102804</v>
      </c>
      <c r="H438" s="14">
        <f t="shared" si="31"/>
        <v>3.4805498683825681E-2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1</v>
      </c>
      <c r="E440" s="11" t="str">
        <f t="shared" si="28"/>
        <v/>
      </c>
      <c r="F440" s="11">
        <f t="shared" si="29"/>
        <v>3.4590107229332413E-4</v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4</v>
      </c>
      <c r="E441" s="11" t="str">
        <f t="shared" si="28"/>
        <v/>
      </c>
      <c r="F441" s="11">
        <f t="shared" si="29"/>
        <v>1.3836042891732965E-3</v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5</v>
      </c>
      <c r="E443" s="11" t="str">
        <f t="shared" si="28"/>
        <v/>
      </c>
      <c r="F443" s="11">
        <f t="shared" si="29"/>
        <v>1.7295053614666206E-3</v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27</v>
      </c>
      <c r="D446" s="36">
        <v>20</v>
      </c>
      <c r="E446" s="11">
        <f t="shared" si="28"/>
        <v>7.8970459198596087E-3</v>
      </c>
      <c r="F446" s="11">
        <f t="shared" si="29"/>
        <v>6.9180214458664825E-3</v>
      </c>
      <c r="G446" s="10">
        <f t="shared" si="30"/>
        <v>-0.25925925925925924</v>
      </c>
      <c r="H446" s="14">
        <f t="shared" si="31"/>
        <v>-2.0473822755191578E-3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5</v>
      </c>
      <c r="D448" s="36">
        <v>7</v>
      </c>
      <c r="E448" s="11">
        <f t="shared" si="28"/>
        <v>1.4624159110851126E-3</v>
      </c>
      <c r="F448" s="11">
        <f t="shared" si="29"/>
        <v>2.4213075060532689E-3</v>
      </c>
      <c r="G448" s="10">
        <f t="shared" si="30"/>
        <v>0.4</v>
      </c>
      <c r="H448" s="14">
        <f t="shared" si="31"/>
        <v>5.8496636443404503E-4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</v>
      </c>
      <c r="D450" s="36">
        <v>7</v>
      </c>
      <c r="E450" s="11">
        <f t="shared" si="28"/>
        <v>8.774495466510676E-4</v>
      </c>
      <c r="F450" s="11">
        <f t="shared" si="29"/>
        <v>2.4213075060532689E-3</v>
      </c>
      <c r="G450" s="10">
        <f t="shared" si="30"/>
        <v>1.3333333333333333</v>
      </c>
      <c r="H450" s="14">
        <f t="shared" si="31"/>
        <v>1.1699327288680901E-3</v>
      </c>
    </row>
    <row r="451" spans="2:8" ht="15" x14ac:dyDescent="0.2">
      <c r="B451" s="5" t="s">
        <v>309</v>
      </c>
      <c r="C451" s="36">
        <v>73</v>
      </c>
      <c r="D451" s="36">
        <v>38</v>
      </c>
      <c r="E451" s="11">
        <f t="shared" si="28"/>
        <v>2.1351272301842646E-2</v>
      </c>
      <c r="F451" s="11">
        <f t="shared" si="29"/>
        <v>1.3144240747146317E-2</v>
      </c>
      <c r="G451" s="10">
        <f t="shared" si="30"/>
        <v>-0.47945205479452052</v>
      </c>
      <c r="H451" s="14">
        <f t="shared" si="31"/>
        <v>-1.0236911377595789E-2</v>
      </c>
    </row>
    <row r="452" spans="2:8" ht="15" x14ac:dyDescent="0.2">
      <c r="B452" s="5" t="s">
        <v>310</v>
      </c>
      <c r="C452" s="36">
        <v>1</v>
      </c>
      <c r="D452" s="36">
        <v>3</v>
      </c>
      <c r="E452" s="11">
        <f t="shared" si="28"/>
        <v>2.9248318221702252E-4</v>
      </c>
      <c r="F452" s="11">
        <f t="shared" si="29"/>
        <v>1.0377032168799724E-3</v>
      </c>
      <c r="G452" s="10">
        <f t="shared" si="30"/>
        <v>2</v>
      </c>
      <c r="H452" s="14">
        <f t="shared" si="31"/>
        <v>5.8496636443404503E-4</v>
      </c>
    </row>
    <row r="453" spans="2:8" ht="15" x14ac:dyDescent="0.2">
      <c r="B453" s="5" t="s">
        <v>311</v>
      </c>
      <c r="C453" s="36">
        <v>7</v>
      </c>
      <c r="D453" s="36">
        <v>3</v>
      </c>
      <c r="E453" s="11">
        <f t="shared" si="28"/>
        <v>2.0473822755191578E-3</v>
      </c>
      <c r="F453" s="11">
        <f t="shared" si="29"/>
        <v>1.0377032168799724E-3</v>
      </c>
      <c r="G453" s="10">
        <f t="shared" si="30"/>
        <v>-0.5714285714285714</v>
      </c>
      <c r="H453" s="14">
        <f t="shared" si="31"/>
        <v>-1.1699327288680901E-3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12</v>
      </c>
      <c r="E455" s="11" t="str">
        <f t="shared" si="28"/>
        <v/>
      </c>
      <c r="F455" s="11">
        <f t="shared" si="29"/>
        <v>4.1508128675198895E-3</v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4</v>
      </c>
      <c r="D456" s="36">
        <v>6</v>
      </c>
      <c r="E456" s="11">
        <f t="shared" si="28"/>
        <v>1.1699327288680901E-3</v>
      </c>
      <c r="F456" s="11">
        <f t="shared" si="29"/>
        <v>2.0754064337599448E-3</v>
      </c>
      <c r="G456" s="10">
        <f t="shared" si="30"/>
        <v>0.5</v>
      </c>
      <c r="H456" s="14">
        <f t="shared" si="31"/>
        <v>5.8496636443404503E-4</v>
      </c>
    </row>
    <row r="457" spans="2:8" ht="15" x14ac:dyDescent="0.2">
      <c r="B457" s="5" t="s">
        <v>550</v>
      </c>
      <c r="C457" s="36">
        <v>3</v>
      </c>
      <c r="D457" s="36">
        <v>7</v>
      </c>
      <c r="E457" s="11">
        <f t="shared" si="28"/>
        <v>8.774495466510676E-4</v>
      </c>
      <c r="F457" s="11">
        <f t="shared" si="29"/>
        <v>2.4213075060532689E-3</v>
      </c>
      <c r="G457" s="10">
        <f t="shared" si="30"/>
        <v>1.3333333333333333</v>
      </c>
      <c r="H457" s="14">
        <f t="shared" si="31"/>
        <v>1.1699327288680901E-3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8</v>
      </c>
      <c r="D459" s="36">
        <v>2</v>
      </c>
      <c r="E459" s="11">
        <f t="shared" si="28"/>
        <v>2.3398654577361801E-3</v>
      </c>
      <c r="F459" s="11">
        <f t="shared" si="29"/>
        <v>6.9180214458664825E-4</v>
      </c>
      <c r="G459" s="10">
        <f t="shared" si="30"/>
        <v>-0.75</v>
      </c>
      <c r="H459" s="14">
        <f t="shared" si="31"/>
        <v>-1.754899093302135E-3</v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24</v>
      </c>
      <c r="D462" s="36">
        <v>20</v>
      </c>
      <c r="E462" s="11">
        <f t="shared" si="28"/>
        <v>7.0195963732085408E-3</v>
      </c>
      <c r="F462" s="11">
        <f t="shared" si="29"/>
        <v>6.9180214458664825E-3</v>
      </c>
      <c r="G462" s="10">
        <f t="shared" si="30"/>
        <v>-0.16666666666666666</v>
      </c>
      <c r="H462" s="14">
        <f t="shared" si="31"/>
        <v>-1.1699327288680901E-3</v>
      </c>
    </row>
    <row r="463" spans="2:8" ht="15" x14ac:dyDescent="0.2">
      <c r="B463" s="5" t="s">
        <v>142</v>
      </c>
      <c r="C463" s="36">
        <v>6</v>
      </c>
      <c r="D463" s="36">
        <v>2</v>
      </c>
      <c r="E463" s="11">
        <f t="shared" si="28"/>
        <v>1.7548990933021352E-3</v>
      </c>
      <c r="F463" s="11">
        <f t="shared" si="29"/>
        <v>6.9180214458664825E-4</v>
      </c>
      <c r="G463" s="10">
        <f t="shared" si="30"/>
        <v>-0.66666666666666663</v>
      </c>
      <c r="H463" s="14">
        <f t="shared" si="31"/>
        <v>-1.1699327288680901E-3</v>
      </c>
    </row>
    <row r="464" spans="2:8" ht="15" x14ac:dyDescent="0.2">
      <c r="B464" s="5" t="s">
        <v>318</v>
      </c>
      <c r="C464" s="36">
        <v>4</v>
      </c>
      <c r="D464" s="36">
        <v>0</v>
      </c>
      <c r="E464" s="11">
        <f t="shared" si="28"/>
        <v>1.1699327288680901E-3</v>
      </c>
      <c r="F464" s="11" t="str">
        <f t="shared" si="29"/>
        <v/>
      </c>
      <c r="G464" s="10" t="str">
        <f t="shared" si="30"/>
        <v>0</v>
      </c>
      <c r="H464" s="14">
        <f t="shared" si="31"/>
        <v>0</v>
      </c>
    </row>
    <row r="465" spans="2:8" ht="15" x14ac:dyDescent="0.2">
      <c r="B465" s="5" t="s">
        <v>319</v>
      </c>
      <c r="C465" s="36">
        <v>8</v>
      </c>
      <c r="D465" s="36">
        <v>8</v>
      </c>
      <c r="E465" s="11">
        <f t="shared" si="28"/>
        <v>2.3398654577361801E-3</v>
      </c>
      <c r="F465" s="11">
        <f t="shared" si="29"/>
        <v>2.767208578346593E-3</v>
      </c>
      <c r="G465" s="10">
        <f t="shared" si="30"/>
        <v>0</v>
      </c>
      <c r="H465" s="14">
        <f t="shared" si="31"/>
        <v>0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15</v>
      </c>
      <c r="D467" s="36">
        <v>1</v>
      </c>
      <c r="E467" s="11">
        <f t="shared" si="28"/>
        <v>4.3872477332553379E-3</v>
      </c>
      <c r="F467" s="11">
        <f t="shared" si="29"/>
        <v>3.4590107229332413E-4</v>
      </c>
      <c r="G467" s="10">
        <f t="shared" si="30"/>
        <v>-0.93333333333333335</v>
      </c>
      <c r="H467" s="14">
        <f t="shared" si="31"/>
        <v>-4.0947645510383155E-3</v>
      </c>
    </row>
    <row r="468" spans="2:8" ht="15" x14ac:dyDescent="0.2">
      <c r="B468" s="5" t="s">
        <v>321</v>
      </c>
      <c r="C468" s="36">
        <v>0</v>
      </c>
      <c r="D468" s="36">
        <v>2</v>
      </c>
      <c r="E468" s="11" t="str">
        <f t="shared" si="28"/>
        <v/>
      </c>
      <c r="F468" s="11">
        <f t="shared" si="29"/>
        <v>6.9180214458664825E-4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1</v>
      </c>
      <c r="D469" s="36">
        <v>0</v>
      </c>
      <c r="E469" s="11">
        <f t="shared" ref="E469:E534" si="32">+IF(C469=0,"",C469/C$329)</f>
        <v>2.9248318221702252E-4</v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>
        <f t="shared" ref="H469:H534" si="35">+IF(OR(AND(E469=""),(G469="")),"",E469*G469)</f>
        <v>0</v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1</v>
      </c>
      <c r="E473" s="11" t="str">
        <f t="shared" si="32"/>
        <v/>
      </c>
      <c r="F473" s="11">
        <f t="shared" si="33"/>
        <v>3.4590107229332413E-4</v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1</v>
      </c>
      <c r="D474" s="36">
        <v>3</v>
      </c>
      <c r="E474" s="11">
        <f t="shared" si="32"/>
        <v>2.9248318221702252E-4</v>
      </c>
      <c r="F474" s="11">
        <f t="shared" si="33"/>
        <v>1.0377032168799724E-3</v>
      </c>
      <c r="G474" s="10">
        <f t="shared" si="34"/>
        <v>2</v>
      </c>
      <c r="H474" s="14">
        <f t="shared" si="35"/>
        <v>5.8496636443404503E-4</v>
      </c>
    </row>
    <row r="475" spans="2:8" ht="15" x14ac:dyDescent="0.2">
      <c r="B475" s="5" t="s">
        <v>551</v>
      </c>
      <c r="C475" s="36">
        <v>1</v>
      </c>
      <c r="D475" s="36">
        <v>2</v>
      </c>
      <c r="E475" s="11">
        <f t="shared" si="32"/>
        <v>2.9248318221702252E-4</v>
      </c>
      <c r="F475" s="11">
        <f t="shared" si="33"/>
        <v>6.9180214458664825E-4</v>
      </c>
      <c r="G475" s="10">
        <f t="shared" si="34"/>
        <v>1</v>
      </c>
      <c r="H475" s="14">
        <f t="shared" si="35"/>
        <v>2.9248318221702252E-4</v>
      </c>
    </row>
    <row r="476" spans="2:8" ht="15" x14ac:dyDescent="0.2">
      <c r="B476" s="5" t="s">
        <v>145</v>
      </c>
      <c r="C476" s="36">
        <v>1</v>
      </c>
      <c r="D476" s="36">
        <v>0</v>
      </c>
      <c r="E476" s="11">
        <f t="shared" si="32"/>
        <v>2.9248318221702252E-4</v>
      </c>
      <c r="F476" s="11" t="str">
        <f t="shared" si="33"/>
        <v/>
      </c>
      <c r="G476" s="10" t="str">
        <f t="shared" si="34"/>
        <v>0</v>
      </c>
      <c r="H476" s="14">
        <f t="shared" si="35"/>
        <v>0</v>
      </c>
    </row>
    <row r="477" spans="2:8" ht="15" x14ac:dyDescent="0.2">
      <c r="B477" s="5" t="s">
        <v>552</v>
      </c>
      <c r="C477" s="36">
        <v>72</v>
      </c>
      <c r="D477" s="36">
        <v>124</v>
      </c>
      <c r="E477" s="11">
        <f t="shared" si="32"/>
        <v>2.105878911962562E-2</v>
      </c>
      <c r="F477" s="11">
        <f t="shared" si="33"/>
        <v>4.2891732964372188E-2</v>
      </c>
      <c r="G477" s="10">
        <f t="shared" si="34"/>
        <v>0.72222222222222221</v>
      </c>
      <c r="H477" s="14">
        <f t="shared" si="35"/>
        <v>1.5209125475285169E-2</v>
      </c>
    </row>
    <row r="478" spans="2:8" ht="15" x14ac:dyDescent="0.2">
      <c r="B478" s="5" t="s">
        <v>138</v>
      </c>
      <c r="C478" s="36">
        <v>2</v>
      </c>
      <c r="D478" s="36">
        <v>14</v>
      </c>
      <c r="E478" s="11">
        <f t="shared" si="32"/>
        <v>5.8496636443404503E-4</v>
      </c>
      <c r="F478" s="11">
        <f t="shared" si="33"/>
        <v>4.8426150121065378E-3</v>
      </c>
      <c r="G478" s="10">
        <f t="shared" si="34"/>
        <v>6</v>
      </c>
      <c r="H478" s="14">
        <f t="shared" si="35"/>
        <v>3.50979818660427E-3</v>
      </c>
    </row>
    <row r="479" spans="2:8" ht="30" x14ac:dyDescent="0.2">
      <c r="B479" s="5" t="s">
        <v>327</v>
      </c>
      <c r="C479" s="36">
        <v>5</v>
      </c>
      <c r="D479" s="36">
        <v>18</v>
      </c>
      <c r="E479" s="11">
        <f t="shared" si="32"/>
        <v>1.4624159110851126E-3</v>
      </c>
      <c r="F479" s="11">
        <f t="shared" si="33"/>
        <v>6.2262193012798343E-3</v>
      </c>
      <c r="G479" s="10">
        <f t="shared" si="34"/>
        <v>2.6</v>
      </c>
      <c r="H479" s="14">
        <f t="shared" si="35"/>
        <v>3.8022813688212928E-3</v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62</v>
      </c>
      <c r="D482" s="36">
        <v>6</v>
      </c>
      <c r="E482" s="11">
        <f t="shared" si="32"/>
        <v>1.8133957297455396E-2</v>
      </c>
      <c r="F482" s="11">
        <f t="shared" si="33"/>
        <v>2.0754064337599448E-3</v>
      </c>
      <c r="G482" s="10">
        <f t="shared" si="34"/>
        <v>-0.90322580645161288</v>
      </c>
      <c r="H482" s="14">
        <f t="shared" si="35"/>
        <v>-1.6379058204153262E-2</v>
      </c>
    </row>
    <row r="483" spans="2:8" ht="15" x14ac:dyDescent="0.2">
      <c r="B483" s="5" t="s">
        <v>133</v>
      </c>
      <c r="C483" s="36">
        <v>2</v>
      </c>
      <c r="D483" s="36">
        <v>0</v>
      </c>
      <c r="E483" s="11">
        <f t="shared" si="32"/>
        <v>5.8496636443404503E-4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3</v>
      </c>
      <c r="D487" s="76"/>
      <c r="E487" s="80">
        <f t="shared" si="32"/>
        <v>8.774495466510676E-4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1</v>
      </c>
      <c r="D491" s="36">
        <v>5</v>
      </c>
      <c r="E491" s="11">
        <f t="shared" si="32"/>
        <v>2.9248318221702252E-4</v>
      </c>
      <c r="F491" s="11">
        <f t="shared" si="33"/>
        <v>1.7295053614666206E-3</v>
      </c>
      <c r="G491" s="10">
        <f t="shared" si="34"/>
        <v>4</v>
      </c>
      <c r="H491" s="14">
        <f t="shared" si="35"/>
        <v>1.1699327288680901E-3</v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4</v>
      </c>
      <c r="D495" s="36">
        <v>0</v>
      </c>
      <c r="E495" s="11">
        <f t="shared" si="32"/>
        <v>1.1699327288680901E-3</v>
      </c>
      <c r="F495" s="11" t="str">
        <f t="shared" si="33"/>
        <v/>
      </c>
      <c r="G495" s="10" t="str">
        <f t="shared" si="34"/>
        <v>0</v>
      </c>
      <c r="H495" s="14">
        <f t="shared" si="35"/>
        <v>0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3</v>
      </c>
      <c r="D500" s="36">
        <v>1</v>
      </c>
      <c r="E500" s="11">
        <f t="shared" si="32"/>
        <v>8.774495466510676E-4</v>
      </c>
      <c r="F500" s="11">
        <f t="shared" si="33"/>
        <v>3.4590107229332413E-4</v>
      </c>
      <c r="G500" s="10">
        <f t="shared" si="34"/>
        <v>-0.66666666666666663</v>
      </c>
      <c r="H500" s="14">
        <f t="shared" si="35"/>
        <v>-5.8496636443404503E-4</v>
      </c>
    </row>
    <row r="501" spans="1:8" ht="15" x14ac:dyDescent="0.2">
      <c r="B501" s="5" t="s">
        <v>339</v>
      </c>
      <c r="C501" s="36">
        <v>1</v>
      </c>
      <c r="D501" s="36">
        <v>0</v>
      </c>
      <c r="E501" s="11">
        <f t="shared" si="32"/>
        <v>2.9248318221702252E-4</v>
      </c>
      <c r="F501" s="11" t="str">
        <f t="shared" si="33"/>
        <v/>
      </c>
      <c r="G501" s="10" t="str">
        <f t="shared" si="34"/>
        <v>0</v>
      </c>
      <c r="H501" s="14">
        <f t="shared" si="35"/>
        <v>0</v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1</v>
      </c>
      <c r="E503" s="11" t="str">
        <f t="shared" si="32"/>
        <v/>
      </c>
      <c r="F503" s="11">
        <f t="shared" si="33"/>
        <v>3.4590107229332413E-4</v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51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7</v>
      </c>
      <c r="D506" s="36">
        <v>3</v>
      </c>
      <c r="E506" s="11">
        <f t="shared" si="32"/>
        <v>2.0473822755191578E-3</v>
      </c>
      <c r="F506" s="11">
        <f t="shared" si="33"/>
        <v>1.0377032168799724E-3</v>
      </c>
      <c r="G506" s="10">
        <f t="shared" si="34"/>
        <v>-0.5714285714285714</v>
      </c>
      <c r="H506" s="14">
        <f t="shared" si="35"/>
        <v>-1.1699327288680901E-3</v>
      </c>
    </row>
    <row r="507" spans="1:8" ht="30" x14ac:dyDescent="0.2">
      <c r="B507" s="5" t="s">
        <v>557</v>
      </c>
      <c r="C507" s="36">
        <v>13</v>
      </c>
      <c r="D507" s="36">
        <v>0</v>
      </c>
      <c r="E507" s="11">
        <f t="shared" si="32"/>
        <v>3.8022813688212928E-3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</v>
      </c>
      <c r="D509" s="36">
        <v>6</v>
      </c>
      <c r="E509" s="11">
        <f t="shared" si="32"/>
        <v>1.7548990933021352E-3</v>
      </c>
      <c r="F509" s="11">
        <f t="shared" si="33"/>
        <v>2.0754064337599448E-3</v>
      </c>
      <c r="G509" s="10">
        <f t="shared" si="34"/>
        <v>0</v>
      </c>
      <c r="H509" s="14">
        <f t="shared" si="35"/>
        <v>0</v>
      </c>
    </row>
    <row r="510" spans="1:8" ht="15" x14ac:dyDescent="0.2">
      <c r="B510" s="5" t="s">
        <v>375</v>
      </c>
      <c r="C510" s="36">
        <v>43</v>
      </c>
      <c r="D510" s="36">
        <v>15</v>
      </c>
      <c r="E510" s="11">
        <f t="shared" si="32"/>
        <v>1.2576776835331968E-2</v>
      </c>
      <c r="F510" s="11">
        <f t="shared" si="33"/>
        <v>5.1885160843998619E-3</v>
      </c>
      <c r="G510" s="10">
        <f t="shared" si="34"/>
        <v>-0.65116279069767447</v>
      </c>
      <c r="H510" s="14">
        <f t="shared" si="35"/>
        <v>-8.1895291020766311E-3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5</v>
      </c>
      <c r="E512" s="11" t="str">
        <f t="shared" si="32"/>
        <v/>
      </c>
      <c r="F512" s="11">
        <f t="shared" si="33"/>
        <v>1.7295053614666206E-3</v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1</v>
      </c>
      <c r="D513" s="36">
        <v>0</v>
      </c>
      <c r="E513" s="11">
        <f t="shared" si="32"/>
        <v>2.9248318221702252E-4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50</v>
      </c>
      <c r="E514" s="11" t="str">
        <f t="shared" si="32"/>
        <v/>
      </c>
      <c r="F514" s="11">
        <f t="shared" si="33"/>
        <v>1.7295053614666205E-2</v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1</v>
      </c>
      <c r="D516" s="36">
        <v>0</v>
      </c>
      <c r="E516" s="11">
        <f t="shared" si="32"/>
        <v>2.9248318221702252E-4</v>
      </c>
      <c r="F516" s="11" t="str">
        <f t="shared" si="33"/>
        <v/>
      </c>
      <c r="G516" s="10" t="str">
        <f t="shared" si="34"/>
        <v>0</v>
      </c>
      <c r="H516" s="14">
        <f t="shared" si="35"/>
        <v>0</v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3</v>
      </c>
      <c r="D519" s="36">
        <v>0</v>
      </c>
      <c r="E519" s="11">
        <f t="shared" si="32"/>
        <v>8.774495466510676E-4</v>
      </c>
      <c r="F519" s="11" t="str">
        <f t="shared" si="33"/>
        <v/>
      </c>
      <c r="G519" s="10" t="str">
        <f t="shared" si="34"/>
        <v>0</v>
      </c>
      <c r="H519" s="14">
        <f t="shared" si="35"/>
        <v>0</v>
      </c>
    </row>
    <row r="520" spans="2:8" ht="15" x14ac:dyDescent="0.2">
      <c r="B520" s="5" t="s">
        <v>343</v>
      </c>
      <c r="C520" s="36">
        <v>0</v>
      </c>
      <c r="D520" s="36">
        <v>1</v>
      </c>
      <c r="E520" s="11" t="str">
        <f t="shared" si="32"/>
        <v/>
      </c>
      <c r="F520" s="11">
        <f t="shared" si="33"/>
        <v>3.4590107229332413E-4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7</v>
      </c>
      <c r="E521" s="11">
        <f t="shared" si="32"/>
        <v>5.8496636443404503E-4</v>
      </c>
      <c r="F521" s="11">
        <f t="shared" si="33"/>
        <v>2.4213075060532689E-3</v>
      </c>
      <c r="G521" s="10">
        <f t="shared" si="34"/>
        <v>2.5</v>
      </c>
      <c r="H521" s="14">
        <f t="shared" si="35"/>
        <v>1.4624159110851126E-3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25</v>
      </c>
      <c r="D524" s="36">
        <v>12</v>
      </c>
      <c r="E524" s="11">
        <f t="shared" si="32"/>
        <v>7.3120795554255632E-3</v>
      </c>
      <c r="F524" s="11">
        <f t="shared" si="33"/>
        <v>4.1508128675198895E-3</v>
      </c>
      <c r="G524" s="10">
        <f t="shared" si="34"/>
        <v>-0.52</v>
      </c>
      <c r="H524" s="14">
        <f t="shared" si="35"/>
        <v>-3.8022813688212928E-3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4</v>
      </c>
      <c r="D526" s="36">
        <v>6</v>
      </c>
      <c r="E526" s="11">
        <f t="shared" si="32"/>
        <v>1.1699327288680901E-3</v>
      </c>
      <c r="F526" s="11">
        <f t="shared" si="33"/>
        <v>2.0754064337599448E-3</v>
      </c>
      <c r="G526" s="10">
        <f t="shared" si="34"/>
        <v>0.5</v>
      </c>
      <c r="H526" s="14">
        <f t="shared" si="35"/>
        <v>5.8496636443404503E-4</v>
      </c>
    </row>
    <row r="527" spans="2:8" ht="15" x14ac:dyDescent="0.2">
      <c r="B527" s="5" t="s">
        <v>152</v>
      </c>
      <c r="C527" s="36">
        <v>1</v>
      </c>
      <c r="D527" s="36">
        <v>0</v>
      </c>
      <c r="E527" s="11">
        <f t="shared" si="32"/>
        <v>2.9248318221702252E-4</v>
      </c>
      <c r="F527" s="11" t="str">
        <f t="shared" si="33"/>
        <v/>
      </c>
      <c r="G527" s="10" t="str">
        <f t="shared" si="34"/>
        <v>0</v>
      </c>
      <c r="H527" s="14">
        <f t="shared" si="35"/>
        <v>0</v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54</v>
      </c>
      <c r="D529" s="36">
        <v>46</v>
      </c>
      <c r="E529" s="11">
        <f t="shared" si="32"/>
        <v>1.5794091839719217E-2</v>
      </c>
      <c r="F529" s="11">
        <f t="shared" si="33"/>
        <v>1.5911449325492908E-2</v>
      </c>
      <c r="G529" s="10">
        <f t="shared" si="34"/>
        <v>-0.14814814814814814</v>
      </c>
      <c r="H529" s="14">
        <f t="shared" si="35"/>
        <v>-2.3398654577361801E-3</v>
      </c>
    </row>
    <row r="530" spans="1:9" ht="30" x14ac:dyDescent="0.2">
      <c r="B530" s="5" t="s">
        <v>158</v>
      </c>
      <c r="C530" s="36">
        <v>31</v>
      </c>
      <c r="D530" s="36">
        <v>31</v>
      </c>
      <c r="E530" s="11">
        <f t="shared" si="32"/>
        <v>9.0669786487276981E-3</v>
      </c>
      <c r="F530" s="11">
        <f t="shared" si="33"/>
        <v>1.0722933241093047E-2</v>
      </c>
      <c r="G530" s="10">
        <f t="shared" si="34"/>
        <v>0</v>
      </c>
      <c r="H530" s="14">
        <f t="shared" si="35"/>
        <v>0</v>
      </c>
    </row>
    <row r="531" spans="1:9" ht="15" x14ac:dyDescent="0.2">
      <c r="B531" s="5" t="s">
        <v>349</v>
      </c>
      <c r="C531" s="36">
        <v>73</v>
      </c>
      <c r="D531" s="36">
        <v>68</v>
      </c>
      <c r="E531" s="11">
        <f t="shared" si="32"/>
        <v>2.1351272301842646E-2</v>
      </c>
      <c r="F531" s="11">
        <f t="shared" si="33"/>
        <v>2.3521272915946041E-2</v>
      </c>
      <c r="G531" s="10">
        <f t="shared" si="34"/>
        <v>-6.8493150684931503E-2</v>
      </c>
      <c r="H531" s="14">
        <f t="shared" si="35"/>
        <v>-1.4624159110851126E-3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6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1</v>
      </c>
      <c r="D536" s="36">
        <v>0</v>
      </c>
      <c r="E536" s="11">
        <f t="shared" si="36"/>
        <v>2.9248318221702252E-4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46</v>
      </c>
      <c r="D538" s="36">
        <v>24</v>
      </c>
      <c r="E538" s="11">
        <f t="shared" si="36"/>
        <v>1.3454226381983035E-2</v>
      </c>
      <c r="F538" s="11">
        <f t="shared" si="37"/>
        <v>8.301625735039779E-3</v>
      </c>
      <c r="G538" s="10">
        <f t="shared" si="38"/>
        <v>-0.47826086956521741</v>
      </c>
      <c r="H538" s="14">
        <f t="shared" si="39"/>
        <v>-6.4346300087744952E-3</v>
      </c>
    </row>
    <row r="539" spans="1:9" ht="15" x14ac:dyDescent="0.2">
      <c r="B539" s="5" t="s">
        <v>561</v>
      </c>
      <c r="C539" s="36">
        <v>0</v>
      </c>
      <c r="D539" s="36">
        <v>1</v>
      </c>
      <c r="E539" s="11" t="str">
        <f t="shared" si="36"/>
        <v/>
      </c>
      <c r="F539" s="11">
        <f t="shared" si="37"/>
        <v>3.4590107229332413E-4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2</v>
      </c>
      <c r="D540" s="36">
        <v>3</v>
      </c>
      <c r="E540" s="11">
        <f t="shared" si="36"/>
        <v>5.8496636443404503E-4</v>
      </c>
      <c r="F540" s="11">
        <f t="shared" si="37"/>
        <v>1.0377032168799724E-3</v>
      </c>
      <c r="G540" s="10">
        <f t="shared" si="38"/>
        <v>0.5</v>
      </c>
      <c r="H540" s="14">
        <f t="shared" si="39"/>
        <v>2.9248318221702252E-4</v>
      </c>
    </row>
    <row r="541" spans="1:9" ht="15" x14ac:dyDescent="0.2">
      <c r="B541" s="5" t="s">
        <v>353</v>
      </c>
      <c r="C541" s="36">
        <v>4</v>
      </c>
      <c r="D541" s="36">
        <v>0</v>
      </c>
      <c r="E541" s="11">
        <f t="shared" si="36"/>
        <v>1.1699327288680901E-3</v>
      </c>
      <c r="F541" s="11" t="str">
        <f t="shared" si="37"/>
        <v/>
      </c>
      <c r="G541" s="10" t="str">
        <f t="shared" si="38"/>
        <v>0</v>
      </c>
      <c r="H541" s="14">
        <f t="shared" si="39"/>
        <v>0</v>
      </c>
    </row>
    <row r="542" spans="1:9" ht="13.5" customHeight="1" x14ac:dyDescent="0.2">
      <c r="B542" s="5" t="s">
        <v>354</v>
      </c>
      <c r="C542" s="36">
        <v>1</v>
      </c>
      <c r="D542" s="36">
        <v>0</v>
      </c>
      <c r="E542" s="11">
        <f t="shared" si="36"/>
        <v>2.9248318221702252E-4</v>
      </c>
      <c r="F542" s="11" t="str">
        <f t="shared" si="37"/>
        <v/>
      </c>
      <c r="G542" s="10" t="str">
        <f t="shared" si="38"/>
        <v>0</v>
      </c>
      <c r="H542" s="14">
        <f t="shared" si="39"/>
        <v>0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1</v>
      </c>
      <c r="E544" s="11" t="str">
        <f t="shared" si="36"/>
        <v/>
      </c>
      <c r="F544" s="11">
        <f t="shared" si="37"/>
        <v>3.4590107229332413E-4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1561</v>
      </c>
      <c r="D552" s="32">
        <f>SUM(D553:D579)</f>
        <v>1287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-0.1755285073670724</v>
      </c>
      <c r="H552" s="34">
        <f>+IF(OR(AND(E552=""),(G552="")),"",E552*G552)</f>
        <v>-0.1755285073670724</v>
      </c>
    </row>
    <row r="553" spans="1:8" ht="15" x14ac:dyDescent="0.2">
      <c r="B553" s="35" t="s">
        <v>357</v>
      </c>
      <c r="C553" s="36">
        <v>4</v>
      </c>
      <c r="D553" s="36">
        <v>15</v>
      </c>
      <c r="E553" s="38">
        <f>+IF(C553=0,"",C553/C$552)</f>
        <v>2.5624599615631004E-3</v>
      </c>
      <c r="F553" s="38">
        <f>+IF(D553=0,"",D553/D$552)</f>
        <v>1.1655011655011656E-2</v>
      </c>
      <c r="G553" s="28">
        <f>+IF(OR(AND(D553=0),(C553=0)),"0",((D553-C553)/C553))</f>
        <v>2.75</v>
      </c>
      <c r="H553" s="29">
        <f>+IF(OR(AND(E553=""),(G553="")),"",E553*G553)</f>
        <v>7.0467648942985264E-3</v>
      </c>
    </row>
    <row r="554" spans="1:8" ht="15" x14ac:dyDescent="0.2">
      <c r="B554" s="5" t="s">
        <v>161</v>
      </c>
      <c r="C554" s="36">
        <v>54</v>
      </c>
      <c r="D554" s="36">
        <v>39</v>
      </c>
      <c r="E554" s="11">
        <f t="shared" ref="E554:E579" si="40">+IF(C554=0,"",C554/C$552)</f>
        <v>3.459320948110186E-2</v>
      </c>
      <c r="F554" s="11">
        <f t="shared" ref="F554:F579" si="41">+IF(D554=0,"",D554/D$552)</f>
        <v>3.0303030303030304E-2</v>
      </c>
      <c r="G554" s="10">
        <f t="shared" ref="G554:G579" si="42">+IF(OR(AND(D554=0),(C554=0)),"0",((D554-C554)/C554))</f>
        <v>-0.27777777777777779</v>
      </c>
      <c r="H554" s="14">
        <f t="shared" ref="H554:H579" si="43">+IF(OR(AND(E554=""),(G554="")),"",E554*G554)</f>
        <v>-9.6092248558616276E-3</v>
      </c>
    </row>
    <row r="555" spans="1:8" ht="15" x14ac:dyDescent="0.2">
      <c r="B555" s="5" t="s">
        <v>358</v>
      </c>
      <c r="C555" s="36">
        <v>83</v>
      </c>
      <c r="D555" s="36">
        <v>52</v>
      </c>
      <c r="E555" s="11">
        <f t="shared" si="40"/>
        <v>5.3171044202434334E-2</v>
      </c>
      <c r="F555" s="11">
        <f t="shared" si="41"/>
        <v>4.0404040404040407E-2</v>
      </c>
      <c r="G555" s="10">
        <f t="shared" si="42"/>
        <v>-0.37349397590361444</v>
      </c>
      <c r="H555" s="14">
        <f t="shared" si="43"/>
        <v>-1.9859064702114026E-2</v>
      </c>
    </row>
    <row r="556" spans="1:8" ht="15" x14ac:dyDescent="0.2">
      <c r="B556" s="5" t="s">
        <v>359</v>
      </c>
      <c r="C556" s="36">
        <v>506</v>
      </c>
      <c r="D556" s="36">
        <v>50</v>
      </c>
      <c r="E556" s="11">
        <f t="shared" si="40"/>
        <v>0.32415118513773222</v>
      </c>
      <c r="F556" s="11">
        <f t="shared" si="41"/>
        <v>3.8850038850038848E-2</v>
      </c>
      <c r="G556" s="10">
        <f t="shared" si="42"/>
        <v>-0.90118577075098816</v>
      </c>
      <c r="H556" s="14">
        <f t="shared" si="43"/>
        <v>-0.29212043561819345</v>
      </c>
    </row>
    <row r="557" spans="1:8" ht="15" x14ac:dyDescent="0.2">
      <c r="B557" s="5" t="s">
        <v>162</v>
      </c>
      <c r="C557" s="36">
        <v>25</v>
      </c>
      <c r="D557" s="36">
        <v>21</v>
      </c>
      <c r="E557" s="11">
        <f t="shared" si="40"/>
        <v>1.6015374759769378E-2</v>
      </c>
      <c r="F557" s="11">
        <f t="shared" si="41"/>
        <v>1.6317016317016316E-2</v>
      </c>
      <c r="G557" s="10">
        <f t="shared" si="42"/>
        <v>-0.16</v>
      </c>
      <c r="H557" s="14">
        <f t="shared" si="43"/>
        <v>-2.5624599615631004E-3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7</v>
      </c>
      <c r="D560" s="76">
        <v>7</v>
      </c>
      <c r="E560" s="80">
        <f t="shared" si="40"/>
        <v>4.4843049327354259E-3</v>
      </c>
      <c r="F560" s="80">
        <f t="shared" si="41"/>
        <v>5.439005439005439E-3</v>
      </c>
      <c r="G560" s="78">
        <f t="shared" si="42"/>
        <v>0</v>
      </c>
      <c r="H560" s="24">
        <f t="shared" si="43"/>
        <v>0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2</v>
      </c>
      <c r="E562" s="80" t="str">
        <f t="shared" si="40"/>
        <v/>
      </c>
      <c r="F562" s="80">
        <f t="shared" si="41"/>
        <v>1.554001554001554E-3</v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8</v>
      </c>
      <c r="D563" s="76">
        <v>0</v>
      </c>
      <c r="E563" s="80">
        <f t="shared" si="40"/>
        <v>5.1249199231262008E-3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8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10</v>
      </c>
      <c r="D565" s="76">
        <v>72</v>
      </c>
      <c r="E565" s="80">
        <f t="shared" si="40"/>
        <v>6.4061499039077515E-3</v>
      </c>
      <c r="F565" s="80">
        <f t="shared" si="41"/>
        <v>5.5944055944055944E-2</v>
      </c>
      <c r="G565" s="78">
        <f t="shared" si="42"/>
        <v>6.2</v>
      </c>
      <c r="H565" s="24">
        <f t="shared" si="43"/>
        <v>3.9718129404228059E-2</v>
      </c>
    </row>
    <row r="566" spans="1:8" s="79" customFormat="1" ht="15" x14ac:dyDescent="0.2">
      <c r="B566" s="75" t="s">
        <v>363</v>
      </c>
      <c r="C566" s="76">
        <v>3</v>
      </c>
      <c r="D566" s="76">
        <v>42</v>
      </c>
      <c r="E566" s="80">
        <f t="shared" si="40"/>
        <v>1.9218449711723255E-3</v>
      </c>
      <c r="F566" s="80">
        <f t="shared" si="41"/>
        <v>3.2634032634032632E-2</v>
      </c>
      <c r="G566" s="78">
        <f t="shared" si="42"/>
        <v>13</v>
      </c>
      <c r="H566" s="24">
        <f t="shared" si="43"/>
        <v>2.4983984625240232E-2</v>
      </c>
    </row>
    <row r="567" spans="1:8" s="79" customFormat="1" ht="15" x14ac:dyDescent="0.2">
      <c r="B567" s="75" t="s">
        <v>164</v>
      </c>
      <c r="C567" s="76">
        <v>18</v>
      </c>
      <c r="D567" s="76">
        <v>3</v>
      </c>
      <c r="E567" s="80">
        <f t="shared" si="40"/>
        <v>1.1531069827033953E-2</v>
      </c>
      <c r="F567" s="80">
        <f t="shared" si="41"/>
        <v>2.331002331002331E-3</v>
      </c>
      <c r="G567" s="78">
        <f t="shared" si="42"/>
        <v>-0.83333333333333337</v>
      </c>
      <c r="H567" s="24">
        <f t="shared" si="43"/>
        <v>-9.6092248558616276E-3</v>
      </c>
    </row>
    <row r="568" spans="1:8" s="79" customFormat="1" ht="15" x14ac:dyDescent="0.2">
      <c r="B568" s="75" t="s">
        <v>166</v>
      </c>
      <c r="C568" s="76">
        <v>27</v>
      </c>
      <c r="D568" s="76">
        <v>21</v>
      </c>
      <c r="E568" s="80">
        <f t="shared" si="40"/>
        <v>1.729660474055093E-2</v>
      </c>
      <c r="F568" s="80">
        <f t="shared" si="41"/>
        <v>1.6317016317016316E-2</v>
      </c>
      <c r="G568" s="78">
        <f t="shared" si="42"/>
        <v>-0.22222222222222221</v>
      </c>
      <c r="H568" s="24">
        <f t="shared" si="43"/>
        <v>-3.8436899423446511E-3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585</v>
      </c>
      <c r="D570" s="76">
        <v>852</v>
      </c>
      <c r="E570" s="80">
        <f t="shared" si="40"/>
        <v>0.37475976937860345</v>
      </c>
      <c r="F570" s="80">
        <f t="shared" si="41"/>
        <v>0.66200466200466201</v>
      </c>
      <c r="G570" s="78">
        <f t="shared" si="42"/>
        <v>0.4564102564102564</v>
      </c>
      <c r="H570" s="24">
        <f t="shared" si="43"/>
        <v>0.17104420243433696</v>
      </c>
    </row>
    <row r="571" spans="1:8" s="79" customFormat="1" ht="25.5" customHeight="1" x14ac:dyDescent="0.2">
      <c r="B571" s="75" t="s">
        <v>167</v>
      </c>
      <c r="C571" s="76">
        <v>170</v>
      </c>
      <c r="D571" s="76">
        <v>7</v>
      </c>
      <c r="E571" s="80">
        <f t="shared" si="40"/>
        <v>0.10890454836643178</v>
      </c>
      <c r="F571" s="80">
        <f t="shared" si="41"/>
        <v>5.439005439005439E-3</v>
      </c>
      <c r="G571" s="78">
        <f t="shared" si="42"/>
        <v>-0.95882352941176474</v>
      </c>
      <c r="H571" s="24">
        <f t="shared" si="43"/>
        <v>-0.10442024343369635</v>
      </c>
    </row>
    <row r="572" spans="1:8" s="79" customFormat="1" ht="13.5" customHeight="1" x14ac:dyDescent="0.2">
      <c r="B572" s="75" t="s">
        <v>365</v>
      </c>
      <c r="C572" s="76">
        <v>2</v>
      </c>
      <c r="D572" s="76">
        <v>20</v>
      </c>
      <c r="E572" s="80">
        <f t="shared" si="40"/>
        <v>1.2812299807815502E-3</v>
      </c>
      <c r="F572" s="80">
        <f t="shared" si="41"/>
        <v>1.554001554001554E-2</v>
      </c>
      <c r="G572" s="78">
        <f t="shared" si="42"/>
        <v>9</v>
      </c>
      <c r="H572" s="24">
        <f t="shared" si="43"/>
        <v>1.1531069827033951E-2</v>
      </c>
    </row>
    <row r="573" spans="1:8" s="79" customFormat="1" ht="12" customHeight="1" x14ac:dyDescent="0.2">
      <c r="B573" s="75" t="s">
        <v>168</v>
      </c>
      <c r="C573" s="76">
        <v>5</v>
      </c>
      <c r="D573" s="76">
        <v>16</v>
      </c>
      <c r="E573" s="80">
        <f t="shared" si="40"/>
        <v>3.2030749519538757E-3</v>
      </c>
      <c r="F573" s="80">
        <f t="shared" si="41"/>
        <v>1.2432012432012432E-2</v>
      </c>
      <c r="G573" s="78">
        <f t="shared" si="42"/>
        <v>2.2000000000000002</v>
      </c>
      <c r="H573" s="24">
        <f t="shared" si="43"/>
        <v>7.0467648942985272E-3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13</v>
      </c>
      <c r="D575" s="76">
        <v>3</v>
      </c>
      <c r="E575" s="80">
        <f t="shared" si="40"/>
        <v>8.3279948750800761E-3</v>
      </c>
      <c r="F575" s="80">
        <f t="shared" si="41"/>
        <v>2.331002331002331E-3</v>
      </c>
      <c r="G575" s="78">
        <f t="shared" si="42"/>
        <v>-0.76923076923076927</v>
      </c>
      <c r="H575" s="24">
        <f t="shared" si="43"/>
        <v>-6.4061499039077515E-3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6</v>
      </c>
      <c r="D578" s="76">
        <v>5</v>
      </c>
      <c r="E578" s="80">
        <f t="shared" si="40"/>
        <v>3.8436899423446511E-3</v>
      </c>
      <c r="F578" s="80">
        <f t="shared" si="41"/>
        <v>3.885003885003885E-3</v>
      </c>
      <c r="G578" s="78">
        <f t="shared" si="42"/>
        <v>-0.16666666666666666</v>
      </c>
      <c r="H578" s="24">
        <f t="shared" si="43"/>
        <v>-6.406149903907751E-4</v>
      </c>
    </row>
    <row r="579" spans="2:8" ht="15" x14ac:dyDescent="0.2">
      <c r="B579" s="5" t="s">
        <v>565</v>
      </c>
      <c r="C579" s="36">
        <v>35</v>
      </c>
      <c r="D579" s="36">
        <v>52</v>
      </c>
      <c r="E579" s="11">
        <f t="shared" si="40"/>
        <v>2.2421524663677129E-2</v>
      </c>
      <c r="F579" s="11">
        <f t="shared" si="41"/>
        <v>4.0404040404040407E-2</v>
      </c>
      <c r="G579" s="10">
        <f t="shared" si="42"/>
        <v>0.48571428571428571</v>
      </c>
      <c r="H579" s="14">
        <f t="shared" si="43"/>
        <v>1.0890454836643177E-2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446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389</v>
      </c>
      <c r="C8" s="31">
        <f>+C18+C71+C161+C329+C552</f>
        <v>799</v>
      </c>
      <c r="D8" s="32">
        <f>+D18+D71+D161+D329+D552</f>
        <v>1919</v>
      </c>
      <c r="E8" s="33">
        <f>SUM(E9:E13)</f>
        <v>1</v>
      </c>
      <c r="F8" s="33">
        <f>SUM(F9:F13)</f>
        <v>0.99999999999999989</v>
      </c>
      <c r="G8" s="33">
        <f>+(D8-C8)/C8</f>
        <v>1.4017521902377972</v>
      </c>
      <c r="H8" s="34">
        <f>+E8*G8</f>
        <v>1.4017521902377972</v>
      </c>
    </row>
    <row r="9" spans="2:8" x14ac:dyDescent="0.2">
      <c r="B9" s="39" t="str">
        <f>+B18</f>
        <v>Total Vacantes en ocupaciones de nivel Directivo</v>
      </c>
      <c r="C9" s="40">
        <f>+C18</f>
        <v>4</v>
      </c>
      <c r="D9" s="40">
        <f>+D18</f>
        <v>8</v>
      </c>
      <c r="E9" s="41">
        <f>C9/$C$8</f>
        <v>5.0062578222778474E-3</v>
      </c>
      <c r="F9" s="41">
        <f>D9/$D$8</f>
        <v>4.1688379364252211E-3</v>
      </c>
      <c r="G9" s="42">
        <f>+IF(OR(AND(D9=0),(C9=0)),"0",((D9-C9)/C9))</f>
        <v>1</v>
      </c>
      <c r="H9" s="43">
        <f>+IF(OR(AND(E9=""),(G9="")),"",E9*G9)</f>
        <v>5.0062578222778474E-3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336</v>
      </c>
      <c r="D10" s="23">
        <f>+D71</f>
        <v>665</v>
      </c>
      <c r="E10" s="24">
        <f>C10/$C$8</f>
        <v>0.42052565707133915</v>
      </c>
      <c r="F10" s="24">
        <f>D10/$D$8</f>
        <v>0.34653465346534651</v>
      </c>
      <c r="G10" s="10">
        <f>+IF(OR(AND(D10=0),(C10=0)),"0",((D10-C10)/C10))</f>
        <v>0.97916666666666663</v>
      </c>
      <c r="H10" s="45">
        <f>+IF(OR(AND(E10=""),(G10="")),"",E10*G10)</f>
        <v>0.41176470588235292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98</v>
      </c>
      <c r="D11" s="23">
        <f>+D161</f>
        <v>247</v>
      </c>
      <c r="E11" s="24">
        <f>C11/$C$8</f>
        <v>0.12265331664580725</v>
      </c>
      <c r="F11" s="24">
        <f>D11/$D$8</f>
        <v>0.12871287128712872</v>
      </c>
      <c r="G11" s="10">
        <f>+IF(OR(AND(D11=0),(C11=0)),"0",((D11-C11)/C11))</f>
        <v>1.5204081632653061</v>
      </c>
      <c r="H11" s="45">
        <f>+IF(OR(AND(E11=""),(G11="")),"",E11*G11)</f>
        <v>0.18648310387984982</v>
      </c>
    </row>
    <row r="12" spans="2:8" x14ac:dyDescent="0.2">
      <c r="B12" s="44" t="str">
        <f>+B329</f>
        <v>Total Vacantes  en ocupaciones de nivel Calificados</v>
      </c>
      <c r="C12" s="23">
        <f>+C329</f>
        <v>257</v>
      </c>
      <c r="D12" s="23">
        <f>+D329</f>
        <v>686</v>
      </c>
      <c r="E12" s="24">
        <f>C12/$C$8</f>
        <v>0.32165206508135169</v>
      </c>
      <c r="F12" s="24">
        <f>D12/$D$8</f>
        <v>0.35747785304846275</v>
      </c>
      <c r="G12" s="10">
        <f>+IF(OR(AND(D12=0),(C12=0)),"0",((D12-C12)/C12))</f>
        <v>1.6692607003891051</v>
      </c>
      <c r="H12" s="45">
        <f>+IF(OR(AND(E12=""),(G12="")),"",E12*G12)</f>
        <v>0.53692115143929919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104</v>
      </c>
      <c r="D13" s="47">
        <f>+D552</f>
        <v>313</v>
      </c>
      <c r="E13" s="48">
        <f>C13/$C$8</f>
        <v>0.13016270337922403</v>
      </c>
      <c r="F13" s="48">
        <f>D13/$D$8</f>
        <v>0.16310578426263678</v>
      </c>
      <c r="G13" s="49">
        <f>+IF(OR(AND(D13=0),(C13=0)),"0",((D13-C13)/C13))</f>
        <v>2.0096153846153846</v>
      </c>
      <c r="H13" s="50">
        <f>+IF(OR(AND(E13=""),(G13="")),"",E13*G13)</f>
        <v>0.26157697121401752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4</v>
      </c>
      <c r="D18" s="32">
        <f>SUM(D19:D65)</f>
        <v>8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1</v>
      </c>
      <c r="H18" s="34">
        <f>+IF(OR(AND(E18=""),(G18="")),"",E18*G18)</f>
        <v>1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1</v>
      </c>
      <c r="E27" s="9" t="str">
        <f t="shared" si="0"/>
        <v/>
      </c>
      <c r="F27" s="9">
        <f t="shared" si="1"/>
        <v>0.125</v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1</v>
      </c>
      <c r="E29" s="9">
        <f t="shared" si="0"/>
        <v>0.25</v>
      </c>
      <c r="F29" s="9">
        <f t="shared" si="1"/>
        <v>0.125</v>
      </c>
      <c r="G29" s="10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3</v>
      </c>
      <c r="E32" s="9" t="str">
        <f t="shared" si="0"/>
        <v/>
      </c>
      <c r="F32" s="9">
        <f t="shared" si="1"/>
        <v>0.375</v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</v>
      </c>
      <c r="D49" s="36">
        <v>2</v>
      </c>
      <c r="E49" s="9">
        <f t="shared" si="0"/>
        <v>0.25</v>
      </c>
      <c r="F49" s="9">
        <f t="shared" si="1"/>
        <v>0.25</v>
      </c>
      <c r="G49" s="10">
        <f t="shared" si="2"/>
        <v>1</v>
      </c>
      <c r="H49" s="14">
        <f t="shared" si="3"/>
        <v>0.25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2</v>
      </c>
      <c r="D61" s="36">
        <v>0</v>
      </c>
      <c r="E61" s="9">
        <f t="shared" si="0"/>
        <v>0.5</v>
      </c>
      <c r="F61" s="9" t="str">
        <f t="shared" si="1"/>
        <v/>
      </c>
      <c r="G61" s="10" t="str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1</v>
      </c>
      <c r="E65" s="9" t="str">
        <f t="shared" si="0"/>
        <v/>
      </c>
      <c r="F65" s="9">
        <f t="shared" si="1"/>
        <v>0.125</v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336</v>
      </c>
      <c r="D71" s="32">
        <f>SUM(D72:D155)</f>
        <v>665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0.97916666666666663</v>
      </c>
      <c r="H71" s="34">
        <f>+IF(OR(AND(E71=""),(G71="")),"",E71*G71)</f>
        <v>0.97916666666666663</v>
      </c>
    </row>
    <row r="72" spans="1:8" ht="15" x14ac:dyDescent="0.2">
      <c r="B72" s="35" t="s">
        <v>463</v>
      </c>
      <c r="C72" s="36">
        <v>2</v>
      </c>
      <c r="D72" s="36">
        <v>1</v>
      </c>
      <c r="E72" s="38">
        <f>+IF(C72=0,"",C72/C$71)</f>
        <v>5.9523809523809521E-3</v>
      </c>
      <c r="F72" s="38">
        <f>+IF(D72=0,"",D72/D$71)</f>
        <v>1.5037593984962407E-3</v>
      </c>
      <c r="G72" s="28">
        <f>+IF(OR(AND(D72=0),(C72=0)),"0",((D72-C72)/C72))</f>
        <v>-0.5</v>
      </c>
      <c r="H72" s="29">
        <f>+IF(OR(AND(E72=""),(G72="")),"",E72*G72)</f>
        <v>-2.976190476190476E-3</v>
      </c>
    </row>
    <row r="73" spans="1:8" ht="15" x14ac:dyDescent="0.2">
      <c r="B73" s="5" t="s">
        <v>19</v>
      </c>
      <c r="C73" s="36">
        <v>0</v>
      </c>
      <c r="D73" s="36">
        <v>3</v>
      </c>
      <c r="E73" s="11" t="str">
        <f t="shared" ref="E73:E142" si="4">+IF(C73=0,"",C73/C$71)</f>
        <v/>
      </c>
      <c r="F73" s="11">
        <f t="shared" ref="F73:F142" si="5">+IF(D73=0,"",D73/D$71)</f>
        <v>4.5112781954887221E-3</v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</v>
      </c>
      <c r="D75" s="76">
        <v>1</v>
      </c>
      <c r="E75" s="80">
        <f t="shared" si="4"/>
        <v>2.976190476190476E-3</v>
      </c>
      <c r="F75" s="80">
        <f t="shared" si="5"/>
        <v>1.5037593984962407E-3</v>
      </c>
      <c r="G75" s="78">
        <f t="shared" si="6"/>
        <v>0</v>
      </c>
      <c r="H75" s="24">
        <f t="shared" si="7"/>
        <v>0</v>
      </c>
    </row>
    <row r="76" spans="1:8" s="79" customFormat="1" ht="15" x14ac:dyDescent="0.2">
      <c r="B76" s="75" t="s">
        <v>193</v>
      </c>
      <c r="C76" s="76">
        <v>9</v>
      </c>
      <c r="D76" s="76">
        <v>1</v>
      </c>
      <c r="E76" s="80">
        <f t="shared" si="4"/>
        <v>2.6785714285714284E-2</v>
      </c>
      <c r="F76" s="80">
        <f t="shared" si="5"/>
        <v>1.5037593984962407E-3</v>
      </c>
      <c r="G76" s="78">
        <f t="shared" si="6"/>
        <v>-0.88888888888888884</v>
      </c>
      <c r="H76" s="24">
        <f t="shared" si="7"/>
        <v>-2.3809523809523808E-2</v>
      </c>
    </row>
    <row r="77" spans="1:8" s="79" customFormat="1" ht="15" x14ac:dyDescent="0.2">
      <c r="B77" s="75" t="s">
        <v>21</v>
      </c>
      <c r="C77" s="76">
        <v>9</v>
      </c>
      <c r="D77" s="76">
        <v>0</v>
      </c>
      <c r="E77" s="80">
        <f t="shared" si="4"/>
        <v>2.6785714285714284E-2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1</v>
      </c>
      <c r="D81" s="76">
        <v>0</v>
      </c>
      <c r="E81" s="80">
        <f t="shared" si="4"/>
        <v>2.976190476190476E-3</v>
      </c>
      <c r="F81" s="80" t="str">
        <f t="shared" si="5"/>
        <v/>
      </c>
      <c r="G81" s="78" t="str">
        <f t="shared" si="6"/>
        <v>0</v>
      </c>
      <c r="H81" s="24">
        <f t="shared" si="7"/>
        <v>0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1</v>
      </c>
      <c r="E83" s="80">
        <f t="shared" si="4"/>
        <v>2.976190476190476E-3</v>
      </c>
      <c r="F83" s="80">
        <f t="shared" si="5"/>
        <v>1.5037593984962407E-3</v>
      </c>
      <c r="G83" s="78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1</v>
      </c>
      <c r="D84" s="76">
        <v>0</v>
      </c>
      <c r="E84" s="80">
        <f t="shared" si="4"/>
        <v>2.976190476190476E-3</v>
      </c>
      <c r="F84" s="80" t="str">
        <f t="shared" si="5"/>
        <v/>
      </c>
      <c r="G84" s="78" t="str">
        <f t="shared" si="6"/>
        <v>0</v>
      </c>
      <c r="H84" s="24">
        <f t="shared" si="7"/>
        <v>0</v>
      </c>
    </row>
    <row r="85" spans="1:8" s="79" customFormat="1" ht="15" x14ac:dyDescent="0.2">
      <c r="B85" s="75" t="s">
        <v>198</v>
      </c>
      <c r="C85" s="76">
        <v>0</v>
      </c>
      <c r="D85" s="76">
        <v>6</v>
      </c>
      <c r="E85" s="80" t="str">
        <f t="shared" si="4"/>
        <v/>
      </c>
      <c r="F85" s="80">
        <f t="shared" si="5"/>
        <v>9.0225563909774441E-3</v>
      </c>
      <c r="G85" s="78" t="str">
        <f t="shared" si="6"/>
        <v>0</v>
      </c>
      <c r="H85" s="24" t="str">
        <f t="shared" si="7"/>
        <v/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2</v>
      </c>
      <c r="D87" s="76">
        <v>5</v>
      </c>
      <c r="E87" s="80">
        <f t="shared" si="4"/>
        <v>5.9523809523809521E-3</v>
      </c>
      <c r="F87" s="80">
        <f t="shared" si="5"/>
        <v>7.5187969924812026E-3</v>
      </c>
      <c r="G87" s="78">
        <f t="shared" si="6"/>
        <v>1.5</v>
      </c>
      <c r="H87" s="24">
        <f t="shared" si="7"/>
        <v>8.9285714285714281E-3</v>
      </c>
    </row>
    <row r="88" spans="1:8" s="79" customFormat="1" ht="15" x14ac:dyDescent="0.2">
      <c r="B88" s="75" t="s">
        <v>200</v>
      </c>
      <c r="C88" s="76">
        <v>0</v>
      </c>
      <c r="D88" s="76">
        <v>2</v>
      </c>
      <c r="E88" s="80" t="str">
        <f t="shared" si="4"/>
        <v/>
      </c>
      <c r="F88" s="80">
        <f t="shared" si="5"/>
        <v>3.0075187969924814E-3</v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1</v>
      </c>
      <c r="D89" s="76">
        <v>3</v>
      </c>
      <c r="E89" s="80">
        <f t="shared" si="4"/>
        <v>2.976190476190476E-3</v>
      </c>
      <c r="F89" s="80">
        <f t="shared" si="5"/>
        <v>4.5112781954887221E-3</v>
      </c>
      <c r="G89" s="78">
        <f t="shared" si="6"/>
        <v>2</v>
      </c>
      <c r="H89" s="24">
        <f t="shared" si="7"/>
        <v>5.9523809523809521E-3</v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8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3</v>
      </c>
      <c r="E94" s="80" t="str">
        <f t="shared" si="4"/>
        <v/>
      </c>
      <c r="F94" s="80">
        <f t="shared" si="5"/>
        <v>4.5112781954887221E-3</v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3</v>
      </c>
      <c r="E95" s="80" t="str">
        <f t="shared" si="4"/>
        <v/>
      </c>
      <c r="F95" s="80">
        <f t="shared" si="5"/>
        <v>4.5112781954887221E-3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9</v>
      </c>
      <c r="E97" s="80" t="str">
        <f t="shared" si="4"/>
        <v/>
      </c>
      <c r="F97" s="80">
        <f t="shared" si="5"/>
        <v>1.3533834586466165E-2</v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2</v>
      </c>
      <c r="E98" s="80" t="str">
        <f t="shared" si="4"/>
        <v/>
      </c>
      <c r="F98" s="80">
        <f t="shared" si="5"/>
        <v>3.0075187969924814E-3</v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0</v>
      </c>
      <c r="D99" s="76">
        <v>0</v>
      </c>
      <c r="E99" s="80" t="str">
        <f t="shared" si="4"/>
        <v/>
      </c>
      <c r="F99" s="80" t="str">
        <f t="shared" si="5"/>
        <v/>
      </c>
      <c r="G99" s="78" t="str">
        <f t="shared" si="6"/>
        <v>0</v>
      </c>
      <c r="H99" s="24" t="str">
        <f t="shared" si="7"/>
        <v/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8</v>
      </c>
      <c r="E105" s="80" t="str">
        <f t="shared" si="4"/>
        <v/>
      </c>
      <c r="F105" s="80">
        <f t="shared" si="5"/>
        <v>1.2030075187969926E-2</v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0</v>
      </c>
      <c r="D109" s="76">
        <v>7</v>
      </c>
      <c r="E109" s="80" t="str">
        <f t="shared" si="4"/>
        <v/>
      </c>
      <c r="F109" s="80">
        <f t="shared" si="5"/>
        <v>1.0526315789473684E-2</v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1</v>
      </c>
      <c r="D112" s="76">
        <v>0</v>
      </c>
      <c r="E112" s="80">
        <f t="shared" si="4"/>
        <v>2.976190476190476E-3</v>
      </c>
      <c r="F112" s="80" t="str">
        <f t="shared" si="5"/>
        <v/>
      </c>
      <c r="G112" s="78" t="str">
        <f t="shared" si="6"/>
        <v>0</v>
      </c>
      <c r="H112" s="24">
        <f t="shared" si="7"/>
        <v>0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2</v>
      </c>
      <c r="D115" s="76">
        <v>1</v>
      </c>
      <c r="E115" s="80">
        <f t="shared" si="4"/>
        <v>5.9523809523809521E-3</v>
      </c>
      <c r="F115" s="80">
        <f t="shared" si="5"/>
        <v>1.5037593984962407E-3</v>
      </c>
      <c r="G115" s="78">
        <f t="shared" si="6"/>
        <v>-0.5</v>
      </c>
      <c r="H115" s="24">
        <f t="shared" si="7"/>
        <v>-2.976190476190476E-3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1</v>
      </c>
      <c r="D118" s="76">
        <v>0</v>
      </c>
      <c r="E118" s="80">
        <f t="shared" si="4"/>
        <v>2.976190476190476E-3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3</v>
      </c>
      <c r="D119" s="76">
        <v>0</v>
      </c>
      <c r="E119" s="80">
        <f t="shared" si="4"/>
        <v>8.9285714285714281E-3</v>
      </c>
      <c r="F119" s="80" t="str">
        <f t="shared" si="5"/>
        <v/>
      </c>
      <c r="G119" s="78" t="str">
        <f t="shared" si="6"/>
        <v>0</v>
      </c>
      <c r="H119" s="24">
        <f t="shared" si="7"/>
        <v>0</v>
      </c>
    </row>
    <row r="120" spans="2:8" s="79" customFormat="1" ht="15" x14ac:dyDescent="0.2">
      <c r="B120" s="75" t="s">
        <v>216</v>
      </c>
      <c r="C120" s="76">
        <v>6</v>
      </c>
      <c r="D120" s="76">
        <v>0</v>
      </c>
      <c r="E120" s="80">
        <f t="shared" si="4"/>
        <v>1.7857142857142856E-2</v>
      </c>
      <c r="F120" s="80" t="str">
        <f t="shared" si="5"/>
        <v/>
      </c>
      <c r="G120" s="78" t="str">
        <f t="shared" si="6"/>
        <v>0</v>
      </c>
      <c r="H120" s="24">
        <f t="shared" si="7"/>
        <v>0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</v>
      </c>
      <c r="D122" s="76">
        <v>0</v>
      </c>
      <c r="E122" s="80">
        <f t="shared" si="4"/>
        <v>2.976190476190476E-3</v>
      </c>
      <c r="F122" s="80" t="str">
        <f t="shared" si="5"/>
        <v/>
      </c>
      <c r="G122" s="78" t="str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1</v>
      </c>
      <c r="D123" s="76">
        <v>3</v>
      </c>
      <c r="E123" s="80">
        <f t="shared" si="4"/>
        <v>2.976190476190476E-3</v>
      </c>
      <c r="F123" s="80">
        <f t="shared" si="5"/>
        <v>4.5112781954887221E-3</v>
      </c>
      <c r="G123" s="78">
        <f t="shared" si="6"/>
        <v>2</v>
      </c>
      <c r="H123" s="24">
        <f t="shared" si="7"/>
        <v>5.9523809523809521E-3</v>
      </c>
    </row>
    <row r="124" spans="2:8" s="79" customFormat="1" ht="15" x14ac:dyDescent="0.2">
      <c r="B124" s="75" t="s">
        <v>468</v>
      </c>
      <c r="C124" s="76">
        <v>1</v>
      </c>
      <c r="D124" s="76">
        <v>0</v>
      </c>
      <c r="E124" s="80">
        <f t="shared" si="4"/>
        <v>2.976190476190476E-3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239</v>
      </c>
      <c r="D125" s="76">
        <v>592</v>
      </c>
      <c r="E125" s="80">
        <f t="shared" si="4"/>
        <v>0.71130952380952384</v>
      </c>
      <c r="F125" s="80">
        <f t="shared" si="5"/>
        <v>0.89022556390977448</v>
      </c>
      <c r="G125" s="78">
        <f t="shared" si="6"/>
        <v>1.4769874476987448</v>
      </c>
      <c r="H125" s="24">
        <f t="shared" si="7"/>
        <v>1.0505952380952381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1</v>
      </c>
      <c r="E127" s="80" t="str">
        <f t="shared" si="4"/>
        <v/>
      </c>
      <c r="F127" s="80">
        <f t="shared" si="5"/>
        <v>1.5037593984962407E-3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45</v>
      </c>
      <c r="D128" s="76">
        <v>0</v>
      </c>
      <c r="E128" s="80">
        <f t="shared" si="4"/>
        <v>0.13392857142857142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0</v>
      </c>
      <c r="D129" s="76">
        <v>3</v>
      </c>
      <c r="E129" s="80" t="str">
        <f t="shared" si="4"/>
        <v/>
      </c>
      <c r="F129" s="80">
        <f t="shared" si="5"/>
        <v>4.5112781954887221E-3</v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</v>
      </c>
      <c r="D131" s="76">
        <v>0</v>
      </c>
      <c r="E131" s="80">
        <f t="shared" si="4"/>
        <v>2.976190476190476E-3</v>
      </c>
      <c r="F131" s="80" t="str">
        <f t="shared" si="5"/>
        <v/>
      </c>
      <c r="G131" s="78" t="str">
        <f t="shared" si="6"/>
        <v>0</v>
      </c>
      <c r="H131" s="24">
        <f t="shared" si="7"/>
        <v>0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1</v>
      </c>
      <c r="D137" s="76">
        <v>0</v>
      </c>
      <c r="E137" s="80">
        <f t="shared" si="4"/>
        <v>2.976190476190476E-3</v>
      </c>
      <c r="F137" s="80" t="str">
        <f t="shared" si="5"/>
        <v/>
      </c>
      <c r="G137" s="78" t="str">
        <f t="shared" si="6"/>
        <v>0</v>
      </c>
      <c r="H137" s="24">
        <f t="shared" si="7"/>
        <v>0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1</v>
      </c>
      <c r="E144" s="80" t="str">
        <f t="shared" si="8"/>
        <v/>
      </c>
      <c r="F144" s="80">
        <f t="shared" si="9"/>
        <v>1.5037593984962407E-3</v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1.7857142857142856E-2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1</v>
      </c>
      <c r="D149" s="76">
        <v>0</v>
      </c>
      <c r="E149" s="80">
        <f t="shared" si="8"/>
        <v>2.976190476190476E-3</v>
      </c>
      <c r="F149" s="80" t="str">
        <f t="shared" si="9"/>
        <v/>
      </c>
      <c r="G149" s="78" t="str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98</v>
      </c>
      <c r="D161" s="32">
        <f>SUM(D162:D323)</f>
        <v>247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1.5204081632653061</v>
      </c>
      <c r="H161" s="34">
        <f>+IF(OR(AND(E161=""),(G161="")),"",E161*G161)</f>
        <v>1.5204081632653061</v>
      </c>
    </row>
    <row r="162" spans="1:8" s="79" customFormat="1" ht="15" x14ac:dyDescent="0.2">
      <c r="B162" s="82" t="s">
        <v>473</v>
      </c>
      <c r="C162" s="76">
        <v>0</v>
      </c>
      <c r="D162" s="76">
        <v>1</v>
      </c>
      <c r="E162" s="83" t="str">
        <f>+IF(C162=0,"",C162/C$161)</f>
        <v/>
      </c>
      <c r="F162" s="83">
        <f>+IF(D162=0,"",D162/D$161)</f>
        <v>4.048582995951417E-3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9</v>
      </c>
      <c r="E164" s="80" t="str">
        <f t="shared" si="12"/>
        <v/>
      </c>
      <c r="F164" s="80">
        <f t="shared" si="13"/>
        <v>3.643724696356275E-2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</v>
      </c>
      <c r="D166" s="76">
        <v>1</v>
      </c>
      <c r="E166" s="80">
        <f t="shared" si="12"/>
        <v>1.020408163265306E-2</v>
      </c>
      <c r="F166" s="80">
        <f t="shared" si="13"/>
        <v>4.048582995951417E-3</v>
      </c>
      <c r="G166" s="78">
        <f t="shared" si="14"/>
        <v>0</v>
      </c>
      <c r="H166" s="24">
        <f t="shared" si="15"/>
        <v>0</v>
      </c>
    </row>
    <row r="167" spans="1:8" s="79" customFormat="1" ht="15" x14ac:dyDescent="0.2">
      <c r="B167" s="86" t="s">
        <v>49</v>
      </c>
      <c r="C167" s="76">
        <v>7</v>
      </c>
      <c r="D167" s="76">
        <v>37</v>
      </c>
      <c r="E167" s="80">
        <f t="shared" si="12"/>
        <v>7.1428571428571425E-2</v>
      </c>
      <c r="F167" s="80">
        <f t="shared" si="13"/>
        <v>0.14979757085020243</v>
      </c>
      <c r="G167" s="78">
        <f t="shared" si="14"/>
        <v>4.2857142857142856</v>
      </c>
      <c r="H167" s="24">
        <f t="shared" si="15"/>
        <v>0.30612244897959179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1</v>
      </c>
      <c r="D169" s="76">
        <v>0</v>
      </c>
      <c r="E169" s="80">
        <f t="shared" si="12"/>
        <v>1.020408163265306E-2</v>
      </c>
      <c r="F169" s="80" t="str">
        <f t="shared" si="13"/>
        <v/>
      </c>
      <c r="G169" s="78" t="str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5</v>
      </c>
      <c r="D174" s="76">
        <v>0</v>
      </c>
      <c r="E174" s="80">
        <f t="shared" si="12"/>
        <v>5.1020408163265307E-2</v>
      </c>
      <c r="F174" s="80" t="str">
        <f t="shared" si="13"/>
        <v/>
      </c>
      <c r="G174" s="78" t="str">
        <f t="shared" si="14"/>
        <v>0</v>
      </c>
      <c r="H174" s="24">
        <f t="shared" si="15"/>
        <v>0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</v>
      </c>
      <c r="D176" s="76">
        <v>0</v>
      </c>
      <c r="E176" s="80">
        <f t="shared" si="12"/>
        <v>2.0408163265306121E-2</v>
      </c>
      <c r="F176" s="80" t="str">
        <f t="shared" si="13"/>
        <v/>
      </c>
      <c r="G176" s="78" t="str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0</v>
      </c>
      <c r="D177" s="76">
        <v>3</v>
      </c>
      <c r="E177" s="80" t="str">
        <f t="shared" si="12"/>
        <v/>
      </c>
      <c r="F177" s="80">
        <f t="shared" si="13"/>
        <v>1.2145748987854251E-2</v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2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1</v>
      </c>
      <c r="E183" s="80" t="str">
        <f t="shared" si="12"/>
        <v/>
      </c>
      <c r="F183" s="80">
        <f t="shared" si="13"/>
        <v>4.048582995951417E-3</v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0</v>
      </c>
      <c r="E186" s="80" t="str">
        <f t="shared" si="12"/>
        <v/>
      </c>
      <c r="F186" s="80" t="str">
        <f t="shared" si="13"/>
        <v/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0</v>
      </c>
      <c r="D188" s="76">
        <v>15</v>
      </c>
      <c r="E188" s="80" t="str">
        <f t="shared" si="12"/>
        <v/>
      </c>
      <c r="F188" s="80">
        <f t="shared" si="13"/>
        <v>6.0728744939271252E-2</v>
      </c>
      <c r="G188" s="78" t="str">
        <f t="shared" si="14"/>
        <v>0</v>
      </c>
      <c r="H188" s="24" t="str">
        <f t="shared" si="15"/>
        <v/>
      </c>
    </row>
    <row r="189" spans="1:8" s="79" customFormat="1" ht="15" x14ac:dyDescent="0.2">
      <c r="B189" s="86" t="s">
        <v>237</v>
      </c>
      <c r="C189" s="76">
        <v>0</v>
      </c>
      <c r="D189" s="76">
        <v>7</v>
      </c>
      <c r="E189" s="80" t="str">
        <f t="shared" si="12"/>
        <v/>
      </c>
      <c r="F189" s="80">
        <f t="shared" si="13"/>
        <v>2.8340080971659919E-2</v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5</v>
      </c>
      <c r="D190" s="76">
        <v>2</v>
      </c>
      <c r="E190" s="80">
        <f t="shared" si="12"/>
        <v>5.1020408163265307E-2</v>
      </c>
      <c r="F190" s="80">
        <f t="shared" si="13"/>
        <v>8.0971659919028341E-3</v>
      </c>
      <c r="G190" s="78">
        <f t="shared" si="14"/>
        <v>-0.6</v>
      </c>
      <c r="H190" s="24">
        <f t="shared" si="15"/>
        <v>-3.0612244897959183E-2</v>
      </c>
    </row>
    <row r="191" spans="1:8" s="79" customFormat="1" ht="15" x14ac:dyDescent="0.2">
      <c r="B191" s="86" t="s">
        <v>239</v>
      </c>
      <c r="C191" s="76">
        <v>2</v>
      </c>
      <c r="D191" s="76">
        <v>19</v>
      </c>
      <c r="E191" s="80">
        <f t="shared" si="12"/>
        <v>2.0408163265306121E-2</v>
      </c>
      <c r="F191" s="80">
        <f t="shared" si="13"/>
        <v>7.6923076923076927E-2</v>
      </c>
      <c r="G191" s="78">
        <f t="shared" si="14"/>
        <v>8.5</v>
      </c>
      <c r="H191" s="24">
        <f t="shared" si="15"/>
        <v>0.17346938775510204</v>
      </c>
    </row>
    <row r="192" spans="1:8" s="79" customFormat="1" ht="15" x14ac:dyDescent="0.2">
      <c r="B192" s="86" t="s">
        <v>480</v>
      </c>
      <c r="C192" s="76">
        <v>0</v>
      </c>
      <c r="D192" s="76">
        <v>0</v>
      </c>
      <c r="E192" s="80" t="str">
        <f t="shared" si="12"/>
        <v/>
      </c>
      <c r="F192" s="80" t="str">
        <f t="shared" si="13"/>
        <v/>
      </c>
      <c r="G192" s="78" t="str">
        <f t="shared" si="14"/>
        <v>0</v>
      </c>
      <c r="H192" s="24" t="str">
        <f t="shared" si="15"/>
        <v/>
      </c>
    </row>
    <row r="193" spans="1:8" s="79" customFormat="1" ht="15" x14ac:dyDescent="0.2">
      <c r="B193" s="86" t="s">
        <v>481</v>
      </c>
      <c r="C193" s="76">
        <v>0</v>
      </c>
      <c r="D193" s="76">
        <v>3</v>
      </c>
      <c r="E193" s="80" t="str">
        <f t="shared" si="12"/>
        <v/>
      </c>
      <c r="F193" s="80">
        <f t="shared" si="13"/>
        <v>1.2145748987854251E-2</v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3</v>
      </c>
      <c r="E200" s="80" t="str">
        <f t="shared" si="12"/>
        <v/>
      </c>
      <c r="F200" s="80">
        <f t="shared" si="13"/>
        <v>1.2145748987854251E-2</v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</v>
      </c>
      <c r="D201" s="76">
        <v>9</v>
      </c>
      <c r="E201" s="80">
        <f t="shared" si="12"/>
        <v>1.020408163265306E-2</v>
      </c>
      <c r="F201" s="80">
        <f t="shared" si="13"/>
        <v>3.643724696356275E-2</v>
      </c>
      <c r="G201" s="78">
        <f t="shared" si="14"/>
        <v>8</v>
      </c>
      <c r="H201" s="24">
        <f t="shared" si="15"/>
        <v>8.1632653061224483E-2</v>
      </c>
    </row>
    <row r="202" spans="1:8" s="79" customFormat="1" ht="15" x14ac:dyDescent="0.2">
      <c r="B202" s="86" t="s">
        <v>244</v>
      </c>
      <c r="C202" s="76">
        <v>0</v>
      </c>
      <c r="D202" s="76">
        <v>1</v>
      </c>
      <c r="E202" s="80" t="str">
        <f t="shared" si="12"/>
        <v/>
      </c>
      <c r="F202" s="80">
        <f t="shared" si="13"/>
        <v>4.048582995951417E-3</v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1</v>
      </c>
      <c r="D203" s="76">
        <v>0</v>
      </c>
      <c r="E203" s="80">
        <f t="shared" si="12"/>
        <v>1.020408163265306E-2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2</v>
      </c>
      <c r="D211" s="76">
        <v>1</v>
      </c>
      <c r="E211" s="80">
        <f t="shared" si="12"/>
        <v>2.0408163265306121E-2</v>
      </c>
      <c r="F211" s="80">
        <f t="shared" si="13"/>
        <v>4.048582995951417E-3</v>
      </c>
      <c r="G211" s="78">
        <f t="shared" si="14"/>
        <v>-0.5</v>
      </c>
      <c r="H211" s="24">
        <f t="shared" si="15"/>
        <v>-1.020408163265306E-2</v>
      </c>
    </row>
    <row r="212" spans="2:8" s="79" customFormat="1" ht="15" x14ac:dyDescent="0.2">
      <c r="B212" s="86" t="s">
        <v>249</v>
      </c>
      <c r="C212" s="76">
        <v>29</v>
      </c>
      <c r="D212" s="76">
        <v>3</v>
      </c>
      <c r="E212" s="80">
        <f t="shared" si="12"/>
        <v>0.29591836734693877</v>
      </c>
      <c r="F212" s="80">
        <f t="shared" si="13"/>
        <v>1.2145748987854251E-2</v>
      </c>
      <c r="G212" s="78">
        <f t="shared" si="14"/>
        <v>-0.89655172413793105</v>
      </c>
      <c r="H212" s="24">
        <f t="shared" si="15"/>
        <v>-0.26530612244897961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2</v>
      </c>
      <c r="E222" s="80" t="str">
        <f t="shared" si="12"/>
        <v/>
      </c>
      <c r="F222" s="80">
        <f t="shared" si="13"/>
        <v>8.0971659919028341E-3</v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</v>
      </c>
      <c r="D224" s="76">
        <v>3</v>
      </c>
      <c r="E224" s="80">
        <f t="shared" si="12"/>
        <v>3.0612244897959183E-2</v>
      </c>
      <c r="F224" s="80">
        <f t="shared" si="13"/>
        <v>1.2145748987854251E-2</v>
      </c>
      <c r="G224" s="78">
        <f t="shared" si="14"/>
        <v>0</v>
      </c>
      <c r="H224" s="24">
        <f t="shared" si="15"/>
        <v>0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6</v>
      </c>
      <c r="E227" s="80" t="str">
        <f t="shared" si="12"/>
        <v/>
      </c>
      <c r="F227" s="80">
        <f t="shared" si="13"/>
        <v>2.4291497975708502E-2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0</v>
      </c>
      <c r="E230" s="80">
        <f t="shared" si="12"/>
        <v>1.020408163265306E-2</v>
      </c>
      <c r="F230" s="80" t="str">
        <f t="shared" si="13"/>
        <v/>
      </c>
      <c r="G230" s="78" t="str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</v>
      </c>
      <c r="D245" s="76"/>
      <c r="E245" s="80">
        <f t="shared" si="16"/>
        <v>1.020408163265306E-2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4</v>
      </c>
      <c r="D248" s="76"/>
      <c r="E248" s="80">
        <f t="shared" si="16"/>
        <v>4.0816326530612242E-2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10</v>
      </c>
      <c r="D253" s="76">
        <v>17</v>
      </c>
      <c r="E253" s="80">
        <f t="shared" si="16"/>
        <v>0.10204081632653061</v>
      </c>
      <c r="F253" s="80">
        <f t="shared" si="17"/>
        <v>6.8825910931174086E-2</v>
      </c>
      <c r="G253" s="78">
        <f t="shared" si="18"/>
        <v>0.7</v>
      </c>
      <c r="H253" s="24">
        <f t="shared" si="19"/>
        <v>7.1428571428571425E-2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4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</v>
      </c>
      <c r="D261" s="76">
        <v>0</v>
      </c>
      <c r="E261" s="80">
        <f t="shared" si="16"/>
        <v>1.020408163265306E-2</v>
      </c>
      <c r="F261" s="80" t="str">
        <f t="shared" si="17"/>
        <v/>
      </c>
      <c r="G261" s="78" t="str">
        <f t="shared" si="18"/>
        <v>0</v>
      </c>
      <c r="H261" s="24">
        <f t="shared" si="19"/>
        <v>0</v>
      </c>
    </row>
    <row r="262" spans="1:8" s="79" customFormat="1" ht="15" x14ac:dyDescent="0.2">
      <c r="B262" s="86" t="s">
        <v>75</v>
      </c>
      <c r="C262" s="76">
        <v>2</v>
      </c>
      <c r="D262" s="76">
        <v>1</v>
      </c>
      <c r="E262" s="80">
        <f t="shared" si="16"/>
        <v>2.0408163265306121E-2</v>
      </c>
      <c r="F262" s="80">
        <f t="shared" si="17"/>
        <v>4.048582995951417E-3</v>
      </c>
      <c r="G262" s="78">
        <f t="shared" si="18"/>
        <v>-0.5</v>
      </c>
      <c r="H262" s="24">
        <f t="shared" si="19"/>
        <v>-1.020408163265306E-2</v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1</v>
      </c>
      <c r="D264" s="76">
        <v>1</v>
      </c>
      <c r="E264" s="80">
        <f t="shared" si="16"/>
        <v>1.020408163265306E-2</v>
      </c>
      <c r="F264" s="80">
        <f t="shared" si="17"/>
        <v>4.048582995951417E-3</v>
      </c>
      <c r="G264" s="78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3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</v>
      </c>
      <c r="E268" s="80" t="str">
        <f t="shared" si="16"/>
        <v/>
      </c>
      <c r="F268" s="80">
        <f t="shared" si="17"/>
        <v>4.048582995951417E-3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27</v>
      </c>
      <c r="E269" s="80" t="str">
        <f t="shared" si="16"/>
        <v/>
      </c>
      <c r="F269" s="80">
        <f t="shared" si="17"/>
        <v>0.10931174089068826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1</v>
      </c>
      <c r="D272" s="76">
        <v>0</v>
      </c>
      <c r="E272" s="80">
        <f t="shared" si="16"/>
        <v>1.020408163265306E-2</v>
      </c>
      <c r="F272" s="80" t="str">
        <f t="shared" si="17"/>
        <v/>
      </c>
      <c r="G272" s="78" t="str">
        <f t="shared" si="18"/>
        <v>0</v>
      </c>
      <c r="H272" s="24">
        <f t="shared" si="19"/>
        <v>0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4</v>
      </c>
      <c r="D276" s="76">
        <v>4</v>
      </c>
      <c r="E276" s="80">
        <f t="shared" si="16"/>
        <v>4.0816326530612242E-2</v>
      </c>
      <c r="F276" s="80">
        <f t="shared" si="17"/>
        <v>1.6194331983805668E-2</v>
      </c>
      <c r="G276" s="78">
        <f t="shared" si="18"/>
        <v>0</v>
      </c>
      <c r="H276" s="24">
        <f t="shared" si="19"/>
        <v>0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4</v>
      </c>
      <c r="D282" s="76">
        <v>35</v>
      </c>
      <c r="E282" s="80">
        <f t="shared" si="16"/>
        <v>4.0816326530612242E-2</v>
      </c>
      <c r="F282" s="80">
        <f t="shared" si="17"/>
        <v>0.1417004048582996</v>
      </c>
      <c r="G282" s="78">
        <f t="shared" si="18"/>
        <v>7.75</v>
      </c>
      <c r="H282" s="24">
        <f t="shared" si="19"/>
        <v>0.31632653061224486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8</v>
      </c>
      <c r="E284" s="80" t="str">
        <f t="shared" si="16"/>
        <v/>
      </c>
      <c r="F284" s="80">
        <f t="shared" si="17"/>
        <v>3.2388663967611336E-2</v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0</v>
      </c>
      <c r="D287" s="76">
        <v>2</v>
      </c>
      <c r="E287" s="80" t="str">
        <f t="shared" si="16"/>
        <v/>
      </c>
      <c r="F287" s="80">
        <f t="shared" si="17"/>
        <v>8.0971659919028341E-3</v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6</v>
      </c>
      <c r="E288" s="80" t="str">
        <f t="shared" si="16"/>
        <v/>
      </c>
      <c r="F288" s="80">
        <f t="shared" si="17"/>
        <v>2.4291497975708502E-2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4</v>
      </c>
      <c r="E293" s="80" t="str">
        <f t="shared" si="16"/>
        <v/>
      </c>
      <c r="F293" s="80">
        <f t="shared" si="17"/>
        <v>1.6194331983805668E-2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2</v>
      </c>
      <c r="D297" s="76">
        <v>2</v>
      </c>
      <c r="E297" s="80">
        <f t="shared" si="16"/>
        <v>2.0408163265306121E-2</v>
      </c>
      <c r="F297" s="80">
        <f t="shared" si="17"/>
        <v>8.0971659919028341E-3</v>
      </c>
      <c r="G297" s="78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2</v>
      </c>
      <c r="E299" s="80">
        <f t="shared" si="16"/>
        <v>1.020408163265306E-2</v>
      </c>
      <c r="F299" s="80">
        <f t="shared" si="17"/>
        <v>8.0971659919028341E-3</v>
      </c>
      <c r="G299" s="78">
        <f t="shared" si="18"/>
        <v>1</v>
      </c>
      <c r="H299" s="24">
        <f t="shared" si="19"/>
        <v>1.020408163265306E-2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6</v>
      </c>
      <c r="D301" s="76">
        <v>0</v>
      </c>
      <c r="E301" s="80">
        <f t="shared" si="16"/>
        <v>6.1224489795918366E-2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1</v>
      </c>
      <c r="D303" s="76">
        <v>0</v>
      </c>
      <c r="E303" s="80">
        <f t="shared" si="16"/>
        <v>1.020408163265306E-2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1</v>
      </c>
      <c r="E318" s="80" t="str">
        <f t="shared" si="20"/>
        <v/>
      </c>
      <c r="F318" s="80">
        <f t="shared" si="21"/>
        <v>4.048582995951417E-3</v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257</v>
      </c>
      <c r="D329" s="32">
        <f>SUM(D330:D546)</f>
        <v>686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1.6692607003891051</v>
      </c>
      <c r="H329" s="34">
        <f>+IF(OR(AND(E329=""),(G329="")),"",E329*G329)</f>
        <v>1.6692607003891051</v>
      </c>
    </row>
    <row r="330" spans="1:8" ht="15" x14ac:dyDescent="0.2">
      <c r="B330" s="35" t="s">
        <v>86</v>
      </c>
      <c r="C330" s="36">
        <v>4</v>
      </c>
      <c r="D330" s="36">
        <v>4</v>
      </c>
      <c r="E330" s="38">
        <f>+IF(C330=0,"",C330/C$329)</f>
        <v>1.556420233463035E-2</v>
      </c>
      <c r="F330" s="38">
        <f>+IF(D330=0,"",D330/D$329)</f>
        <v>5.8309037900874635E-3</v>
      </c>
      <c r="G330" s="28">
        <f>+IF(OR(AND(D330=0),(C330=0)),"0",((D330-C330)/C330))</f>
        <v>0</v>
      </c>
      <c r="H330" s="29">
        <f>+IF(OR(AND(E330=""),(G330="")),"",E330*G330)</f>
        <v>0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1</v>
      </c>
      <c r="D333" s="36">
        <v>0</v>
      </c>
      <c r="E333" s="11">
        <f t="shared" si="24"/>
        <v>3.8910505836575876E-3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3</v>
      </c>
      <c r="D336" s="36">
        <v>6</v>
      </c>
      <c r="E336" s="11">
        <f t="shared" si="24"/>
        <v>1.1673151750972763E-2</v>
      </c>
      <c r="F336" s="11">
        <f t="shared" si="25"/>
        <v>8.7463556851311956E-3</v>
      </c>
      <c r="G336" s="10">
        <f t="shared" si="26"/>
        <v>1</v>
      </c>
      <c r="H336" s="14">
        <f t="shared" si="27"/>
        <v>1.1673151750972763E-2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7</v>
      </c>
      <c r="D342" s="36">
        <v>6</v>
      </c>
      <c r="E342" s="11">
        <f t="shared" si="24"/>
        <v>2.7237354085603113E-2</v>
      </c>
      <c r="F342" s="11">
        <f t="shared" si="25"/>
        <v>8.7463556851311956E-3</v>
      </c>
      <c r="G342" s="10">
        <f t="shared" si="26"/>
        <v>-0.14285714285714285</v>
      </c>
      <c r="H342" s="14">
        <f t="shared" si="27"/>
        <v>-3.8910505836575876E-3</v>
      </c>
    </row>
    <row r="343" spans="2:8" ht="15" x14ac:dyDescent="0.2">
      <c r="B343" s="5" t="s">
        <v>85</v>
      </c>
      <c r="C343" s="36">
        <v>0</v>
      </c>
      <c r="D343" s="36">
        <v>0</v>
      </c>
      <c r="E343" s="11" t="str">
        <f t="shared" si="24"/>
        <v/>
      </c>
      <c r="F343" s="11" t="str">
        <f t="shared" si="25"/>
        <v/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</v>
      </c>
      <c r="D345" s="36">
        <v>3</v>
      </c>
      <c r="E345" s="11">
        <f t="shared" si="24"/>
        <v>3.8910505836575876E-3</v>
      </c>
      <c r="F345" s="11">
        <f t="shared" si="25"/>
        <v>4.3731778425655978E-3</v>
      </c>
      <c r="G345" s="10">
        <f t="shared" si="26"/>
        <v>2</v>
      </c>
      <c r="H345" s="14">
        <f t="shared" si="27"/>
        <v>7.7821011673151752E-3</v>
      </c>
    </row>
    <row r="346" spans="2:8" ht="15" x14ac:dyDescent="0.2">
      <c r="B346" s="5" t="s">
        <v>88</v>
      </c>
      <c r="C346" s="36">
        <v>0</v>
      </c>
      <c r="D346" s="36">
        <v>2</v>
      </c>
      <c r="E346" s="11" t="str">
        <f t="shared" si="24"/>
        <v/>
      </c>
      <c r="F346" s="11">
        <f t="shared" si="25"/>
        <v>2.9154518950437317E-3</v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0</v>
      </c>
      <c r="D349" s="36">
        <v>1</v>
      </c>
      <c r="E349" s="11" t="str">
        <f t="shared" si="24"/>
        <v/>
      </c>
      <c r="F349" s="11">
        <f t="shared" si="25"/>
        <v>1.4577259475218659E-3</v>
      </c>
      <c r="G349" s="10" t="str">
        <f t="shared" si="26"/>
        <v>0</v>
      </c>
      <c r="H349" s="14" t="str">
        <f t="shared" si="27"/>
        <v/>
      </c>
    </row>
    <row r="350" spans="2:8" ht="15" x14ac:dyDescent="0.2">
      <c r="B350" s="5" t="s">
        <v>279</v>
      </c>
      <c r="C350" s="36">
        <v>0</v>
      </c>
      <c r="D350" s="36">
        <v>3</v>
      </c>
      <c r="E350" s="11" t="str">
        <f t="shared" si="24"/>
        <v/>
      </c>
      <c r="F350" s="11">
        <f t="shared" si="25"/>
        <v>4.3731778425655978E-3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0</v>
      </c>
      <c r="D352" s="36">
        <v>0</v>
      </c>
      <c r="E352" s="11" t="str">
        <f t="shared" si="24"/>
        <v/>
      </c>
      <c r="F352" s="11" t="str">
        <f t="shared" si="25"/>
        <v/>
      </c>
      <c r="G352" s="10" t="str">
        <f t="shared" si="26"/>
        <v>0</v>
      </c>
      <c r="H352" s="14" t="str">
        <f t="shared" si="27"/>
        <v/>
      </c>
    </row>
    <row r="353" spans="2:8" ht="15" x14ac:dyDescent="0.2">
      <c r="B353" s="5" t="s">
        <v>280</v>
      </c>
      <c r="C353" s="36">
        <v>1</v>
      </c>
      <c r="D353" s="36">
        <v>2</v>
      </c>
      <c r="E353" s="11">
        <f t="shared" si="24"/>
        <v>3.8910505836575876E-3</v>
      </c>
      <c r="F353" s="11">
        <f t="shared" si="25"/>
        <v>2.9154518950437317E-3</v>
      </c>
      <c r="G353" s="10">
        <f t="shared" si="26"/>
        <v>1</v>
      </c>
      <c r="H353" s="14">
        <f t="shared" si="27"/>
        <v>3.8910505836575876E-3</v>
      </c>
    </row>
    <row r="354" spans="2:8" ht="15" x14ac:dyDescent="0.2">
      <c r="B354" s="5" t="s">
        <v>100</v>
      </c>
      <c r="C354" s="36">
        <v>1</v>
      </c>
      <c r="D354" s="36">
        <v>0</v>
      </c>
      <c r="E354" s="11">
        <f t="shared" si="24"/>
        <v>3.8910505836575876E-3</v>
      </c>
      <c r="F354" s="11" t="str">
        <f t="shared" si="25"/>
        <v/>
      </c>
      <c r="G354" s="10" t="str">
        <f t="shared" si="26"/>
        <v>0</v>
      </c>
      <c r="H354" s="14">
        <f t="shared" si="27"/>
        <v>0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1</v>
      </c>
      <c r="D358" s="36">
        <v>0</v>
      </c>
      <c r="E358" s="11">
        <f t="shared" si="24"/>
        <v>3.8910505836575876E-3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1</v>
      </c>
      <c r="D360" s="36">
        <v>0</v>
      </c>
      <c r="E360" s="11">
        <f t="shared" si="24"/>
        <v>3.8910505836575876E-3</v>
      </c>
      <c r="F360" s="11" t="str">
        <f t="shared" si="25"/>
        <v/>
      </c>
      <c r="G360" s="10" t="str">
        <f t="shared" si="26"/>
        <v>0</v>
      </c>
      <c r="H360" s="14">
        <f t="shared" si="27"/>
        <v>0</v>
      </c>
    </row>
    <row r="361" spans="2:8" ht="15" x14ac:dyDescent="0.2">
      <c r="B361" s="5" t="s">
        <v>530</v>
      </c>
      <c r="C361" s="36">
        <v>0</v>
      </c>
      <c r="D361" s="36">
        <v>0</v>
      </c>
      <c r="E361" s="11" t="str">
        <f t="shared" si="24"/>
        <v/>
      </c>
      <c r="F361" s="11" t="str">
        <f t="shared" si="25"/>
        <v/>
      </c>
      <c r="G361" s="10" t="str">
        <f t="shared" si="26"/>
        <v>0</v>
      </c>
      <c r="H361" s="14" t="str">
        <f t="shared" si="27"/>
        <v/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0</v>
      </c>
      <c r="E365" s="11" t="str">
        <f t="shared" si="24"/>
        <v/>
      </c>
      <c r="F365" s="11" t="str">
        <f t="shared" si="25"/>
        <v/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44</v>
      </c>
      <c r="D367" s="36">
        <v>14</v>
      </c>
      <c r="E367" s="11">
        <f t="shared" si="24"/>
        <v>0.17120622568093385</v>
      </c>
      <c r="F367" s="11">
        <f t="shared" si="25"/>
        <v>2.0408163265306121E-2</v>
      </c>
      <c r="G367" s="10">
        <f t="shared" si="26"/>
        <v>-0.68181818181818177</v>
      </c>
      <c r="H367" s="14">
        <f t="shared" si="27"/>
        <v>-0.11673151750972761</v>
      </c>
    </row>
    <row r="368" spans="2:8" ht="15" x14ac:dyDescent="0.2">
      <c r="B368" s="5" t="s">
        <v>109</v>
      </c>
      <c r="C368" s="36">
        <v>3</v>
      </c>
      <c r="D368" s="36">
        <v>4</v>
      </c>
      <c r="E368" s="11">
        <f t="shared" si="24"/>
        <v>1.1673151750972763E-2</v>
      </c>
      <c r="F368" s="11">
        <f t="shared" si="25"/>
        <v>5.8309037900874635E-3</v>
      </c>
      <c r="G368" s="10">
        <f t="shared" si="26"/>
        <v>0.33333333333333331</v>
      </c>
      <c r="H368" s="14">
        <f t="shared" si="27"/>
        <v>3.8910505836575876E-3</v>
      </c>
    </row>
    <row r="369" spans="1:8" ht="15" x14ac:dyDescent="0.2">
      <c r="B369" s="5" t="s">
        <v>102</v>
      </c>
      <c r="C369" s="36">
        <v>3</v>
      </c>
      <c r="D369" s="36">
        <v>4</v>
      </c>
      <c r="E369" s="11">
        <f t="shared" si="24"/>
        <v>1.1673151750972763E-2</v>
      </c>
      <c r="F369" s="11">
        <f t="shared" si="25"/>
        <v>5.8309037900874635E-3</v>
      </c>
      <c r="G369" s="10">
        <f t="shared" si="26"/>
        <v>0.33333333333333331</v>
      </c>
      <c r="H369" s="14">
        <f t="shared" si="27"/>
        <v>3.8910505836575876E-3</v>
      </c>
    </row>
    <row r="370" spans="1:8" ht="15" x14ac:dyDescent="0.2">
      <c r="B370" s="5" t="s">
        <v>108</v>
      </c>
      <c r="C370" s="36">
        <v>3</v>
      </c>
      <c r="D370" s="36">
        <v>2</v>
      </c>
      <c r="E370" s="11">
        <f t="shared" si="24"/>
        <v>1.1673151750972763E-2</v>
      </c>
      <c r="F370" s="11">
        <f t="shared" si="25"/>
        <v>2.9154518950437317E-3</v>
      </c>
      <c r="G370" s="10">
        <f t="shared" si="26"/>
        <v>-0.33333333333333331</v>
      </c>
      <c r="H370" s="14">
        <f t="shared" si="27"/>
        <v>-3.8910505836575876E-3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2</v>
      </c>
      <c r="D374" s="36">
        <v>0</v>
      </c>
      <c r="E374" s="11">
        <f t="shared" si="24"/>
        <v>7.7821011673151752E-3</v>
      </c>
      <c r="F374" s="11" t="str">
        <f t="shared" si="25"/>
        <v/>
      </c>
      <c r="G374" s="10" t="str">
        <f t="shared" si="26"/>
        <v>0</v>
      </c>
      <c r="H374" s="14">
        <f t="shared" si="27"/>
        <v>0</v>
      </c>
    </row>
    <row r="375" spans="1:8" ht="15" x14ac:dyDescent="0.2">
      <c r="B375" s="5" t="s">
        <v>286</v>
      </c>
      <c r="C375" s="36">
        <v>2</v>
      </c>
      <c r="D375" s="36">
        <v>0</v>
      </c>
      <c r="E375" s="11">
        <f t="shared" si="24"/>
        <v>7.7821011673151752E-3</v>
      </c>
      <c r="F375" s="11" t="str">
        <f t="shared" si="25"/>
        <v/>
      </c>
      <c r="G375" s="10" t="str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0</v>
      </c>
      <c r="E378" s="11" t="str">
        <f t="shared" si="24"/>
        <v/>
      </c>
      <c r="F378" s="11" t="str">
        <f t="shared" si="25"/>
        <v/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1</v>
      </c>
      <c r="D379" s="36">
        <v>5</v>
      </c>
      <c r="E379" s="11">
        <f t="shared" si="24"/>
        <v>3.8910505836575876E-3</v>
      </c>
      <c r="F379" s="11">
        <f t="shared" si="25"/>
        <v>7.2886297376093291E-3</v>
      </c>
      <c r="G379" s="10">
        <f t="shared" si="26"/>
        <v>4</v>
      </c>
      <c r="H379" s="14">
        <f t="shared" si="27"/>
        <v>1.556420233463035E-2</v>
      </c>
    </row>
    <row r="380" spans="1:8" ht="15" x14ac:dyDescent="0.2">
      <c r="B380" s="5" t="s">
        <v>288</v>
      </c>
      <c r="C380" s="36">
        <v>2</v>
      </c>
      <c r="D380" s="36">
        <v>29</v>
      </c>
      <c r="E380" s="11">
        <f t="shared" si="24"/>
        <v>7.7821011673151752E-3</v>
      </c>
      <c r="F380" s="11">
        <f t="shared" si="25"/>
        <v>4.2274052478134108E-2</v>
      </c>
      <c r="G380" s="10">
        <f t="shared" si="26"/>
        <v>13.5</v>
      </c>
      <c r="H380" s="14">
        <f t="shared" si="27"/>
        <v>0.10505836575875487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1</v>
      </c>
      <c r="D382" s="36">
        <v>1</v>
      </c>
      <c r="E382" s="11">
        <f t="shared" si="24"/>
        <v>3.8910505836575876E-3</v>
      </c>
      <c r="F382" s="11">
        <f t="shared" si="25"/>
        <v>1.4577259475218659E-3</v>
      </c>
      <c r="G382" s="10">
        <f t="shared" si="26"/>
        <v>0</v>
      </c>
      <c r="H382" s="14">
        <f t="shared" si="27"/>
        <v>0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31</v>
      </c>
      <c r="D390" s="36">
        <v>107</v>
      </c>
      <c r="E390" s="11">
        <f t="shared" si="24"/>
        <v>0.12062256809338522</v>
      </c>
      <c r="F390" s="11">
        <f t="shared" si="25"/>
        <v>0.15597667638483964</v>
      </c>
      <c r="G390" s="10">
        <f t="shared" si="26"/>
        <v>2.4516129032258065</v>
      </c>
      <c r="H390" s="14">
        <f t="shared" si="27"/>
        <v>0.29571984435797666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30</v>
      </c>
      <c r="D393" s="36">
        <v>0</v>
      </c>
      <c r="E393" s="11">
        <f t="shared" si="24"/>
        <v>0.11673151750972763</v>
      </c>
      <c r="F393" s="11" t="str">
        <f t="shared" si="25"/>
        <v/>
      </c>
      <c r="G393" s="10" t="str">
        <f t="shared" si="26"/>
        <v>0</v>
      </c>
      <c r="H393" s="14">
        <f t="shared" si="27"/>
        <v>0</v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12</v>
      </c>
      <c r="E395" s="11" t="str">
        <f t="shared" si="24"/>
        <v/>
      </c>
      <c r="F395" s="11">
        <f t="shared" si="25"/>
        <v>1.7492711370262391E-2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4</v>
      </c>
      <c r="D402" s="76">
        <v>79</v>
      </c>
      <c r="E402" s="80">
        <f t="shared" si="28"/>
        <v>1.556420233463035E-2</v>
      </c>
      <c r="F402" s="80">
        <f t="shared" si="29"/>
        <v>0.11516034985422741</v>
      </c>
      <c r="G402" s="78">
        <f t="shared" si="30"/>
        <v>18.75</v>
      </c>
      <c r="H402" s="24">
        <f t="shared" si="31"/>
        <v>0.29182879377431908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4</v>
      </c>
      <c r="D404" s="76">
        <v>39</v>
      </c>
      <c r="E404" s="80">
        <f t="shared" si="28"/>
        <v>1.556420233463035E-2</v>
      </c>
      <c r="F404" s="80">
        <f t="shared" si="29"/>
        <v>5.6851311953352766E-2</v>
      </c>
      <c r="G404" s="78">
        <f t="shared" si="30"/>
        <v>8.75</v>
      </c>
      <c r="H404" s="24">
        <f t="shared" si="31"/>
        <v>0.13618677042801558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61</v>
      </c>
      <c r="E408" s="11" t="str">
        <f t="shared" si="28"/>
        <v/>
      </c>
      <c r="F408" s="11">
        <f t="shared" si="29"/>
        <v>8.8921282798833823E-2</v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1</v>
      </c>
      <c r="D409" s="36">
        <v>2</v>
      </c>
      <c r="E409" s="11">
        <f t="shared" si="28"/>
        <v>3.8910505836575876E-3</v>
      </c>
      <c r="F409" s="11">
        <f t="shared" si="29"/>
        <v>2.9154518950437317E-3</v>
      </c>
      <c r="G409" s="10">
        <f t="shared" si="30"/>
        <v>1</v>
      </c>
      <c r="H409" s="14">
        <f t="shared" si="31"/>
        <v>3.8910505836575876E-3</v>
      </c>
    </row>
    <row r="410" spans="1:8" ht="15" x14ac:dyDescent="0.2">
      <c r="B410" s="5" t="s">
        <v>114</v>
      </c>
      <c r="C410" s="36">
        <v>5</v>
      </c>
      <c r="D410" s="36">
        <v>16</v>
      </c>
      <c r="E410" s="11">
        <f t="shared" si="28"/>
        <v>1.9455252918287938E-2</v>
      </c>
      <c r="F410" s="11">
        <f t="shared" si="29"/>
        <v>2.3323615160349854E-2</v>
      </c>
      <c r="G410" s="10">
        <f t="shared" si="30"/>
        <v>2.2000000000000002</v>
      </c>
      <c r="H410" s="14">
        <f t="shared" si="31"/>
        <v>4.2801556420233464E-2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1</v>
      </c>
      <c r="D412" s="36">
        <v>0</v>
      </c>
      <c r="E412" s="11">
        <f t="shared" si="28"/>
        <v>3.8910505836575876E-3</v>
      </c>
      <c r="F412" s="11" t="str">
        <f t="shared" si="29"/>
        <v/>
      </c>
      <c r="G412" s="10" t="str">
        <f t="shared" si="30"/>
        <v>0</v>
      </c>
      <c r="H412" s="14">
        <f t="shared" si="31"/>
        <v>0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2</v>
      </c>
      <c r="D422" s="36">
        <v>4</v>
      </c>
      <c r="E422" s="11">
        <f t="shared" si="28"/>
        <v>7.7821011673151752E-3</v>
      </c>
      <c r="F422" s="11">
        <f t="shared" si="29"/>
        <v>5.8309037900874635E-3</v>
      </c>
      <c r="G422" s="10">
        <f t="shared" si="30"/>
        <v>1</v>
      </c>
      <c r="H422" s="14">
        <f t="shared" si="31"/>
        <v>7.7821011673151752E-3</v>
      </c>
    </row>
    <row r="423" spans="1:8" ht="15" x14ac:dyDescent="0.2">
      <c r="B423" s="5" t="s">
        <v>128</v>
      </c>
      <c r="C423" s="36">
        <v>9</v>
      </c>
      <c r="D423" s="36">
        <v>0</v>
      </c>
      <c r="E423" s="11">
        <f t="shared" si="28"/>
        <v>3.5019455252918288E-2</v>
      </c>
      <c r="F423" s="11" t="str">
        <f t="shared" si="29"/>
        <v/>
      </c>
      <c r="G423" s="10" t="str">
        <f t="shared" si="30"/>
        <v>0</v>
      </c>
      <c r="H423" s="14">
        <f t="shared" si="31"/>
        <v>0</v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4</v>
      </c>
      <c r="E425" s="11" t="str">
        <f t="shared" si="28"/>
        <v/>
      </c>
      <c r="F425" s="11">
        <f t="shared" si="29"/>
        <v>5.8309037900874635E-3</v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1</v>
      </c>
      <c r="E426" s="11" t="str">
        <f t="shared" si="28"/>
        <v/>
      </c>
      <c r="F426" s="11">
        <f t="shared" si="29"/>
        <v>1.4577259475218659E-3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1</v>
      </c>
      <c r="D431" s="36">
        <v>0</v>
      </c>
      <c r="E431" s="11">
        <f t="shared" si="28"/>
        <v>3.8910505836575876E-3</v>
      </c>
      <c r="F431" s="11" t="str">
        <f t="shared" si="29"/>
        <v/>
      </c>
      <c r="G431" s="10" t="str">
        <f t="shared" si="30"/>
        <v>0</v>
      </c>
      <c r="H431" s="14">
        <f t="shared" si="31"/>
        <v>0</v>
      </c>
    </row>
    <row r="432" spans="1:8" ht="15" x14ac:dyDescent="0.2">
      <c r="B432" s="5" t="s">
        <v>123</v>
      </c>
      <c r="C432" s="36">
        <v>6</v>
      </c>
      <c r="D432" s="36">
        <v>15</v>
      </c>
      <c r="E432" s="11">
        <f t="shared" si="28"/>
        <v>2.3346303501945526E-2</v>
      </c>
      <c r="F432" s="11">
        <f t="shared" si="29"/>
        <v>2.1865889212827987E-2</v>
      </c>
      <c r="G432" s="10">
        <f t="shared" si="30"/>
        <v>1.5</v>
      </c>
      <c r="H432" s="14">
        <f t="shared" si="31"/>
        <v>3.5019455252918288E-2</v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1</v>
      </c>
      <c r="E435" s="11" t="str">
        <f t="shared" si="28"/>
        <v/>
      </c>
      <c r="F435" s="11">
        <f t="shared" si="29"/>
        <v>1.4577259475218659E-3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14</v>
      </c>
      <c r="D438" s="36">
        <v>36</v>
      </c>
      <c r="E438" s="11">
        <f t="shared" si="28"/>
        <v>5.4474708171206226E-2</v>
      </c>
      <c r="F438" s="11">
        <f t="shared" si="29"/>
        <v>5.2478134110787174E-2</v>
      </c>
      <c r="G438" s="10">
        <f t="shared" si="30"/>
        <v>1.5714285714285714</v>
      </c>
      <c r="H438" s="14">
        <f t="shared" si="31"/>
        <v>8.5603112840466927E-2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</v>
      </c>
      <c r="D446" s="36">
        <v>5</v>
      </c>
      <c r="E446" s="11">
        <f t="shared" si="28"/>
        <v>3.8910505836575876E-3</v>
      </c>
      <c r="F446" s="11">
        <f t="shared" si="29"/>
        <v>7.2886297376093291E-3</v>
      </c>
      <c r="G446" s="10">
        <f t="shared" si="30"/>
        <v>4</v>
      </c>
      <c r="H446" s="14">
        <f t="shared" si="31"/>
        <v>1.556420233463035E-2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4</v>
      </c>
      <c r="D451" s="36">
        <v>3</v>
      </c>
      <c r="E451" s="11">
        <f t="shared" si="28"/>
        <v>1.556420233463035E-2</v>
      </c>
      <c r="F451" s="11">
        <f t="shared" si="29"/>
        <v>4.3731778425655978E-3</v>
      </c>
      <c r="G451" s="10">
        <f t="shared" si="30"/>
        <v>-0.25</v>
      </c>
      <c r="H451" s="14">
        <f t="shared" si="31"/>
        <v>-3.8910505836575876E-3</v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1</v>
      </c>
      <c r="D453" s="36">
        <v>0</v>
      </c>
      <c r="E453" s="11">
        <f t="shared" si="28"/>
        <v>3.8910505836575876E-3</v>
      </c>
      <c r="F453" s="11" t="str">
        <f t="shared" si="29"/>
        <v/>
      </c>
      <c r="G453" s="10" t="str">
        <f t="shared" si="30"/>
        <v>0</v>
      </c>
      <c r="H453" s="14">
        <f t="shared" si="31"/>
        <v>0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2</v>
      </c>
      <c r="D456" s="36">
        <v>4</v>
      </c>
      <c r="E456" s="11">
        <f t="shared" si="28"/>
        <v>7.7821011673151752E-3</v>
      </c>
      <c r="F456" s="11">
        <f t="shared" si="29"/>
        <v>5.8309037900874635E-3</v>
      </c>
      <c r="G456" s="10">
        <f t="shared" si="30"/>
        <v>1</v>
      </c>
      <c r="H456" s="14">
        <f t="shared" si="31"/>
        <v>7.7821011673151752E-3</v>
      </c>
    </row>
    <row r="457" spans="2:8" ht="15" x14ac:dyDescent="0.2">
      <c r="B457" s="5" t="s">
        <v>550</v>
      </c>
      <c r="C457" s="36">
        <v>0</v>
      </c>
      <c r="D457" s="36">
        <v>3</v>
      </c>
      <c r="E457" s="11" t="str">
        <f t="shared" si="28"/>
        <v/>
      </c>
      <c r="F457" s="11">
        <f t="shared" si="29"/>
        <v>4.3731778425655978E-3</v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4</v>
      </c>
      <c r="D463" s="36">
        <v>0</v>
      </c>
      <c r="E463" s="11">
        <f t="shared" si="28"/>
        <v>1.556420233463035E-2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4</v>
      </c>
      <c r="E467" s="11" t="str">
        <f t="shared" si="28"/>
        <v/>
      </c>
      <c r="F467" s="11">
        <f t="shared" si="29"/>
        <v>5.8309037900874635E-3</v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1</v>
      </c>
      <c r="D478" s="36">
        <v>0</v>
      </c>
      <c r="E478" s="11">
        <f t="shared" si="32"/>
        <v>3.8910505836575876E-3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</v>
      </c>
      <c r="D482" s="36">
        <v>1</v>
      </c>
      <c r="E482" s="11">
        <f t="shared" si="32"/>
        <v>3.8910505836575876E-3</v>
      </c>
      <c r="F482" s="11">
        <f t="shared" si="33"/>
        <v>1.4577259475218659E-3</v>
      </c>
      <c r="G482" s="10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3</v>
      </c>
      <c r="E509" s="11" t="str">
        <f t="shared" si="32"/>
        <v/>
      </c>
      <c r="F509" s="11">
        <f t="shared" si="33"/>
        <v>4.3731778425655978E-3</v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3</v>
      </c>
      <c r="D510" s="36">
        <v>4</v>
      </c>
      <c r="E510" s="11">
        <f t="shared" si="32"/>
        <v>1.1673151750972763E-2</v>
      </c>
      <c r="F510" s="11">
        <f t="shared" si="33"/>
        <v>5.8309037900874635E-3</v>
      </c>
      <c r="G510" s="10">
        <f t="shared" si="34"/>
        <v>0.33333333333333331</v>
      </c>
      <c r="H510" s="14">
        <f t="shared" si="35"/>
        <v>3.8910505836575876E-3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</v>
      </c>
      <c r="D519" s="36">
        <v>0</v>
      </c>
      <c r="E519" s="11">
        <f t="shared" si="32"/>
        <v>3.8910505836575876E-3</v>
      </c>
      <c r="F519" s="11" t="str">
        <f t="shared" si="33"/>
        <v/>
      </c>
      <c r="G519" s="10" t="str">
        <f t="shared" si="34"/>
        <v>0</v>
      </c>
      <c r="H519" s="14">
        <f t="shared" si="35"/>
        <v>0</v>
      </c>
    </row>
    <row r="520" spans="2:8" ht="15" x14ac:dyDescent="0.2">
      <c r="B520" s="5" t="s">
        <v>343</v>
      </c>
      <c r="C520" s="36">
        <v>0</v>
      </c>
      <c r="D520" s="36">
        <v>21</v>
      </c>
      <c r="E520" s="11" t="str">
        <f t="shared" si="32"/>
        <v/>
      </c>
      <c r="F520" s="11">
        <f t="shared" si="33"/>
        <v>3.0612244897959183E-2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4</v>
      </c>
      <c r="E521" s="11">
        <f t="shared" si="32"/>
        <v>7.7821011673151752E-3</v>
      </c>
      <c r="F521" s="11">
        <f t="shared" si="33"/>
        <v>5.8309037900874635E-3</v>
      </c>
      <c r="G521" s="10">
        <f t="shared" si="34"/>
        <v>1</v>
      </c>
      <c r="H521" s="14">
        <f t="shared" si="35"/>
        <v>7.7821011673151752E-3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</v>
      </c>
      <c r="D524" s="36">
        <v>11</v>
      </c>
      <c r="E524" s="11">
        <f t="shared" si="32"/>
        <v>3.8910505836575876E-3</v>
      </c>
      <c r="F524" s="11">
        <f t="shared" si="33"/>
        <v>1.6034985422740525E-2</v>
      </c>
      <c r="G524" s="10">
        <f t="shared" si="34"/>
        <v>10</v>
      </c>
      <c r="H524" s="14">
        <f t="shared" si="35"/>
        <v>3.8910505836575876E-2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12</v>
      </c>
      <c r="D529" s="36">
        <v>31</v>
      </c>
      <c r="E529" s="11">
        <f t="shared" si="32"/>
        <v>4.6692607003891051E-2</v>
      </c>
      <c r="F529" s="11">
        <f t="shared" si="33"/>
        <v>4.5189504373177841E-2</v>
      </c>
      <c r="G529" s="10">
        <f t="shared" si="34"/>
        <v>1.5833333333333333</v>
      </c>
      <c r="H529" s="14">
        <f t="shared" si="35"/>
        <v>7.3929961089494164E-2</v>
      </c>
    </row>
    <row r="530" spans="1:9" ht="30" x14ac:dyDescent="0.2">
      <c r="B530" s="5" t="s">
        <v>158</v>
      </c>
      <c r="C530" s="36">
        <v>9</v>
      </c>
      <c r="D530" s="36">
        <v>0</v>
      </c>
      <c r="E530" s="11">
        <f t="shared" si="32"/>
        <v>3.5019455252918288E-2</v>
      </c>
      <c r="F530" s="11" t="str">
        <f t="shared" si="33"/>
        <v/>
      </c>
      <c r="G530" s="10" t="str">
        <f t="shared" si="34"/>
        <v>0</v>
      </c>
      <c r="H530" s="14">
        <f t="shared" si="35"/>
        <v>0</v>
      </c>
    </row>
    <row r="531" spans="1:9" ht="15" x14ac:dyDescent="0.2">
      <c r="B531" s="5" t="s">
        <v>349</v>
      </c>
      <c r="C531" s="36">
        <v>24</v>
      </c>
      <c r="D531" s="36">
        <v>115</v>
      </c>
      <c r="E531" s="11">
        <f t="shared" si="32"/>
        <v>9.3385214007782102E-2</v>
      </c>
      <c r="F531" s="11">
        <f t="shared" si="33"/>
        <v>0.16763848396501457</v>
      </c>
      <c r="G531" s="10">
        <f t="shared" si="34"/>
        <v>3.7916666666666665</v>
      </c>
      <c r="H531" s="14">
        <f t="shared" si="35"/>
        <v>0.35408560311284049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</v>
      </c>
      <c r="D538" s="36">
        <v>4</v>
      </c>
      <c r="E538" s="11">
        <f t="shared" si="36"/>
        <v>3.8910505836575876E-3</v>
      </c>
      <c r="F538" s="11">
        <f t="shared" si="37"/>
        <v>5.8309037900874635E-3</v>
      </c>
      <c r="G538" s="10">
        <f t="shared" si="38"/>
        <v>3</v>
      </c>
      <c r="H538" s="14">
        <f t="shared" si="39"/>
        <v>1.1673151750972763E-2</v>
      </c>
    </row>
    <row r="539" spans="1:9" ht="15" x14ac:dyDescent="0.2">
      <c r="B539" s="5" t="s">
        <v>561</v>
      </c>
      <c r="C539" s="36">
        <v>1</v>
      </c>
      <c r="D539" s="36">
        <v>6</v>
      </c>
      <c r="E539" s="11">
        <f t="shared" si="36"/>
        <v>3.8910505836575876E-3</v>
      </c>
      <c r="F539" s="11">
        <f t="shared" si="37"/>
        <v>8.7463556851311956E-3</v>
      </c>
      <c r="G539" s="10">
        <f t="shared" si="38"/>
        <v>5</v>
      </c>
      <c r="H539" s="14">
        <f t="shared" si="39"/>
        <v>1.9455252918287938E-2</v>
      </c>
    </row>
    <row r="540" spans="1:9" ht="15" x14ac:dyDescent="0.2">
      <c r="B540" s="5" t="s">
        <v>352</v>
      </c>
      <c r="C540" s="36">
        <v>0</v>
      </c>
      <c r="D540" s="36">
        <v>1</v>
      </c>
      <c r="E540" s="11" t="str">
        <f t="shared" si="36"/>
        <v/>
      </c>
      <c r="F540" s="11">
        <f t="shared" si="37"/>
        <v>1.4577259475218659E-3</v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104</v>
      </c>
      <c r="D552" s="32">
        <f>SUM(D553:D579)</f>
        <v>313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2.0096153846153846</v>
      </c>
      <c r="H552" s="34">
        <f>+IF(OR(AND(E552=""),(G552="")),"",E552*G552)</f>
        <v>2.0096153846153846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0</v>
      </c>
      <c r="E554" s="11" t="str">
        <f t="shared" ref="E554:E579" si="40">+IF(C554=0,"",C554/C$552)</f>
        <v/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13</v>
      </c>
      <c r="D555" s="36">
        <v>11</v>
      </c>
      <c r="E555" s="11">
        <f t="shared" si="40"/>
        <v>0.125</v>
      </c>
      <c r="F555" s="11">
        <f t="shared" si="41"/>
        <v>3.5143769968051117E-2</v>
      </c>
      <c r="G555" s="10">
        <f t="shared" si="42"/>
        <v>-0.15384615384615385</v>
      </c>
      <c r="H555" s="14">
        <f t="shared" si="43"/>
        <v>-1.9230769230769232E-2</v>
      </c>
    </row>
    <row r="556" spans="1:8" ht="15" x14ac:dyDescent="0.2">
      <c r="B556" s="5" t="s">
        <v>359</v>
      </c>
      <c r="C556" s="36">
        <v>9</v>
      </c>
      <c r="D556" s="36">
        <v>56</v>
      </c>
      <c r="E556" s="11">
        <f t="shared" si="40"/>
        <v>8.6538461538461536E-2</v>
      </c>
      <c r="F556" s="11">
        <f t="shared" si="41"/>
        <v>0.17891373801916932</v>
      </c>
      <c r="G556" s="10">
        <f t="shared" si="42"/>
        <v>5.2222222222222223</v>
      </c>
      <c r="H556" s="14">
        <f t="shared" si="43"/>
        <v>0.45192307692307693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</v>
      </c>
      <c r="D562" s="76">
        <v>0</v>
      </c>
      <c r="E562" s="80">
        <f t="shared" si="40"/>
        <v>9.6153846153846159E-3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8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13</v>
      </c>
      <c r="D566" s="76">
        <v>168</v>
      </c>
      <c r="E566" s="80">
        <f t="shared" si="40"/>
        <v>0.125</v>
      </c>
      <c r="F566" s="80">
        <f t="shared" si="41"/>
        <v>0.53674121405750796</v>
      </c>
      <c r="G566" s="78">
        <f t="shared" si="42"/>
        <v>11.923076923076923</v>
      </c>
      <c r="H566" s="24">
        <f t="shared" si="43"/>
        <v>1.4903846153846154</v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66</v>
      </c>
      <c r="D570" s="76">
        <v>67</v>
      </c>
      <c r="E570" s="80">
        <f t="shared" si="40"/>
        <v>0.63461538461538458</v>
      </c>
      <c r="F570" s="80">
        <f t="shared" si="41"/>
        <v>0.21405750798722045</v>
      </c>
      <c r="G570" s="78">
        <f t="shared" si="42"/>
        <v>1.5151515151515152E-2</v>
      </c>
      <c r="H570" s="24">
        <f t="shared" si="43"/>
        <v>9.6153846153846159E-3</v>
      </c>
    </row>
    <row r="571" spans="1:8" s="79" customFormat="1" ht="25.5" customHeight="1" x14ac:dyDescent="0.2">
      <c r="B571" s="75" t="s">
        <v>167</v>
      </c>
      <c r="C571" s="76">
        <v>1</v>
      </c>
      <c r="D571" s="76">
        <v>0</v>
      </c>
      <c r="E571" s="80">
        <f t="shared" si="40"/>
        <v>9.6153846153846159E-3</v>
      </c>
      <c r="F571" s="80" t="str">
        <f t="shared" si="41"/>
        <v/>
      </c>
      <c r="G571" s="78" t="str">
        <f t="shared" si="42"/>
        <v>0</v>
      </c>
      <c r="H571" s="24">
        <f t="shared" si="43"/>
        <v>0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</v>
      </c>
      <c r="D575" s="76">
        <v>3</v>
      </c>
      <c r="E575" s="80">
        <f t="shared" si="40"/>
        <v>9.6153846153846159E-3</v>
      </c>
      <c r="F575" s="80">
        <f t="shared" si="41"/>
        <v>9.5846645367412137E-3</v>
      </c>
      <c r="G575" s="78">
        <f t="shared" si="42"/>
        <v>2</v>
      </c>
      <c r="H575" s="24">
        <f t="shared" si="43"/>
        <v>1.9230769230769232E-2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Normal="100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447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388</v>
      </c>
      <c r="C8" s="31">
        <f>+C18+C71+C161+C329+C552</f>
        <v>6095</v>
      </c>
      <c r="D8" s="32">
        <f>+D18+D71+D161+D329+D552</f>
        <v>6115</v>
      </c>
      <c r="E8" s="33">
        <f>SUM(E9:E13)</f>
        <v>0.99999999999999989</v>
      </c>
      <c r="F8" s="33">
        <f>SUM(F9:F13)</f>
        <v>1</v>
      </c>
      <c r="G8" s="33">
        <f>+(D8-C8)/C8</f>
        <v>3.2813781788351109E-3</v>
      </c>
      <c r="H8" s="34">
        <f>+E8*G8</f>
        <v>3.2813781788351105E-3</v>
      </c>
    </row>
    <row r="9" spans="2:8" x14ac:dyDescent="0.2">
      <c r="B9" s="39" t="str">
        <f>+B18</f>
        <v>Total Vacantes en ocupaciones de nivel Directivo</v>
      </c>
      <c r="C9" s="40">
        <f>+C18</f>
        <v>50</v>
      </c>
      <c r="D9" s="40">
        <f>+D18</f>
        <v>63</v>
      </c>
      <c r="E9" s="41">
        <f>C9/$C$8</f>
        <v>8.2034454470877767E-3</v>
      </c>
      <c r="F9" s="41">
        <f>D9/$D$8</f>
        <v>1.0302534750613246E-2</v>
      </c>
      <c r="G9" s="42">
        <f>+IF(OR(AND(D9=0),(C9=0)),"0",((D9-C9)/C9))</f>
        <v>0.26</v>
      </c>
      <c r="H9" s="43">
        <f>+IF(OR(AND(E9=""),(G9="")),"",E9*G9)</f>
        <v>2.1328958162428221E-3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347</v>
      </c>
      <c r="D10" s="23">
        <f>+D71</f>
        <v>859</v>
      </c>
      <c r="E10" s="24">
        <f>C10/$C$8</f>
        <v>5.6931911402789172E-2</v>
      </c>
      <c r="F10" s="24">
        <f>D10/$D$8</f>
        <v>0.14047424366312347</v>
      </c>
      <c r="G10" s="10">
        <f>+IF(OR(AND(D10=0),(C10=0)),"0",((D10-C10)/C10))</f>
        <v>1.4755043227665705</v>
      </c>
      <c r="H10" s="45">
        <f>+IF(OR(AND(E10=""),(G10="")),"",E10*G10)</f>
        <v>8.4003281378178835E-2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400</v>
      </c>
      <c r="D11" s="23">
        <f>+D161</f>
        <v>373</v>
      </c>
      <c r="E11" s="24">
        <f>C11/$C$8</f>
        <v>6.5627563576702214E-2</v>
      </c>
      <c r="F11" s="24">
        <f>D11/$D$8</f>
        <v>6.0997547015535565E-2</v>
      </c>
      <c r="G11" s="10">
        <f>+IF(OR(AND(D11=0),(C11=0)),"0",((D11-C11)/C11))</f>
        <v>-6.7500000000000004E-2</v>
      </c>
      <c r="H11" s="45">
        <f>+IF(OR(AND(E11=""),(G11="")),"",E11*G11)</f>
        <v>-4.4298605414273993E-3</v>
      </c>
    </row>
    <row r="12" spans="2:8" x14ac:dyDescent="0.2">
      <c r="B12" s="44" t="str">
        <f>+B329</f>
        <v>Total Vacantes  en ocupaciones de nivel Calificados</v>
      </c>
      <c r="C12" s="23">
        <f>+C329</f>
        <v>4054</v>
      </c>
      <c r="D12" s="23">
        <f>+D329</f>
        <v>2540</v>
      </c>
      <c r="E12" s="24">
        <f>C12/$C$8</f>
        <v>0.6651353568498769</v>
      </c>
      <c r="F12" s="24">
        <f>D12/$D$8</f>
        <v>0.41537203597710548</v>
      </c>
      <c r="G12" s="10">
        <f>+IF(OR(AND(D12=0),(C12=0)),"0",((D12-C12)/C12))</f>
        <v>-0.37345831277750369</v>
      </c>
      <c r="H12" s="45">
        <f>+IF(OR(AND(E12=""),(G12="")),"",E12*G12)</f>
        <v>-0.24840032813781784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1244</v>
      </c>
      <c r="D13" s="47">
        <f>+D552</f>
        <v>2280</v>
      </c>
      <c r="E13" s="48">
        <f>C13/$C$8</f>
        <v>0.20410172272354388</v>
      </c>
      <c r="F13" s="48">
        <f>D13/$D$8</f>
        <v>0.37285363859362225</v>
      </c>
      <c r="G13" s="49">
        <f>+IF(OR(AND(D13=0),(C13=0)),"0",((D13-C13)/C13))</f>
        <v>0.83279742765273312</v>
      </c>
      <c r="H13" s="50">
        <f>+IF(OR(AND(E13=""),(G13="")),"",E13*G13)</f>
        <v>0.16997538966365872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50</v>
      </c>
      <c r="D18" s="32">
        <f>SUM(D19:D65)</f>
        <v>63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0.26</v>
      </c>
      <c r="H18" s="34">
        <f>+IF(OR(AND(E18=""),(G18="")),"",E18*G18)</f>
        <v>0.26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1</v>
      </c>
      <c r="E21" s="9" t="str">
        <f t="shared" si="0"/>
        <v/>
      </c>
      <c r="F21" s="9">
        <f t="shared" si="1"/>
        <v>1.5873015873015872E-2</v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2</v>
      </c>
      <c r="D22" s="36">
        <v>0</v>
      </c>
      <c r="E22" s="9">
        <f t="shared" si="0"/>
        <v>0.04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1</v>
      </c>
      <c r="E24" s="9">
        <f t="shared" si="0"/>
        <v>0.02</v>
      </c>
      <c r="F24" s="9">
        <f t="shared" si="1"/>
        <v>1.5873015873015872E-2</v>
      </c>
      <c r="G24" s="10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4</v>
      </c>
      <c r="E26" s="9">
        <f t="shared" si="0"/>
        <v>0.04</v>
      </c>
      <c r="F26" s="9">
        <f t="shared" si="1"/>
        <v>6.3492063492063489E-2</v>
      </c>
      <c r="G26" s="10">
        <f t="shared" si="2"/>
        <v>1</v>
      </c>
      <c r="H26" s="14">
        <f t="shared" si="3"/>
        <v>0.04</v>
      </c>
    </row>
    <row r="27" spans="1:8" ht="20.100000000000001" customHeight="1" x14ac:dyDescent="0.2">
      <c r="B27" s="5" t="s">
        <v>6</v>
      </c>
      <c r="C27" s="36">
        <v>4</v>
      </c>
      <c r="D27" s="36">
        <v>5</v>
      </c>
      <c r="E27" s="9">
        <f t="shared" si="0"/>
        <v>0.08</v>
      </c>
      <c r="F27" s="9">
        <f t="shared" si="1"/>
        <v>7.9365079365079361E-2</v>
      </c>
      <c r="G27" s="10">
        <f t="shared" si="2"/>
        <v>0.25</v>
      </c>
      <c r="H27" s="14">
        <f t="shared" si="3"/>
        <v>0.02</v>
      </c>
    </row>
    <row r="28" spans="1:8" ht="20.100000000000001" customHeight="1" x14ac:dyDescent="0.2">
      <c r="B28" s="5" t="s">
        <v>3</v>
      </c>
      <c r="C28" s="36">
        <v>0</v>
      </c>
      <c r="D28" s="36">
        <v>1</v>
      </c>
      <c r="E28" s="9" t="str">
        <f t="shared" si="0"/>
        <v/>
      </c>
      <c r="F28" s="9">
        <f t="shared" si="1"/>
        <v>1.5873015873015872E-2</v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6</v>
      </c>
      <c r="D29" s="36">
        <v>5</v>
      </c>
      <c r="E29" s="9">
        <f t="shared" si="0"/>
        <v>0.12</v>
      </c>
      <c r="F29" s="9">
        <f t="shared" si="1"/>
        <v>7.9365079365079361E-2</v>
      </c>
      <c r="G29" s="10">
        <f t="shared" si="2"/>
        <v>-0.16666666666666666</v>
      </c>
      <c r="H29" s="14">
        <f t="shared" si="3"/>
        <v>-1.9999999999999997E-2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1</v>
      </c>
      <c r="E31" s="9">
        <f t="shared" si="0"/>
        <v>0.02</v>
      </c>
      <c r="F31" s="9">
        <f t="shared" si="1"/>
        <v>1.5873015873015872E-2</v>
      </c>
      <c r="G31" s="10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1</v>
      </c>
      <c r="E33" s="9" t="str">
        <f t="shared" si="0"/>
        <v/>
      </c>
      <c r="F33" s="9">
        <f t="shared" si="1"/>
        <v>1.5873015873015872E-2</v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2</v>
      </c>
      <c r="E35" s="9" t="str">
        <f t="shared" si="0"/>
        <v/>
      </c>
      <c r="F35" s="9">
        <f t="shared" si="1"/>
        <v>3.1746031746031744E-2</v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4</v>
      </c>
      <c r="D38" s="36">
        <v>3</v>
      </c>
      <c r="E38" s="9">
        <f t="shared" si="0"/>
        <v>0.08</v>
      </c>
      <c r="F38" s="9">
        <f t="shared" si="1"/>
        <v>4.7619047619047616E-2</v>
      </c>
      <c r="G38" s="10">
        <f t="shared" si="2"/>
        <v>-0.25</v>
      </c>
      <c r="H38" s="14">
        <f t="shared" si="3"/>
        <v>-0.02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8</v>
      </c>
      <c r="E48" s="9" t="str">
        <f t="shared" si="0"/>
        <v/>
      </c>
      <c r="F48" s="9">
        <f t="shared" si="1"/>
        <v>0.12698412698412698</v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5</v>
      </c>
      <c r="D49" s="36">
        <v>13</v>
      </c>
      <c r="E49" s="9">
        <f t="shared" si="0"/>
        <v>0.1</v>
      </c>
      <c r="F49" s="9">
        <f t="shared" si="1"/>
        <v>0.20634920634920634</v>
      </c>
      <c r="G49" s="10">
        <f t="shared" si="2"/>
        <v>1.6</v>
      </c>
      <c r="H49" s="14">
        <f t="shared" si="3"/>
        <v>0.16000000000000003</v>
      </c>
    </row>
    <row r="50" spans="2:8" ht="20.100000000000001" customHeight="1" x14ac:dyDescent="0.2">
      <c r="B50" s="5" t="s">
        <v>15</v>
      </c>
      <c r="C50" s="36">
        <v>0</v>
      </c>
      <c r="D50" s="36">
        <v>2</v>
      </c>
      <c r="E50" s="9" t="str">
        <f t="shared" si="0"/>
        <v/>
      </c>
      <c r="F50" s="9">
        <f t="shared" si="1"/>
        <v>3.1746031746031744E-2</v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7</v>
      </c>
      <c r="D53" s="36">
        <v>2</v>
      </c>
      <c r="E53" s="9">
        <f t="shared" si="0"/>
        <v>0.14000000000000001</v>
      </c>
      <c r="F53" s="9">
        <f t="shared" si="1"/>
        <v>3.1746031746031744E-2</v>
      </c>
      <c r="G53" s="10">
        <f t="shared" si="2"/>
        <v>-0.7142857142857143</v>
      </c>
      <c r="H53" s="14">
        <f t="shared" si="3"/>
        <v>-0.1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1</v>
      </c>
      <c r="E57" s="9" t="str">
        <f t="shared" si="0"/>
        <v/>
      </c>
      <c r="F57" s="9">
        <f t="shared" si="1"/>
        <v>1.5873015873015872E-2</v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1</v>
      </c>
      <c r="D59" s="36">
        <v>1</v>
      </c>
      <c r="E59" s="9">
        <f t="shared" si="0"/>
        <v>0.02</v>
      </c>
      <c r="F59" s="9">
        <f t="shared" si="1"/>
        <v>1.5873015873015872E-2</v>
      </c>
      <c r="G59" s="10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0</v>
      </c>
      <c r="D60" s="36">
        <v>3</v>
      </c>
      <c r="E60" s="9" t="str">
        <f t="shared" si="0"/>
        <v/>
      </c>
      <c r="F60" s="9">
        <f t="shared" si="1"/>
        <v>4.7619047619047616E-2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12</v>
      </c>
      <c r="D61" s="36">
        <v>1</v>
      </c>
      <c r="E61" s="9">
        <f t="shared" si="0"/>
        <v>0.24</v>
      </c>
      <c r="F61" s="9">
        <f t="shared" si="1"/>
        <v>1.5873015873015872E-2</v>
      </c>
      <c r="G61" s="10">
        <f t="shared" si="2"/>
        <v>-0.91666666666666663</v>
      </c>
      <c r="H61" s="14">
        <f t="shared" si="3"/>
        <v>-0.21999999999999997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4</v>
      </c>
      <c r="E63" s="9" t="str">
        <f t="shared" si="0"/>
        <v/>
      </c>
      <c r="F63" s="9">
        <f t="shared" si="1"/>
        <v>6.3492063492063489E-2</v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5</v>
      </c>
      <c r="D64" s="36">
        <v>2</v>
      </c>
      <c r="E64" s="9">
        <f t="shared" si="0"/>
        <v>0.1</v>
      </c>
      <c r="F64" s="9">
        <f t="shared" si="1"/>
        <v>3.1746031746031744E-2</v>
      </c>
      <c r="G64" s="10">
        <f t="shared" si="2"/>
        <v>-0.6</v>
      </c>
      <c r="H64" s="14">
        <f t="shared" si="3"/>
        <v>-0.06</v>
      </c>
    </row>
    <row r="65" spans="1:8" ht="20.100000000000001" customHeight="1" x14ac:dyDescent="0.2">
      <c r="B65" s="5" t="s">
        <v>192</v>
      </c>
      <c r="C65" s="36">
        <v>0</v>
      </c>
      <c r="D65" s="36">
        <v>2</v>
      </c>
      <c r="E65" s="9" t="str">
        <f t="shared" si="0"/>
        <v/>
      </c>
      <c r="F65" s="9">
        <f t="shared" si="1"/>
        <v>3.1746031746031744E-2</v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347</v>
      </c>
      <c r="D71" s="32">
        <f>SUM(D72:D155)</f>
        <v>859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1.4755043227665705</v>
      </c>
      <c r="H71" s="34">
        <f>+IF(OR(AND(E71=""),(G71="")),"",E71*G71)</f>
        <v>1.4755043227665705</v>
      </c>
    </row>
    <row r="72" spans="1:8" ht="15" x14ac:dyDescent="0.2">
      <c r="B72" s="35" t="s">
        <v>463</v>
      </c>
      <c r="C72" s="36">
        <v>12</v>
      </c>
      <c r="D72" s="36">
        <v>15</v>
      </c>
      <c r="E72" s="38">
        <f>+IF(C72=0,"",C72/C$71)</f>
        <v>3.4582132564841501E-2</v>
      </c>
      <c r="F72" s="38">
        <f>+IF(D72=0,"",D72/D$71)</f>
        <v>1.7462165308498253E-2</v>
      </c>
      <c r="G72" s="28">
        <f>+IF(OR(AND(D72=0),(C72=0)),"0",((D72-C72)/C72))</f>
        <v>0.25</v>
      </c>
      <c r="H72" s="29">
        <f>+IF(OR(AND(E72=""),(G72="")),"",E72*G72)</f>
        <v>8.6455331412103754E-3</v>
      </c>
    </row>
    <row r="73" spans="1:8" ht="15" x14ac:dyDescent="0.2">
      <c r="B73" s="5" t="s">
        <v>19</v>
      </c>
      <c r="C73" s="36">
        <v>1</v>
      </c>
      <c r="D73" s="36">
        <v>1</v>
      </c>
      <c r="E73" s="11">
        <f t="shared" ref="E73:E142" si="4">+IF(C73=0,"",C73/C$71)</f>
        <v>2.881844380403458E-3</v>
      </c>
      <c r="F73" s="11">
        <f t="shared" ref="F73:F142" si="5">+IF(D73=0,"",D73/D$71)</f>
        <v>1.1641443538998836E-3</v>
      </c>
      <c r="G73" s="10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9</v>
      </c>
      <c r="D75" s="76">
        <v>11</v>
      </c>
      <c r="E75" s="80">
        <f t="shared" si="4"/>
        <v>2.5936599423631124E-2</v>
      </c>
      <c r="F75" s="80">
        <f t="shared" si="5"/>
        <v>1.2805587892898719E-2</v>
      </c>
      <c r="G75" s="78">
        <f t="shared" si="6"/>
        <v>0.22222222222222221</v>
      </c>
      <c r="H75" s="24">
        <f t="shared" si="7"/>
        <v>5.763688760806916E-3</v>
      </c>
    </row>
    <row r="76" spans="1:8" s="79" customFormat="1" ht="15" x14ac:dyDescent="0.2">
      <c r="B76" s="75" t="s">
        <v>193</v>
      </c>
      <c r="C76" s="76">
        <v>5</v>
      </c>
      <c r="D76" s="76">
        <v>95</v>
      </c>
      <c r="E76" s="80">
        <f t="shared" si="4"/>
        <v>1.4409221902017291E-2</v>
      </c>
      <c r="F76" s="80">
        <f t="shared" si="5"/>
        <v>0.11059371362048893</v>
      </c>
      <c r="G76" s="78">
        <f t="shared" si="6"/>
        <v>18</v>
      </c>
      <c r="H76" s="24">
        <f t="shared" si="7"/>
        <v>0.25936599423631124</v>
      </c>
    </row>
    <row r="77" spans="1:8" s="79" customFormat="1" ht="15" x14ac:dyDescent="0.2">
      <c r="B77" s="75" t="s">
        <v>21</v>
      </c>
      <c r="C77" s="76">
        <v>2</v>
      </c>
      <c r="D77" s="76">
        <v>0</v>
      </c>
      <c r="E77" s="80">
        <f t="shared" si="4"/>
        <v>5.763688760806916E-3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2</v>
      </c>
      <c r="D80" s="76">
        <v>0</v>
      </c>
      <c r="E80" s="80">
        <f t="shared" si="4"/>
        <v>5.763688760806916E-3</v>
      </c>
      <c r="F80" s="80" t="str">
        <f t="shared" si="5"/>
        <v/>
      </c>
      <c r="G80" s="78" t="str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10</v>
      </c>
      <c r="D83" s="76">
        <v>1</v>
      </c>
      <c r="E83" s="80">
        <f t="shared" si="4"/>
        <v>2.8818443804034581E-2</v>
      </c>
      <c r="F83" s="80">
        <f t="shared" si="5"/>
        <v>1.1641443538998836E-3</v>
      </c>
      <c r="G83" s="78">
        <f t="shared" si="6"/>
        <v>-0.9</v>
      </c>
      <c r="H83" s="24">
        <f t="shared" si="7"/>
        <v>-2.5936599423631124E-2</v>
      </c>
    </row>
    <row r="84" spans="1:8" s="79" customFormat="1" ht="15" x14ac:dyDescent="0.2">
      <c r="B84" s="75" t="s">
        <v>22</v>
      </c>
      <c r="C84" s="76">
        <v>0</v>
      </c>
      <c r="D84" s="76">
        <v>1</v>
      </c>
      <c r="E84" s="80" t="str">
        <f t="shared" si="4"/>
        <v/>
      </c>
      <c r="F84" s="80">
        <f t="shared" si="5"/>
        <v>1.1641443538998836E-3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11</v>
      </c>
      <c r="D85" s="76">
        <v>4</v>
      </c>
      <c r="E85" s="80">
        <f t="shared" si="4"/>
        <v>3.1700288184438041E-2</v>
      </c>
      <c r="F85" s="80">
        <f t="shared" si="5"/>
        <v>4.6565774155995342E-3</v>
      </c>
      <c r="G85" s="78">
        <f t="shared" si="6"/>
        <v>-0.63636363636363635</v>
      </c>
      <c r="H85" s="24">
        <f t="shared" si="7"/>
        <v>-2.0172910662824207E-2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2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5</v>
      </c>
      <c r="D87" s="76">
        <v>22</v>
      </c>
      <c r="E87" s="80">
        <f t="shared" si="4"/>
        <v>1.4409221902017291E-2</v>
      </c>
      <c r="F87" s="80">
        <f t="shared" si="5"/>
        <v>2.5611175785797437E-2</v>
      </c>
      <c r="G87" s="78">
        <f t="shared" si="6"/>
        <v>3.4</v>
      </c>
      <c r="H87" s="24">
        <f t="shared" si="7"/>
        <v>4.8991354466858789E-2</v>
      </c>
    </row>
    <row r="88" spans="1:8" s="79" customFormat="1" ht="15" x14ac:dyDescent="0.2">
      <c r="B88" s="75" t="s">
        <v>200</v>
      </c>
      <c r="C88" s="76">
        <v>3</v>
      </c>
      <c r="D88" s="76">
        <v>1</v>
      </c>
      <c r="E88" s="80">
        <f t="shared" si="4"/>
        <v>8.6455331412103754E-3</v>
      </c>
      <c r="F88" s="80">
        <f t="shared" si="5"/>
        <v>1.1641443538998836E-3</v>
      </c>
      <c r="G88" s="78">
        <f t="shared" si="6"/>
        <v>-0.66666666666666663</v>
      </c>
      <c r="H88" s="24">
        <f t="shared" si="7"/>
        <v>-5.7636887608069169E-3</v>
      </c>
    </row>
    <row r="89" spans="1:8" s="79" customFormat="1" ht="15" x14ac:dyDescent="0.2">
      <c r="B89" s="75" t="s">
        <v>26</v>
      </c>
      <c r="C89" s="76">
        <v>1</v>
      </c>
      <c r="D89" s="76">
        <v>1</v>
      </c>
      <c r="E89" s="80">
        <f t="shared" si="4"/>
        <v>2.881844380403458E-3</v>
      </c>
      <c r="F89" s="80">
        <f t="shared" si="5"/>
        <v>1.1641443538998836E-3</v>
      </c>
      <c r="G89" s="78">
        <f t="shared" si="6"/>
        <v>0</v>
      </c>
      <c r="H89" s="24">
        <f t="shared" si="7"/>
        <v>0</v>
      </c>
    </row>
    <row r="90" spans="1:8" s="79" customFormat="1" ht="15" x14ac:dyDescent="0.2">
      <c r="B90" s="75" t="s">
        <v>465</v>
      </c>
      <c r="C90" s="76">
        <v>3</v>
      </c>
      <c r="D90" s="76">
        <v>1</v>
      </c>
      <c r="E90" s="80">
        <f t="shared" si="4"/>
        <v>8.6455331412103754E-3</v>
      </c>
      <c r="F90" s="80">
        <f t="shared" si="5"/>
        <v>1.1641443538998836E-3</v>
      </c>
      <c r="G90" s="78">
        <f t="shared" si="6"/>
        <v>-0.66666666666666663</v>
      </c>
      <c r="H90" s="24">
        <f t="shared" si="7"/>
        <v>-5.7636887608069169E-3</v>
      </c>
    </row>
    <row r="91" spans="1:8" s="79" customFormat="1" ht="15" x14ac:dyDescent="0.2">
      <c r="B91" s="75" t="s">
        <v>201</v>
      </c>
      <c r="C91" s="76">
        <v>0</v>
      </c>
      <c r="D91" s="76">
        <v>1</v>
      </c>
      <c r="E91" s="80" t="str">
        <f t="shared" si="4"/>
        <v/>
      </c>
      <c r="F91" s="80">
        <f t="shared" si="5"/>
        <v>1.1641443538998836E-3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5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5</v>
      </c>
      <c r="D94" s="76">
        <v>11</v>
      </c>
      <c r="E94" s="80">
        <f t="shared" si="4"/>
        <v>1.4409221902017291E-2</v>
      </c>
      <c r="F94" s="80">
        <f t="shared" si="5"/>
        <v>1.2805587892898719E-2</v>
      </c>
      <c r="G94" s="78">
        <f t="shared" si="6"/>
        <v>1.2</v>
      </c>
      <c r="H94" s="24">
        <f t="shared" si="7"/>
        <v>1.7291066282420747E-2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17</v>
      </c>
      <c r="D98" s="76">
        <v>26</v>
      </c>
      <c r="E98" s="80">
        <f t="shared" si="4"/>
        <v>4.8991354466858789E-2</v>
      </c>
      <c r="F98" s="80">
        <f t="shared" si="5"/>
        <v>3.0267753201396973E-2</v>
      </c>
      <c r="G98" s="78">
        <f t="shared" si="6"/>
        <v>0.52941176470588236</v>
      </c>
      <c r="H98" s="24">
        <f t="shared" si="7"/>
        <v>2.5936599423631124E-2</v>
      </c>
    </row>
    <row r="99" spans="1:8" s="79" customFormat="1" ht="15" x14ac:dyDescent="0.2">
      <c r="B99" s="75" t="s">
        <v>466</v>
      </c>
      <c r="C99" s="76">
        <v>2</v>
      </c>
      <c r="D99" s="76">
        <v>2</v>
      </c>
      <c r="E99" s="80">
        <f t="shared" si="4"/>
        <v>5.763688760806916E-3</v>
      </c>
      <c r="F99" s="80">
        <f t="shared" si="5"/>
        <v>2.3282887077997671E-3</v>
      </c>
      <c r="G99" s="78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1</v>
      </c>
      <c r="D100" s="76">
        <v>11</v>
      </c>
      <c r="E100" s="80">
        <f t="shared" si="4"/>
        <v>2.881844380403458E-3</v>
      </c>
      <c r="F100" s="80">
        <f t="shared" si="5"/>
        <v>1.2805587892898719E-2</v>
      </c>
      <c r="G100" s="78">
        <f t="shared" si="6"/>
        <v>10</v>
      </c>
      <c r="H100" s="24">
        <f t="shared" si="7"/>
        <v>2.8818443804034581E-2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2</v>
      </c>
      <c r="D106" s="76">
        <v>1</v>
      </c>
      <c r="E106" s="80">
        <f t="shared" si="4"/>
        <v>5.763688760806916E-3</v>
      </c>
      <c r="F106" s="80">
        <f t="shared" si="5"/>
        <v>1.1641443538998836E-3</v>
      </c>
      <c r="G106" s="78">
        <f t="shared" si="6"/>
        <v>-0.5</v>
      </c>
      <c r="H106" s="24">
        <f t="shared" si="7"/>
        <v>-2.881844380403458E-3</v>
      </c>
    </row>
    <row r="107" spans="1:8" s="79" customFormat="1" ht="15" x14ac:dyDescent="0.2">
      <c r="B107" s="75" t="s">
        <v>209</v>
      </c>
      <c r="C107" s="76">
        <v>8</v>
      </c>
      <c r="D107" s="76">
        <v>8</v>
      </c>
      <c r="E107" s="80">
        <f t="shared" si="4"/>
        <v>2.3054755043227664E-2</v>
      </c>
      <c r="F107" s="80">
        <f t="shared" si="5"/>
        <v>9.3131548311990685E-3</v>
      </c>
      <c r="G107" s="78">
        <f t="shared" si="6"/>
        <v>0</v>
      </c>
      <c r="H107" s="24">
        <f t="shared" si="7"/>
        <v>0</v>
      </c>
    </row>
    <row r="108" spans="1:8" s="79" customFormat="1" ht="15" x14ac:dyDescent="0.2">
      <c r="B108" s="75" t="s">
        <v>210</v>
      </c>
      <c r="C108" s="76">
        <v>0</v>
      </c>
      <c r="D108" s="76">
        <v>2</v>
      </c>
      <c r="E108" s="80" t="str">
        <f t="shared" si="4"/>
        <v/>
      </c>
      <c r="F108" s="80">
        <f t="shared" si="5"/>
        <v>2.3282887077997671E-3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0</v>
      </c>
      <c r="D109" s="76">
        <v>6</v>
      </c>
      <c r="E109" s="80" t="str">
        <f t="shared" si="4"/>
        <v/>
      </c>
      <c r="F109" s="80">
        <f t="shared" si="5"/>
        <v>6.9848661233993014E-3</v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2</v>
      </c>
      <c r="E110" s="80" t="str">
        <f t="shared" si="4"/>
        <v/>
      </c>
      <c r="F110" s="80">
        <f t="shared" si="5"/>
        <v>2.3282887077997671E-3</v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2</v>
      </c>
      <c r="D112" s="76">
        <v>1</v>
      </c>
      <c r="E112" s="80">
        <f t="shared" si="4"/>
        <v>5.763688760806916E-3</v>
      </c>
      <c r="F112" s="80">
        <f t="shared" si="5"/>
        <v>1.1641443538998836E-3</v>
      </c>
      <c r="G112" s="78">
        <f t="shared" si="6"/>
        <v>-0.5</v>
      </c>
      <c r="H112" s="24">
        <f t="shared" si="7"/>
        <v>-2.881844380403458E-3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6</v>
      </c>
      <c r="D114" s="76">
        <v>7</v>
      </c>
      <c r="E114" s="80">
        <f t="shared" si="4"/>
        <v>1.7291066282420751E-2</v>
      </c>
      <c r="F114" s="80">
        <f t="shared" si="5"/>
        <v>8.1490104772991845E-3</v>
      </c>
      <c r="G114" s="78">
        <f t="shared" si="6"/>
        <v>0.16666666666666666</v>
      </c>
      <c r="H114" s="24">
        <f t="shared" si="7"/>
        <v>2.8818443804034585E-3</v>
      </c>
    </row>
    <row r="115" spans="2:8" s="79" customFormat="1" ht="15" x14ac:dyDescent="0.2">
      <c r="B115" s="75" t="s">
        <v>29</v>
      </c>
      <c r="C115" s="76">
        <v>2</v>
      </c>
      <c r="D115" s="76">
        <v>1</v>
      </c>
      <c r="E115" s="80">
        <f t="shared" si="4"/>
        <v>5.763688760806916E-3</v>
      </c>
      <c r="F115" s="80">
        <f t="shared" si="5"/>
        <v>1.1641443538998836E-3</v>
      </c>
      <c r="G115" s="78">
        <f t="shared" si="6"/>
        <v>-0.5</v>
      </c>
      <c r="H115" s="24">
        <f t="shared" si="7"/>
        <v>-2.881844380403458E-3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2</v>
      </c>
      <c r="D117" s="76">
        <v>2</v>
      </c>
      <c r="E117" s="80">
        <f t="shared" si="4"/>
        <v>5.763688760806916E-3</v>
      </c>
      <c r="F117" s="80">
        <f t="shared" si="5"/>
        <v>2.3282887077997671E-3</v>
      </c>
      <c r="G117" s="78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65</v>
      </c>
      <c r="D119" s="76">
        <v>2</v>
      </c>
      <c r="E119" s="80">
        <f t="shared" si="4"/>
        <v>0.18731988472622479</v>
      </c>
      <c r="F119" s="80">
        <f t="shared" si="5"/>
        <v>2.3282887077997671E-3</v>
      </c>
      <c r="G119" s="78">
        <f t="shared" si="6"/>
        <v>-0.96923076923076923</v>
      </c>
      <c r="H119" s="24">
        <f t="shared" si="7"/>
        <v>-0.18155619596541789</v>
      </c>
    </row>
    <row r="120" spans="2:8" s="79" customFormat="1" ht="15" x14ac:dyDescent="0.2">
      <c r="B120" s="75" t="s">
        <v>216</v>
      </c>
      <c r="C120" s="76">
        <v>7</v>
      </c>
      <c r="D120" s="76">
        <v>3</v>
      </c>
      <c r="E120" s="80">
        <f t="shared" si="4"/>
        <v>2.0172910662824207E-2</v>
      </c>
      <c r="F120" s="80">
        <f t="shared" si="5"/>
        <v>3.4924330616996507E-3</v>
      </c>
      <c r="G120" s="78">
        <f t="shared" si="6"/>
        <v>-0.5714285714285714</v>
      </c>
      <c r="H120" s="24">
        <f t="shared" si="7"/>
        <v>-1.1527377521613832E-2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5</v>
      </c>
      <c r="E122" s="80" t="str">
        <f t="shared" si="4"/>
        <v/>
      </c>
      <c r="F122" s="80">
        <f t="shared" si="5"/>
        <v>5.8207217694994182E-3</v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1</v>
      </c>
      <c r="D123" s="76">
        <v>1</v>
      </c>
      <c r="E123" s="80">
        <f t="shared" si="4"/>
        <v>2.881844380403458E-3</v>
      </c>
      <c r="F123" s="80">
        <f t="shared" si="5"/>
        <v>1.1641443538998836E-3</v>
      </c>
      <c r="G123" s="78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131</v>
      </c>
      <c r="D125" s="76">
        <v>238</v>
      </c>
      <c r="E125" s="80">
        <f t="shared" si="4"/>
        <v>0.37752161383285304</v>
      </c>
      <c r="F125" s="80">
        <f t="shared" si="5"/>
        <v>0.27706635622817227</v>
      </c>
      <c r="G125" s="78">
        <f t="shared" si="6"/>
        <v>0.81679389312977102</v>
      </c>
      <c r="H125" s="24">
        <f t="shared" si="7"/>
        <v>0.30835734870317005</v>
      </c>
    </row>
    <row r="126" spans="2:8" s="79" customFormat="1" ht="15" x14ac:dyDescent="0.2">
      <c r="B126" s="75" t="s">
        <v>218</v>
      </c>
      <c r="C126" s="76">
        <v>11</v>
      </c>
      <c r="D126" s="76">
        <v>1</v>
      </c>
      <c r="E126" s="80">
        <f t="shared" si="4"/>
        <v>3.1700288184438041E-2</v>
      </c>
      <c r="F126" s="80">
        <f t="shared" si="5"/>
        <v>1.1641443538998836E-3</v>
      </c>
      <c r="G126" s="78">
        <f t="shared" si="6"/>
        <v>-0.90909090909090906</v>
      </c>
      <c r="H126" s="24">
        <f t="shared" si="7"/>
        <v>-2.8818443804034581E-2</v>
      </c>
    </row>
    <row r="127" spans="2:8" s="79" customFormat="1" ht="15" x14ac:dyDescent="0.2">
      <c r="B127" s="75" t="s">
        <v>219</v>
      </c>
      <c r="C127" s="76">
        <v>5</v>
      </c>
      <c r="D127" s="76">
        <v>0</v>
      </c>
      <c r="E127" s="80">
        <f t="shared" si="4"/>
        <v>1.4409221902017291E-2</v>
      </c>
      <c r="F127" s="80" t="str">
        <f t="shared" si="5"/>
        <v/>
      </c>
      <c r="G127" s="78" t="str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0</v>
      </c>
      <c r="D128" s="76">
        <v>5</v>
      </c>
      <c r="E128" s="80" t="str">
        <f t="shared" si="4"/>
        <v/>
      </c>
      <c r="F128" s="80">
        <f t="shared" si="5"/>
        <v>5.8207217694994182E-3</v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14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7</v>
      </c>
      <c r="D131" s="76">
        <v>2</v>
      </c>
      <c r="E131" s="80">
        <f t="shared" si="4"/>
        <v>2.0172910662824207E-2</v>
      </c>
      <c r="F131" s="80">
        <f t="shared" si="5"/>
        <v>2.3282887077997671E-3</v>
      </c>
      <c r="G131" s="78">
        <f t="shared" si="6"/>
        <v>-0.7142857142857143</v>
      </c>
      <c r="H131" s="24">
        <f t="shared" si="7"/>
        <v>-1.4409221902017291E-2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5</v>
      </c>
      <c r="E133" s="80">
        <f t="shared" si="4"/>
        <v>2.881844380403458E-3</v>
      </c>
      <c r="F133" s="80">
        <f t="shared" si="5"/>
        <v>5.8207217694994182E-3</v>
      </c>
      <c r="G133" s="78">
        <f t="shared" si="6"/>
        <v>4</v>
      </c>
      <c r="H133" s="24">
        <f t="shared" si="7"/>
        <v>1.1527377521613832E-2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16</v>
      </c>
      <c r="E137" s="80" t="str">
        <f t="shared" si="4"/>
        <v/>
      </c>
      <c r="F137" s="80">
        <f t="shared" si="5"/>
        <v>1.8626309662398137E-2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303</v>
      </c>
      <c r="E138" s="80" t="str">
        <f t="shared" si="4"/>
        <v/>
      </c>
      <c r="F138" s="80">
        <f t="shared" si="5"/>
        <v>0.35273573923166474</v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</v>
      </c>
      <c r="D139" s="76">
        <v>1</v>
      </c>
      <c r="E139" s="80">
        <f t="shared" si="4"/>
        <v>2.881844380403458E-3</v>
      </c>
      <c r="F139" s="80">
        <f t="shared" si="5"/>
        <v>1.1641443538998836E-3</v>
      </c>
      <c r="G139" s="78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</v>
      </c>
      <c r="D144" s="76">
        <v>0</v>
      </c>
      <c r="E144" s="80">
        <f t="shared" si="8"/>
        <v>2.881844380403458E-3</v>
      </c>
      <c r="F144" s="80" t="str">
        <f t="shared" si="9"/>
        <v/>
      </c>
      <c r="G144" s="78" t="str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2</v>
      </c>
      <c r="E146" s="80" t="str">
        <f t="shared" si="8"/>
        <v/>
      </c>
      <c r="F146" s="80">
        <f t="shared" si="9"/>
        <v>2.3282887077997671E-3</v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1.7291066282420751E-2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16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400</v>
      </c>
      <c r="D161" s="32">
        <f>SUM(D162:D323)</f>
        <v>373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-6.7500000000000004E-2</v>
      </c>
      <c r="H161" s="34">
        <f>+IF(OR(AND(E161=""),(G161="")),"",E161*G161)</f>
        <v>-6.7500000000000004E-2</v>
      </c>
    </row>
    <row r="162" spans="1:8" s="79" customFormat="1" ht="15" x14ac:dyDescent="0.2">
      <c r="B162" s="82" t="s">
        <v>473</v>
      </c>
      <c r="C162" s="76">
        <v>0</v>
      </c>
      <c r="D162" s="76">
        <v>5</v>
      </c>
      <c r="E162" s="83" t="str">
        <f>+IF(C162=0,"",C162/C$161)</f>
        <v/>
      </c>
      <c r="F162" s="83">
        <f>+IF(D162=0,"",D162/D$161)</f>
        <v>1.3404825737265416E-2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2</v>
      </c>
      <c r="D163" s="76">
        <v>1</v>
      </c>
      <c r="E163" s="80">
        <f t="shared" ref="E163:E232" si="12">+IF(C163=0,"",C163/C$161)</f>
        <v>5.0000000000000001E-3</v>
      </c>
      <c r="F163" s="80">
        <f t="shared" ref="F163:F232" si="13">+IF(D163=0,"",D163/D$161)</f>
        <v>2.6809651474530832E-3</v>
      </c>
      <c r="G163" s="78">
        <f t="shared" ref="G163:G232" si="14">+IF(OR(AND(D163=0),(C163=0)),"0",((D163-C163)/C163))</f>
        <v>-0.5</v>
      </c>
      <c r="H163" s="24">
        <f t="shared" ref="H163:H232" si="15">+IF(OR(AND(E163=""),(G163="")),"",E163*G163)</f>
        <v>-2.5000000000000001E-3</v>
      </c>
    </row>
    <row r="164" spans="1:8" s="79" customFormat="1" ht="30" x14ac:dyDescent="0.2">
      <c r="B164" s="86" t="s">
        <v>475</v>
      </c>
      <c r="C164" s="76">
        <v>1</v>
      </c>
      <c r="D164" s="76">
        <v>0</v>
      </c>
      <c r="E164" s="80">
        <f t="shared" si="12"/>
        <v>2.5000000000000001E-3</v>
      </c>
      <c r="F164" s="80" t="str">
        <f t="shared" si="13"/>
        <v/>
      </c>
      <c r="G164" s="78" t="str">
        <f t="shared" si="14"/>
        <v>0</v>
      </c>
      <c r="H164" s="24">
        <f t="shared" si="15"/>
        <v>0</v>
      </c>
    </row>
    <row r="165" spans="1:8" s="79" customFormat="1" ht="15" x14ac:dyDescent="0.2">
      <c r="B165" s="86" t="s">
        <v>476</v>
      </c>
      <c r="C165" s="76">
        <v>0</v>
      </c>
      <c r="D165" s="76">
        <v>1</v>
      </c>
      <c r="E165" s="80" t="str">
        <f t="shared" si="12"/>
        <v/>
      </c>
      <c r="F165" s="80">
        <f t="shared" si="13"/>
        <v>2.6809651474530832E-3</v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2</v>
      </c>
      <c r="D166" s="76">
        <v>6</v>
      </c>
      <c r="E166" s="80">
        <f t="shared" si="12"/>
        <v>5.0000000000000001E-3</v>
      </c>
      <c r="F166" s="80">
        <f t="shared" si="13"/>
        <v>1.6085790884718499E-2</v>
      </c>
      <c r="G166" s="78">
        <f t="shared" si="14"/>
        <v>2</v>
      </c>
      <c r="H166" s="24">
        <f t="shared" si="15"/>
        <v>0.01</v>
      </c>
    </row>
    <row r="167" spans="1:8" s="79" customFormat="1" ht="15" x14ac:dyDescent="0.2">
      <c r="B167" s="86" t="s">
        <v>49</v>
      </c>
      <c r="C167" s="76">
        <v>29</v>
      </c>
      <c r="D167" s="76">
        <v>30</v>
      </c>
      <c r="E167" s="80">
        <f t="shared" si="12"/>
        <v>7.2499999999999995E-2</v>
      </c>
      <c r="F167" s="80">
        <f t="shared" si="13"/>
        <v>8.0428954423592491E-2</v>
      </c>
      <c r="G167" s="78">
        <f t="shared" si="14"/>
        <v>3.4482758620689655E-2</v>
      </c>
      <c r="H167" s="24">
        <f t="shared" si="15"/>
        <v>2.4999999999999996E-3</v>
      </c>
    </row>
    <row r="168" spans="1:8" s="79" customFormat="1" ht="15" x14ac:dyDescent="0.2">
      <c r="B168" s="86" t="s">
        <v>52</v>
      </c>
      <c r="C168" s="76">
        <v>0</v>
      </c>
      <c r="D168" s="76">
        <v>2</v>
      </c>
      <c r="E168" s="80" t="str">
        <f t="shared" si="12"/>
        <v/>
      </c>
      <c r="F168" s="80">
        <f t="shared" si="13"/>
        <v>5.3619302949061663E-3</v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1</v>
      </c>
      <c r="D169" s="76">
        <v>2</v>
      </c>
      <c r="E169" s="80">
        <f t="shared" si="12"/>
        <v>2.5000000000000001E-3</v>
      </c>
      <c r="F169" s="80">
        <f t="shared" si="13"/>
        <v>5.3619302949061663E-3</v>
      </c>
      <c r="G169" s="78">
        <f t="shared" si="14"/>
        <v>1</v>
      </c>
      <c r="H169" s="24">
        <f t="shared" si="15"/>
        <v>2.5000000000000001E-3</v>
      </c>
    </row>
    <row r="170" spans="1:8" s="79" customFormat="1" ht="15" x14ac:dyDescent="0.2">
      <c r="B170" s="86" t="s">
        <v>50</v>
      </c>
      <c r="C170" s="76">
        <v>0</v>
      </c>
      <c r="D170" s="76">
        <v>1</v>
      </c>
      <c r="E170" s="80" t="str">
        <f t="shared" si="12"/>
        <v/>
      </c>
      <c r="F170" s="80">
        <f t="shared" si="13"/>
        <v>2.6809651474530832E-3</v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2</v>
      </c>
      <c r="E173" s="80" t="str">
        <f t="shared" si="12"/>
        <v/>
      </c>
      <c r="F173" s="80">
        <f t="shared" si="13"/>
        <v>5.3619302949061663E-3</v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1</v>
      </c>
      <c r="D174" s="76">
        <v>0</v>
      </c>
      <c r="E174" s="80">
        <f t="shared" si="12"/>
        <v>2.5000000000000001E-3</v>
      </c>
      <c r="F174" s="80" t="str">
        <f t="shared" si="13"/>
        <v/>
      </c>
      <c r="G174" s="78" t="str">
        <f t="shared" si="14"/>
        <v>0</v>
      </c>
      <c r="H174" s="24">
        <f t="shared" si="15"/>
        <v>0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</v>
      </c>
      <c r="D176" s="76">
        <v>2</v>
      </c>
      <c r="E176" s="80">
        <f t="shared" si="12"/>
        <v>5.0000000000000001E-3</v>
      </c>
      <c r="F176" s="80">
        <f t="shared" si="13"/>
        <v>5.3619302949061663E-3</v>
      </c>
      <c r="G176" s="78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1</v>
      </c>
      <c r="D177" s="76">
        <v>1</v>
      </c>
      <c r="E177" s="80">
        <f t="shared" si="12"/>
        <v>2.5000000000000001E-3</v>
      </c>
      <c r="F177" s="80">
        <f t="shared" si="13"/>
        <v>2.6809651474530832E-3</v>
      </c>
      <c r="G177" s="78">
        <f t="shared" si="14"/>
        <v>0</v>
      </c>
      <c r="H177" s="24">
        <f t="shared" si="15"/>
        <v>0</v>
      </c>
    </row>
    <row r="178" spans="1:8" s="79" customFormat="1" ht="15" x14ac:dyDescent="0.2">
      <c r="B178" s="86" t="s">
        <v>48</v>
      </c>
      <c r="C178" s="76">
        <v>1</v>
      </c>
      <c r="D178" s="76">
        <v>0</v>
      </c>
      <c r="E178" s="80">
        <f t="shared" si="12"/>
        <v>2.5000000000000001E-3</v>
      </c>
      <c r="F178" s="80" t="str">
        <f t="shared" si="13"/>
        <v/>
      </c>
      <c r="G178" s="78" t="str">
        <f t="shared" si="14"/>
        <v>0</v>
      </c>
      <c r="H178" s="24">
        <f t="shared" si="15"/>
        <v>0</v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8</v>
      </c>
      <c r="D182" s="76">
        <v>0</v>
      </c>
      <c r="E182" s="80">
        <f t="shared" si="12"/>
        <v>0.02</v>
      </c>
      <c r="F182" s="80" t="str">
        <f t="shared" si="13"/>
        <v/>
      </c>
      <c r="G182" s="78" t="str">
        <f t="shared" si="14"/>
        <v>0</v>
      </c>
      <c r="H182" s="24">
        <f t="shared" si="15"/>
        <v>0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0</v>
      </c>
      <c r="E186" s="80" t="str">
        <f t="shared" si="12"/>
        <v/>
      </c>
      <c r="F186" s="80" t="str">
        <f t="shared" si="13"/>
        <v/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8</v>
      </c>
      <c r="D188" s="76">
        <v>11</v>
      </c>
      <c r="E188" s="80">
        <f t="shared" si="12"/>
        <v>0.02</v>
      </c>
      <c r="F188" s="80">
        <f t="shared" si="13"/>
        <v>2.9490616621983913E-2</v>
      </c>
      <c r="G188" s="78">
        <f t="shared" si="14"/>
        <v>0.375</v>
      </c>
      <c r="H188" s="24">
        <f t="shared" si="15"/>
        <v>7.4999999999999997E-3</v>
      </c>
    </row>
    <row r="189" spans="1:8" s="79" customFormat="1" ht="15" x14ac:dyDescent="0.2">
      <c r="B189" s="86" t="s">
        <v>237</v>
      </c>
      <c r="C189" s="76">
        <v>3</v>
      </c>
      <c r="D189" s="76">
        <v>15</v>
      </c>
      <c r="E189" s="80">
        <f t="shared" si="12"/>
        <v>7.4999999999999997E-3</v>
      </c>
      <c r="F189" s="80">
        <f t="shared" si="13"/>
        <v>4.0214477211796246E-2</v>
      </c>
      <c r="G189" s="78">
        <f t="shared" si="14"/>
        <v>4</v>
      </c>
      <c r="H189" s="24">
        <f t="shared" si="15"/>
        <v>0.03</v>
      </c>
    </row>
    <row r="190" spans="1:8" s="79" customFormat="1" ht="15" x14ac:dyDescent="0.2">
      <c r="B190" s="86" t="s">
        <v>238</v>
      </c>
      <c r="C190" s="76">
        <v>2</v>
      </c>
      <c r="D190" s="76">
        <v>3</v>
      </c>
      <c r="E190" s="80">
        <f t="shared" si="12"/>
        <v>5.0000000000000001E-3</v>
      </c>
      <c r="F190" s="80">
        <f t="shared" si="13"/>
        <v>8.0428954423592495E-3</v>
      </c>
      <c r="G190" s="78">
        <f t="shared" si="14"/>
        <v>0.5</v>
      </c>
      <c r="H190" s="24">
        <f t="shared" si="15"/>
        <v>2.5000000000000001E-3</v>
      </c>
    </row>
    <row r="191" spans="1:8" s="79" customFormat="1" ht="15" x14ac:dyDescent="0.2">
      <c r="B191" s="86" t="s">
        <v>239</v>
      </c>
      <c r="C191" s="76">
        <v>1</v>
      </c>
      <c r="D191" s="76">
        <v>5</v>
      </c>
      <c r="E191" s="80">
        <f t="shared" si="12"/>
        <v>2.5000000000000001E-3</v>
      </c>
      <c r="F191" s="80">
        <f t="shared" si="13"/>
        <v>1.3404825737265416E-2</v>
      </c>
      <c r="G191" s="78">
        <f t="shared" si="14"/>
        <v>4</v>
      </c>
      <c r="H191" s="24">
        <f t="shared" si="15"/>
        <v>0.01</v>
      </c>
    </row>
    <row r="192" spans="1:8" s="79" customFormat="1" ht="15" x14ac:dyDescent="0.2">
      <c r="B192" s="86" t="s">
        <v>480</v>
      </c>
      <c r="C192" s="76">
        <v>18</v>
      </c>
      <c r="D192" s="76">
        <v>2</v>
      </c>
      <c r="E192" s="80">
        <f t="shared" si="12"/>
        <v>4.4999999999999998E-2</v>
      </c>
      <c r="F192" s="80">
        <f t="shared" si="13"/>
        <v>5.3619302949061663E-3</v>
      </c>
      <c r="G192" s="78">
        <f t="shared" si="14"/>
        <v>-0.88888888888888884</v>
      </c>
      <c r="H192" s="24">
        <f t="shared" si="15"/>
        <v>-3.9999999999999994E-2</v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9</v>
      </c>
      <c r="D197" s="76">
        <v>2</v>
      </c>
      <c r="E197" s="80">
        <f t="shared" si="12"/>
        <v>2.2499999999999999E-2</v>
      </c>
      <c r="F197" s="80">
        <f t="shared" si="13"/>
        <v>5.3619302949061663E-3</v>
      </c>
      <c r="G197" s="78">
        <f t="shared" si="14"/>
        <v>-0.77777777777777779</v>
      </c>
      <c r="H197" s="24">
        <f t="shared" si="15"/>
        <v>-1.7499999999999998E-2</v>
      </c>
    </row>
    <row r="198" spans="1:8" s="79" customFormat="1" ht="15" x14ac:dyDescent="0.2">
      <c r="B198" s="86" t="s">
        <v>242</v>
      </c>
      <c r="C198" s="76">
        <v>0</v>
      </c>
      <c r="D198" s="76">
        <v>4</v>
      </c>
      <c r="E198" s="80" t="str">
        <f t="shared" si="12"/>
        <v/>
      </c>
      <c r="F198" s="80">
        <f t="shared" si="13"/>
        <v>1.0723860589812333E-2</v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19</v>
      </c>
      <c r="D201" s="76">
        <v>34</v>
      </c>
      <c r="E201" s="80">
        <f t="shared" si="12"/>
        <v>4.7500000000000001E-2</v>
      </c>
      <c r="F201" s="80">
        <f t="shared" si="13"/>
        <v>9.1152815013404831E-2</v>
      </c>
      <c r="G201" s="78">
        <f t="shared" si="14"/>
        <v>0.78947368421052633</v>
      </c>
      <c r="H201" s="24">
        <f t="shared" si="15"/>
        <v>3.7499999999999999E-2</v>
      </c>
    </row>
    <row r="202" spans="1:8" s="79" customFormat="1" ht="15" x14ac:dyDescent="0.2">
      <c r="B202" s="86" t="s">
        <v>244</v>
      </c>
      <c r="C202" s="76">
        <v>4</v>
      </c>
      <c r="D202" s="76">
        <v>5</v>
      </c>
      <c r="E202" s="80">
        <f t="shared" si="12"/>
        <v>0.01</v>
      </c>
      <c r="F202" s="80">
        <f t="shared" si="13"/>
        <v>1.3404825737265416E-2</v>
      </c>
      <c r="G202" s="78">
        <f t="shared" si="14"/>
        <v>0.25</v>
      </c>
      <c r="H202" s="24">
        <f t="shared" si="15"/>
        <v>2.5000000000000001E-3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2</v>
      </c>
      <c r="D209" s="76">
        <v>0</v>
      </c>
      <c r="E209" s="80">
        <f t="shared" si="12"/>
        <v>5.0000000000000001E-3</v>
      </c>
      <c r="F209" s="80" t="str">
        <f t="shared" si="13"/>
        <v/>
      </c>
      <c r="G209" s="78" t="str">
        <f t="shared" si="14"/>
        <v>0</v>
      </c>
      <c r="H209" s="24">
        <f t="shared" si="15"/>
        <v>0</v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126</v>
      </c>
      <c r="D212" s="76">
        <v>24</v>
      </c>
      <c r="E212" s="80">
        <f t="shared" si="12"/>
        <v>0.315</v>
      </c>
      <c r="F212" s="80">
        <f t="shared" si="13"/>
        <v>6.4343163538873996E-2</v>
      </c>
      <c r="G212" s="78">
        <f t="shared" si="14"/>
        <v>-0.80952380952380953</v>
      </c>
      <c r="H212" s="24">
        <f t="shared" si="15"/>
        <v>-0.255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10</v>
      </c>
      <c r="D214" s="76">
        <v>1</v>
      </c>
      <c r="E214" s="80">
        <f t="shared" si="12"/>
        <v>2.5000000000000001E-2</v>
      </c>
      <c r="F214" s="80">
        <f t="shared" si="13"/>
        <v>2.6809651474530832E-3</v>
      </c>
      <c r="G214" s="78">
        <f t="shared" si="14"/>
        <v>-0.9</v>
      </c>
      <c r="H214" s="24">
        <f t="shared" si="15"/>
        <v>-2.2500000000000003E-2</v>
      </c>
    </row>
    <row r="215" spans="2:8" s="79" customFormat="1" ht="15" x14ac:dyDescent="0.2">
      <c r="B215" s="86" t="s">
        <v>252</v>
      </c>
      <c r="C215" s="76">
        <v>6</v>
      </c>
      <c r="D215" s="76">
        <v>1</v>
      </c>
      <c r="E215" s="80">
        <f t="shared" si="12"/>
        <v>1.4999999999999999E-2</v>
      </c>
      <c r="F215" s="80">
        <f t="shared" si="13"/>
        <v>2.6809651474530832E-3</v>
      </c>
      <c r="G215" s="78">
        <f t="shared" si="14"/>
        <v>-0.83333333333333337</v>
      </c>
      <c r="H215" s="24">
        <f t="shared" si="15"/>
        <v>-1.2500000000000001E-2</v>
      </c>
    </row>
    <row r="216" spans="2:8" s="79" customFormat="1" ht="15" x14ac:dyDescent="0.2">
      <c r="B216" s="86" t="s">
        <v>253</v>
      </c>
      <c r="C216" s="76">
        <v>0</v>
      </c>
      <c r="D216" s="76">
        <v>2</v>
      </c>
      <c r="E216" s="80" t="str">
        <f t="shared" si="12"/>
        <v/>
      </c>
      <c r="F216" s="80">
        <f t="shared" si="13"/>
        <v>5.3619302949061663E-3</v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5</v>
      </c>
      <c r="D217" s="76">
        <v>0</v>
      </c>
      <c r="E217" s="80">
        <f t="shared" si="12"/>
        <v>1.2500000000000001E-2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1</v>
      </c>
      <c r="E219" s="80" t="str">
        <f t="shared" si="12"/>
        <v/>
      </c>
      <c r="F219" s="80">
        <f t="shared" si="13"/>
        <v>2.6809651474530832E-3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3</v>
      </c>
      <c r="D222" s="76">
        <v>9</v>
      </c>
      <c r="E222" s="80">
        <f t="shared" si="12"/>
        <v>7.4999999999999997E-3</v>
      </c>
      <c r="F222" s="80">
        <f t="shared" si="13"/>
        <v>2.4128686327077747E-2</v>
      </c>
      <c r="G222" s="78">
        <f t="shared" si="14"/>
        <v>2</v>
      </c>
      <c r="H222" s="24">
        <f t="shared" si="15"/>
        <v>1.4999999999999999E-2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2</v>
      </c>
      <c r="D224" s="76">
        <v>5</v>
      </c>
      <c r="E224" s="80">
        <f t="shared" si="12"/>
        <v>5.0000000000000001E-3</v>
      </c>
      <c r="F224" s="80">
        <f t="shared" si="13"/>
        <v>1.3404825737265416E-2</v>
      </c>
      <c r="G224" s="78">
        <f t="shared" si="14"/>
        <v>1.5</v>
      </c>
      <c r="H224" s="24">
        <f t="shared" si="15"/>
        <v>7.4999999999999997E-3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2</v>
      </c>
      <c r="E227" s="80" t="str">
        <f t="shared" si="12"/>
        <v/>
      </c>
      <c r="F227" s="80">
        <f t="shared" si="13"/>
        <v>5.3619302949061663E-3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1</v>
      </c>
      <c r="E230" s="80" t="str">
        <f t="shared" si="12"/>
        <v/>
      </c>
      <c r="F230" s="80">
        <f t="shared" si="13"/>
        <v>2.6809651474530832E-3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5</v>
      </c>
      <c r="E242" s="80">
        <f t="shared" si="16"/>
        <v>2.5000000000000001E-3</v>
      </c>
      <c r="F242" s="80">
        <f t="shared" si="17"/>
        <v>1.3404825737265416E-2</v>
      </c>
      <c r="G242" s="78">
        <f t="shared" si="18"/>
        <v>4</v>
      </c>
      <c r="H242" s="24">
        <f t="shared" si="19"/>
        <v>0.01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13</v>
      </c>
      <c r="D245" s="76"/>
      <c r="E245" s="80">
        <f t="shared" si="16"/>
        <v>3.2500000000000001E-2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12</v>
      </c>
      <c r="D248" s="76"/>
      <c r="E248" s="80">
        <f t="shared" si="16"/>
        <v>0.03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3</v>
      </c>
      <c r="D253" s="76">
        <v>2</v>
      </c>
      <c r="E253" s="80">
        <f t="shared" si="16"/>
        <v>7.4999999999999997E-3</v>
      </c>
      <c r="F253" s="80">
        <f t="shared" si="17"/>
        <v>5.3619302949061663E-3</v>
      </c>
      <c r="G253" s="78">
        <f t="shared" si="18"/>
        <v>-0.33333333333333331</v>
      </c>
      <c r="H253" s="24">
        <f t="shared" si="19"/>
        <v>-2.4999999999999996E-3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3</v>
      </c>
      <c r="D261" s="76">
        <v>4</v>
      </c>
      <c r="E261" s="80">
        <f t="shared" si="16"/>
        <v>7.4999999999999997E-3</v>
      </c>
      <c r="F261" s="80">
        <f t="shared" si="17"/>
        <v>1.0723860589812333E-2</v>
      </c>
      <c r="G261" s="78">
        <f t="shared" si="18"/>
        <v>0.33333333333333331</v>
      </c>
      <c r="H261" s="24">
        <f t="shared" si="19"/>
        <v>2.4999999999999996E-3</v>
      </c>
    </row>
    <row r="262" spans="1:8" s="79" customFormat="1" ht="15" x14ac:dyDescent="0.2">
      <c r="B262" s="86" t="s">
        <v>75</v>
      </c>
      <c r="C262" s="76">
        <v>13</v>
      </c>
      <c r="D262" s="76">
        <v>8</v>
      </c>
      <c r="E262" s="80">
        <f t="shared" si="16"/>
        <v>3.2500000000000001E-2</v>
      </c>
      <c r="F262" s="80">
        <f t="shared" si="17"/>
        <v>2.1447721179624665E-2</v>
      </c>
      <c r="G262" s="78">
        <f t="shared" si="18"/>
        <v>-0.38461538461538464</v>
      </c>
      <c r="H262" s="24">
        <f t="shared" si="19"/>
        <v>-1.2500000000000001E-2</v>
      </c>
    </row>
    <row r="263" spans="1:8" s="79" customFormat="1" ht="15" x14ac:dyDescent="0.2">
      <c r="B263" s="86" t="s">
        <v>71</v>
      </c>
      <c r="C263" s="76">
        <v>3</v>
      </c>
      <c r="D263" s="76">
        <v>6</v>
      </c>
      <c r="E263" s="80">
        <f t="shared" si="16"/>
        <v>7.4999999999999997E-3</v>
      </c>
      <c r="F263" s="80">
        <f t="shared" si="17"/>
        <v>1.6085790884718499E-2</v>
      </c>
      <c r="G263" s="78">
        <f t="shared" si="18"/>
        <v>1</v>
      </c>
      <c r="H263" s="24">
        <f t="shared" si="19"/>
        <v>7.4999999999999997E-3</v>
      </c>
    </row>
    <row r="264" spans="1:8" s="79" customFormat="1" ht="15" x14ac:dyDescent="0.2">
      <c r="B264" s="86" t="s">
        <v>266</v>
      </c>
      <c r="C264" s="76">
        <v>1</v>
      </c>
      <c r="D264" s="76">
        <v>2</v>
      </c>
      <c r="E264" s="80">
        <f t="shared" si="16"/>
        <v>2.5000000000000001E-3</v>
      </c>
      <c r="F264" s="80">
        <f t="shared" si="17"/>
        <v>5.3619302949061663E-3</v>
      </c>
      <c r="G264" s="78">
        <f t="shared" si="18"/>
        <v>1</v>
      </c>
      <c r="H264" s="24">
        <f t="shared" si="19"/>
        <v>2.5000000000000001E-3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3</v>
      </c>
      <c r="D269" s="76">
        <v>0</v>
      </c>
      <c r="E269" s="80">
        <f t="shared" si="16"/>
        <v>7.4999999999999997E-3</v>
      </c>
      <c r="F269" s="80" t="str">
        <f t="shared" si="17"/>
        <v/>
      </c>
      <c r="G269" s="78" t="str">
        <f t="shared" si="18"/>
        <v>0</v>
      </c>
      <c r="H269" s="24">
        <f t="shared" si="19"/>
        <v>0</v>
      </c>
    </row>
    <row r="270" spans="1:8" s="79" customFormat="1" ht="15" x14ac:dyDescent="0.2">
      <c r="B270" s="86" t="s">
        <v>74</v>
      </c>
      <c r="C270" s="76">
        <v>0</v>
      </c>
      <c r="D270" s="76">
        <v>18</v>
      </c>
      <c r="E270" s="80" t="str">
        <f t="shared" si="16"/>
        <v/>
      </c>
      <c r="F270" s="80">
        <f t="shared" si="17"/>
        <v>4.8257372654155493E-2</v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2</v>
      </c>
      <c r="E271" s="80" t="str">
        <f t="shared" si="16"/>
        <v/>
      </c>
      <c r="F271" s="80">
        <f t="shared" si="17"/>
        <v>5.3619302949061663E-3</v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33</v>
      </c>
      <c r="D272" s="76">
        <v>43</v>
      </c>
      <c r="E272" s="80">
        <f t="shared" si="16"/>
        <v>8.2500000000000004E-2</v>
      </c>
      <c r="F272" s="80">
        <f t="shared" si="17"/>
        <v>0.11528150134048257</v>
      </c>
      <c r="G272" s="78">
        <f t="shared" si="18"/>
        <v>0.30303030303030304</v>
      </c>
      <c r="H272" s="24">
        <f t="shared" si="19"/>
        <v>2.5000000000000001E-2</v>
      </c>
    </row>
    <row r="273" spans="1:8" s="79" customFormat="1" ht="15" x14ac:dyDescent="0.2">
      <c r="B273" s="86" t="s">
        <v>76</v>
      </c>
      <c r="C273" s="76">
        <v>1</v>
      </c>
      <c r="D273" s="76">
        <v>0</v>
      </c>
      <c r="E273" s="80">
        <f t="shared" si="16"/>
        <v>2.5000000000000001E-3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4</v>
      </c>
      <c r="D276" s="76">
        <v>12</v>
      </c>
      <c r="E276" s="80">
        <f t="shared" si="16"/>
        <v>0.01</v>
      </c>
      <c r="F276" s="80">
        <f t="shared" si="17"/>
        <v>3.2171581769436998E-2</v>
      </c>
      <c r="G276" s="78">
        <f t="shared" si="18"/>
        <v>2</v>
      </c>
      <c r="H276" s="24">
        <f t="shared" si="19"/>
        <v>0.02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1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3</v>
      </c>
      <c r="E282" s="80" t="str">
        <f t="shared" si="16"/>
        <v/>
      </c>
      <c r="F282" s="80">
        <f t="shared" si="17"/>
        <v>8.0428954423592495E-3</v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</v>
      </c>
      <c r="D284" s="76">
        <v>0</v>
      </c>
      <c r="E284" s="80">
        <f t="shared" si="16"/>
        <v>2.5000000000000001E-3</v>
      </c>
      <c r="F284" s="80" t="str">
        <f t="shared" si="17"/>
        <v/>
      </c>
      <c r="G284" s="78" t="str">
        <f t="shared" si="18"/>
        <v>0</v>
      </c>
      <c r="H284" s="24">
        <f t="shared" si="19"/>
        <v>0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18</v>
      </c>
      <c r="D287" s="76">
        <v>13</v>
      </c>
      <c r="E287" s="80">
        <f t="shared" si="16"/>
        <v>4.4999999999999998E-2</v>
      </c>
      <c r="F287" s="80">
        <f t="shared" si="17"/>
        <v>3.4852546916890083E-2</v>
      </c>
      <c r="G287" s="78">
        <f t="shared" si="18"/>
        <v>-0.27777777777777779</v>
      </c>
      <c r="H287" s="24">
        <f t="shared" si="19"/>
        <v>-1.2500000000000001E-2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1</v>
      </c>
      <c r="E289" s="80" t="str">
        <f t="shared" si="16"/>
        <v/>
      </c>
      <c r="F289" s="80">
        <f t="shared" si="17"/>
        <v>2.6809651474530832E-3</v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0</v>
      </c>
      <c r="E293" s="80">
        <f t="shared" si="16"/>
        <v>2.5000000000000001E-3</v>
      </c>
      <c r="F293" s="80" t="str">
        <f t="shared" si="17"/>
        <v/>
      </c>
      <c r="G293" s="78" t="str">
        <f t="shared" si="18"/>
        <v>0</v>
      </c>
      <c r="H293" s="24">
        <f t="shared" si="19"/>
        <v>0</v>
      </c>
    </row>
    <row r="294" spans="2:8" s="79" customFormat="1" ht="15" x14ac:dyDescent="0.2">
      <c r="B294" s="86" t="s">
        <v>507</v>
      </c>
      <c r="C294" s="76">
        <v>5</v>
      </c>
      <c r="D294" s="76">
        <v>0</v>
      </c>
      <c r="E294" s="80">
        <f t="shared" si="16"/>
        <v>1.2500000000000001E-2</v>
      </c>
      <c r="F294" s="80" t="str">
        <f t="shared" si="17"/>
        <v/>
      </c>
      <c r="G294" s="78" t="str">
        <f t="shared" si="18"/>
        <v>0</v>
      </c>
      <c r="H294" s="24">
        <f t="shared" si="19"/>
        <v>0</v>
      </c>
    </row>
    <row r="295" spans="2:8" s="79" customFormat="1" ht="30" x14ac:dyDescent="0.2">
      <c r="B295" s="86" t="s">
        <v>508</v>
      </c>
      <c r="C295" s="76">
        <v>6</v>
      </c>
      <c r="D295" s="76">
        <v>0</v>
      </c>
      <c r="E295" s="80">
        <f t="shared" si="16"/>
        <v>1.4999999999999999E-2</v>
      </c>
      <c r="F295" s="80" t="str">
        <f t="shared" si="17"/>
        <v/>
      </c>
      <c r="G295" s="78" t="str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</v>
      </c>
      <c r="D297" s="76">
        <v>0</v>
      </c>
      <c r="E297" s="80">
        <f t="shared" si="16"/>
        <v>2.5000000000000001E-3</v>
      </c>
      <c r="F297" s="80" t="str">
        <f t="shared" si="17"/>
        <v/>
      </c>
      <c r="G297" s="78" t="str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9</v>
      </c>
      <c r="D299" s="76">
        <v>15</v>
      </c>
      <c r="E299" s="80">
        <f t="shared" si="16"/>
        <v>2.2499999999999999E-2</v>
      </c>
      <c r="F299" s="80">
        <f t="shared" si="17"/>
        <v>4.0214477211796246E-2</v>
      </c>
      <c r="G299" s="78">
        <f t="shared" si="18"/>
        <v>0.66666666666666663</v>
      </c>
      <c r="H299" s="24">
        <f t="shared" si="19"/>
        <v>1.4999999999999999E-2</v>
      </c>
    </row>
    <row r="300" spans="2:8" s="79" customFormat="1" ht="15" x14ac:dyDescent="0.2">
      <c r="B300" s="86" t="s">
        <v>271</v>
      </c>
      <c r="C300" s="76">
        <v>0</v>
      </c>
      <c r="D300" s="76">
        <v>19</v>
      </c>
      <c r="E300" s="80" t="str">
        <f t="shared" si="16"/>
        <v/>
      </c>
      <c r="F300" s="80">
        <f t="shared" si="17"/>
        <v>5.0938337801608578E-2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8</v>
      </c>
      <c r="E301" s="80" t="str">
        <f t="shared" si="16"/>
        <v/>
      </c>
      <c r="F301" s="80">
        <f t="shared" si="17"/>
        <v>2.1447721179624665E-2</v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2</v>
      </c>
      <c r="D303" s="76">
        <v>0</v>
      </c>
      <c r="E303" s="80">
        <f t="shared" si="16"/>
        <v>5.0000000000000001E-3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1</v>
      </c>
      <c r="D304" s="76">
        <v>8</v>
      </c>
      <c r="E304" s="80">
        <f t="shared" si="16"/>
        <v>2.5000000000000001E-3</v>
      </c>
      <c r="F304" s="80">
        <f t="shared" si="17"/>
        <v>2.1447721179624665E-2</v>
      </c>
      <c r="G304" s="78">
        <f t="shared" si="18"/>
        <v>7</v>
      </c>
      <c r="H304" s="24">
        <f t="shared" si="19"/>
        <v>1.7500000000000002E-2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3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5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4054</v>
      </c>
      <c r="D329" s="32">
        <f>SUM(D330:D546)</f>
        <v>2540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-0.37345831277750369</v>
      </c>
      <c r="H329" s="34">
        <f>+IF(OR(AND(E329=""),(G329="")),"",E329*G329)</f>
        <v>-0.37345831277750369</v>
      </c>
    </row>
    <row r="330" spans="1:8" ht="15" x14ac:dyDescent="0.2">
      <c r="B330" s="35" t="s">
        <v>86</v>
      </c>
      <c r="C330" s="36">
        <v>43</v>
      </c>
      <c r="D330" s="36">
        <v>36</v>
      </c>
      <c r="E330" s="38">
        <f>+IF(C330=0,"",C330/C$329)</f>
        <v>1.0606808090774543E-2</v>
      </c>
      <c r="F330" s="38">
        <f>+IF(D330=0,"",D330/D$329)</f>
        <v>1.4173228346456693E-2</v>
      </c>
      <c r="G330" s="28">
        <f>+IF(OR(AND(D330=0),(C330=0)),"0",((D330-C330)/C330))</f>
        <v>-0.16279069767441862</v>
      </c>
      <c r="H330" s="29">
        <f>+IF(OR(AND(E330=""),(G330="")),"",E330*G330)</f>
        <v>-1.726689689195856E-3</v>
      </c>
    </row>
    <row r="331" spans="1:8" ht="15" x14ac:dyDescent="0.2">
      <c r="B331" s="5" t="s">
        <v>98</v>
      </c>
      <c r="C331" s="36">
        <v>3</v>
      </c>
      <c r="D331" s="36">
        <v>1</v>
      </c>
      <c r="E331" s="11">
        <f t="shared" ref="E331:E395" si="24">+IF(C331=0,"",C331/C$329)</f>
        <v>7.4000986679822393E-4</v>
      </c>
      <c r="F331" s="11">
        <f t="shared" ref="F331:F395" si="25">+IF(D331=0,"",D331/D$329)</f>
        <v>3.937007874015748E-4</v>
      </c>
      <c r="G331" s="10">
        <f t="shared" ref="G331:G395" si="26">+IF(OR(AND(D331=0),(C331=0)),"0",((D331-C331)/C331))</f>
        <v>-0.66666666666666663</v>
      </c>
      <c r="H331" s="14">
        <f t="shared" ref="H331:H395" si="27">+IF(OR(AND(E331=""),(G331="")),"",E331*G331)</f>
        <v>-4.9333991119881592E-4</v>
      </c>
    </row>
    <row r="332" spans="1:8" ht="15" x14ac:dyDescent="0.2">
      <c r="B332" s="5" t="s">
        <v>90</v>
      </c>
      <c r="C332" s="36">
        <v>7</v>
      </c>
      <c r="D332" s="36">
        <v>6</v>
      </c>
      <c r="E332" s="11">
        <f t="shared" si="24"/>
        <v>1.726689689195856E-3</v>
      </c>
      <c r="F332" s="11">
        <f t="shared" si="25"/>
        <v>2.3622047244094488E-3</v>
      </c>
      <c r="G332" s="10">
        <f t="shared" si="26"/>
        <v>-0.14285714285714285</v>
      </c>
      <c r="H332" s="14">
        <f t="shared" si="27"/>
        <v>-2.4666995559940796E-4</v>
      </c>
    </row>
    <row r="333" spans="1:8" ht="15" x14ac:dyDescent="0.2">
      <c r="B333" s="5" t="s">
        <v>81</v>
      </c>
      <c r="C333" s="36">
        <v>1</v>
      </c>
      <c r="D333" s="36">
        <v>0</v>
      </c>
      <c r="E333" s="11">
        <f t="shared" si="24"/>
        <v>2.4666995559940801E-4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70</v>
      </c>
      <c r="D336" s="36">
        <v>50</v>
      </c>
      <c r="E336" s="11">
        <f t="shared" si="24"/>
        <v>1.7266896891958559E-2</v>
      </c>
      <c r="F336" s="11">
        <f t="shared" si="25"/>
        <v>1.968503937007874E-2</v>
      </c>
      <c r="G336" s="10">
        <f t="shared" si="26"/>
        <v>-0.2857142857142857</v>
      </c>
      <c r="H336" s="14">
        <f t="shared" si="27"/>
        <v>-4.9333991119881598E-3</v>
      </c>
    </row>
    <row r="337" spans="2:8" ht="15" x14ac:dyDescent="0.2">
      <c r="B337" s="5" t="s">
        <v>94</v>
      </c>
      <c r="C337" s="36">
        <v>0</v>
      </c>
      <c r="D337" s="36">
        <v>1</v>
      </c>
      <c r="E337" s="11" t="str">
        <f t="shared" si="24"/>
        <v/>
      </c>
      <c r="F337" s="11">
        <f t="shared" si="25"/>
        <v>3.937007874015748E-4</v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3</v>
      </c>
      <c r="D338" s="36">
        <v>1</v>
      </c>
      <c r="E338" s="11">
        <f t="shared" si="24"/>
        <v>7.4000986679822393E-4</v>
      </c>
      <c r="F338" s="11">
        <f t="shared" si="25"/>
        <v>3.937007874015748E-4</v>
      </c>
      <c r="G338" s="10">
        <f t="shared" si="26"/>
        <v>-0.66666666666666663</v>
      </c>
      <c r="H338" s="14">
        <f t="shared" si="27"/>
        <v>-4.9333991119881592E-4</v>
      </c>
    </row>
    <row r="339" spans="2:8" ht="15" x14ac:dyDescent="0.2">
      <c r="B339" s="5" t="s">
        <v>92</v>
      </c>
      <c r="C339" s="36">
        <v>1006</v>
      </c>
      <c r="D339" s="36">
        <v>11</v>
      </c>
      <c r="E339" s="11">
        <f t="shared" si="24"/>
        <v>0.24814997533300445</v>
      </c>
      <c r="F339" s="11">
        <f t="shared" si="25"/>
        <v>4.3307086614173228E-3</v>
      </c>
      <c r="G339" s="10">
        <f t="shared" si="26"/>
        <v>-0.98906560636182905</v>
      </c>
      <c r="H339" s="14">
        <f t="shared" si="27"/>
        <v>-0.24543660582141097</v>
      </c>
    </row>
    <row r="340" spans="2:8" ht="15" x14ac:dyDescent="0.2">
      <c r="B340" s="5" t="s">
        <v>276</v>
      </c>
      <c r="C340" s="36">
        <v>1</v>
      </c>
      <c r="D340" s="36">
        <v>5</v>
      </c>
      <c r="E340" s="11">
        <f t="shared" si="24"/>
        <v>2.4666995559940801E-4</v>
      </c>
      <c r="F340" s="11">
        <f t="shared" si="25"/>
        <v>1.968503937007874E-3</v>
      </c>
      <c r="G340" s="10">
        <f t="shared" si="26"/>
        <v>4</v>
      </c>
      <c r="H340" s="14">
        <f t="shared" si="27"/>
        <v>9.8667982239763205E-4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103</v>
      </c>
      <c r="D342" s="36">
        <v>131</v>
      </c>
      <c r="E342" s="11">
        <f t="shared" si="24"/>
        <v>2.5407005426739022E-2</v>
      </c>
      <c r="F342" s="11">
        <f t="shared" si="25"/>
        <v>5.1574803149606302E-2</v>
      </c>
      <c r="G342" s="10">
        <f t="shared" si="26"/>
        <v>0.27184466019417475</v>
      </c>
      <c r="H342" s="14">
        <f t="shared" si="27"/>
        <v>6.9067587567834231E-3</v>
      </c>
    </row>
    <row r="343" spans="2:8" ht="15" x14ac:dyDescent="0.2">
      <c r="B343" s="5" t="s">
        <v>85</v>
      </c>
      <c r="C343" s="36">
        <v>7</v>
      </c>
      <c r="D343" s="36">
        <v>3</v>
      </c>
      <c r="E343" s="11">
        <f t="shared" si="24"/>
        <v>1.726689689195856E-3</v>
      </c>
      <c r="F343" s="11">
        <f t="shared" si="25"/>
        <v>1.1811023622047244E-3</v>
      </c>
      <c r="G343" s="10">
        <f t="shared" si="26"/>
        <v>-0.5714285714285714</v>
      </c>
      <c r="H343" s="14">
        <f t="shared" si="27"/>
        <v>-9.8667982239763184E-4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7</v>
      </c>
      <c r="D345" s="36">
        <v>2</v>
      </c>
      <c r="E345" s="11">
        <f t="shared" si="24"/>
        <v>1.726689689195856E-3</v>
      </c>
      <c r="F345" s="11">
        <f t="shared" si="25"/>
        <v>7.874015748031496E-4</v>
      </c>
      <c r="G345" s="10">
        <f t="shared" si="26"/>
        <v>-0.7142857142857143</v>
      </c>
      <c r="H345" s="14">
        <f t="shared" si="27"/>
        <v>-1.23334977799704E-3</v>
      </c>
    </row>
    <row r="346" spans="2:8" ht="15" x14ac:dyDescent="0.2">
      <c r="B346" s="5" t="s">
        <v>88</v>
      </c>
      <c r="C346" s="36">
        <v>3</v>
      </c>
      <c r="D346" s="36">
        <v>3</v>
      </c>
      <c r="E346" s="11">
        <f t="shared" si="24"/>
        <v>7.4000986679822393E-4</v>
      </c>
      <c r="F346" s="11">
        <f t="shared" si="25"/>
        <v>1.1811023622047244E-3</v>
      </c>
      <c r="G346" s="10">
        <f t="shared" si="26"/>
        <v>0</v>
      </c>
      <c r="H346" s="14">
        <f t="shared" si="27"/>
        <v>0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556</v>
      </c>
      <c r="D349" s="36">
        <v>341</v>
      </c>
      <c r="E349" s="11">
        <f t="shared" si="24"/>
        <v>0.13714849531327084</v>
      </c>
      <c r="F349" s="11">
        <f t="shared" si="25"/>
        <v>0.134251968503937</v>
      </c>
      <c r="G349" s="10">
        <f t="shared" si="26"/>
        <v>-0.38669064748201437</v>
      </c>
      <c r="H349" s="14">
        <f t="shared" si="27"/>
        <v>-5.3034040453872715E-2</v>
      </c>
    </row>
    <row r="350" spans="2:8" ht="15" x14ac:dyDescent="0.2">
      <c r="B350" s="5" t="s">
        <v>279</v>
      </c>
      <c r="C350" s="36">
        <v>0</v>
      </c>
      <c r="D350" s="36">
        <v>6</v>
      </c>
      <c r="E350" s="11" t="str">
        <f t="shared" si="24"/>
        <v/>
      </c>
      <c r="F350" s="11">
        <f t="shared" si="25"/>
        <v>2.3622047244094488E-3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11</v>
      </c>
      <c r="D352" s="36">
        <v>24</v>
      </c>
      <c r="E352" s="11">
        <f t="shared" si="24"/>
        <v>2.7133695115934878E-3</v>
      </c>
      <c r="F352" s="11">
        <f t="shared" si="25"/>
        <v>9.4488188976377951E-3</v>
      </c>
      <c r="G352" s="10">
        <f t="shared" si="26"/>
        <v>1.1818181818181819</v>
      </c>
      <c r="H352" s="14">
        <f t="shared" si="27"/>
        <v>3.2067094227923041E-3</v>
      </c>
    </row>
    <row r="353" spans="2:8" ht="15" x14ac:dyDescent="0.2">
      <c r="B353" s="5" t="s">
        <v>280</v>
      </c>
      <c r="C353" s="36">
        <v>42</v>
      </c>
      <c r="D353" s="36">
        <v>78</v>
      </c>
      <c r="E353" s="11">
        <f t="shared" si="24"/>
        <v>1.0360138135175136E-2</v>
      </c>
      <c r="F353" s="11">
        <f t="shared" si="25"/>
        <v>3.0708661417322834E-2</v>
      </c>
      <c r="G353" s="10">
        <f t="shared" si="26"/>
        <v>0.8571428571428571</v>
      </c>
      <c r="H353" s="14">
        <f t="shared" si="27"/>
        <v>8.8801184015786881E-3</v>
      </c>
    </row>
    <row r="354" spans="2:8" ht="15" x14ac:dyDescent="0.2">
      <c r="B354" s="5" t="s">
        <v>100</v>
      </c>
      <c r="C354" s="36">
        <v>43</v>
      </c>
      <c r="D354" s="36">
        <v>5</v>
      </c>
      <c r="E354" s="11">
        <f t="shared" si="24"/>
        <v>1.0606808090774543E-2</v>
      </c>
      <c r="F354" s="11">
        <f t="shared" si="25"/>
        <v>1.968503937007874E-3</v>
      </c>
      <c r="G354" s="10">
        <f t="shared" si="26"/>
        <v>-0.88372093023255816</v>
      </c>
      <c r="H354" s="14">
        <f t="shared" si="27"/>
        <v>-9.373458312777503E-3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6</v>
      </c>
      <c r="E356" s="11" t="str">
        <f t="shared" si="24"/>
        <v/>
      </c>
      <c r="F356" s="11">
        <f t="shared" si="25"/>
        <v>2.3622047244094488E-3</v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12</v>
      </c>
      <c r="E359" s="11" t="str">
        <f t="shared" si="24"/>
        <v/>
      </c>
      <c r="F359" s="11">
        <f t="shared" si="25"/>
        <v>4.7244094488188976E-3</v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125</v>
      </c>
      <c r="D361" s="36">
        <v>19</v>
      </c>
      <c r="E361" s="11">
        <f t="shared" si="24"/>
        <v>3.0833744449925999E-2</v>
      </c>
      <c r="F361" s="11">
        <f t="shared" si="25"/>
        <v>7.4803149606299212E-3</v>
      </c>
      <c r="G361" s="10">
        <f t="shared" si="26"/>
        <v>-0.84799999999999998</v>
      </c>
      <c r="H361" s="14">
        <f t="shared" si="27"/>
        <v>-2.6147015293537246E-2</v>
      </c>
    </row>
    <row r="362" spans="2:8" ht="15" x14ac:dyDescent="0.2">
      <c r="B362" s="5" t="s">
        <v>531</v>
      </c>
      <c r="C362" s="36">
        <v>0</v>
      </c>
      <c r="D362" s="36">
        <v>2</v>
      </c>
      <c r="E362" s="11" t="str">
        <f t="shared" si="24"/>
        <v/>
      </c>
      <c r="F362" s="11">
        <f t="shared" si="25"/>
        <v>7.874015748031496E-4</v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37</v>
      </c>
      <c r="D363" s="36">
        <v>0</v>
      </c>
      <c r="E363" s="11">
        <f t="shared" si="24"/>
        <v>9.1267883571780964E-3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11</v>
      </c>
      <c r="D364" s="36">
        <v>1</v>
      </c>
      <c r="E364" s="11">
        <f t="shared" si="24"/>
        <v>2.7133695115934878E-3</v>
      </c>
      <c r="F364" s="11">
        <f t="shared" si="25"/>
        <v>3.937007874015748E-4</v>
      </c>
      <c r="G364" s="10">
        <f t="shared" si="26"/>
        <v>-0.90909090909090906</v>
      </c>
      <c r="H364" s="14">
        <f t="shared" si="27"/>
        <v>-2.4666995559940799E-3</v>
      </c>
    </row>
    <row r="365" spans="2:8" ht="15" x14ac:dyDescent="0.2">
      <c r="B365" s="5" t="s">
        <v>283</v>
      </c>
      <c r="C365" s="36">
        <v>14</v>
      </c>
      <c r="D365" s="36">
        <v>2</v>
      </c>
      <c r="E365" s="11">
        <f t="shared" si="24"/>
        <v>3.453379378391712E-3</v>
      </c>
      <c r="F365" s="11">
        <f t="shared" si="25"/>
        <v>7.874015748031496E-4</v>
      </c>
      <c r="G365" s="10">
        <f t="shared" si="26"/>
        <v>-0.8571428571428571</v>
      </c>
      <c r="H365" s="14">
        <f t="shared" si="27"/>
        <v>-2.9600394671928957E-3</v>
      </c>
    </row>
    <row r="366" spans="2:8" ht="15" x14ac:dyDescent="0.2">
      <c r="B366" s="5" t="s">
        <v>533</v>
      </c>
      <c r="C366" s="36">
        <v>9</v>
      </c>
      <c r="D366" s="36">
        <v>0</v>
      </c>
      <c r="E366" s="11">
        <f t="shared" si="24"/>
        <v>2.220029600394672E-3</v>
      </c>
      <c r="F366" s="11" t="str">
        <f t="shared" si="25"/>
        <v/>
      </c>
      <c r="G366" s="10" t="str">
        <f t="shared" si="26"/>
        <v>0</v>
      </c>
      <c r="H366" s="14">
        <f t="shared" si="27"/>
        <v>0</v>
      </c>
    </row>
    <row r="367" spans="2:8" ht="15" x14ac:dyDescent="0.2">
      <c r="B367" s="5" t="s">
        <v>534</v>
      </c>
      <c r="C367" s="36">
        <v>356</v>
      </c>
      <c r="D367" s="36">
        <v>341</v>
      </c>
      <c r="E367" s="11">
        <f t="shared" si="24"/>
        <v>8.7814504193389251E-2</v>
      </c>
      <c r="F367" s="11">
        <f t="shared" si="25"/>
        <v>0.134251968503937</v>
      </c>
      <c r="G367" s="10">
        <f t="shared" si="26"/>
        <v>-4.2134831460674156E-2</v>
      </c>
      <c r="H367" s="14">
        <f t="shared" si="27"/>
        <v>-3.7000493339911199E-3</v>
      </c>
    </row>
    <row r="368" spans="2:8" ht="15" x14ac:dyDescent="0.2">
      <c r="B368" s="5" t="s">
        <v>109</v>
      </c>
      <c r="C368" s="36">
        <v>88</v>
      </c>
      <c r="D368" s="36">
        <v>15</v>
      </c>
      <c r="E368" s="11">
        <f t="shared" si="24"/>
        <v>2.1706956092747903E-2</v>
      </c>
      <c r="F368" s="11">
        <f t="shared" si="25"/>
        <v>5.905511811023622E-3</v>
      </c>
      <c r="G368" s="10">
        <f t="shared" si="26"/>
        <v>-0.82954545454545459</v>
      </c>
      <c r="H368" s="14">
        <f t="shared" si="27"/>
        <v>-1.8006906758756783E-2</v>
      </c>
    </row>
    <row r="369" spans="1:8" ht="15" x14ac:dyDescent="0.2">
      <c r="B369" s="5" t="s">
        <v>102</v>
      </c>
      <c r="C369" s="36">
        <v>49</v>
      </c>
      <c r="D369" s="36">
        <v>12</v>
      </c>
      <c r="E369" s="11">
        <f t="shared" si="24"/>
        <v>1.2086827824370991E-2</v>
      </c>
      <c r="F369" s="11">
        <f t="shared" si="25"/>
        <v>4.7244094488188976E-3</v>
      </c>
      <c r="G369" s="10">
        <f t="shared" si="26"/>
        <v>-0.75510204081632648</v>
      </c>
      <c r="H369" s="14">
        <f t="shared" si="27"/>
        <v>-9.1267883571780947E-3</v>
      </c>
    </row>
    <row r="370" spans="1:8" ht="15" x14ac:dyDescent="0.2">
      <c r="B370" s="5" t="s">
        <v>108</v>
      </c>
      <c r="C370" s="36">
        <v>54</v>
      </c>
      <c r="D370" s="36">
        <v>120</v>
      </c>
      <c r="E370" s="11">
        <f t="shared" si="24"/>
        <v>1.3320177602368031E-2</v>
      </c>
      <c r="F370" s="11">
        <f t="shared" si="25"/>
        <v>4.7244094488188976E-2</v>
      </c>
      <c r="G370" s="10">
        <f t="shared" si="26"/>
        <v>1.2222222222222223</v>
      </c>
      <c r="H370" s="14">
        <f t="shared" si="27"/>
        <v>1.628021706956093E-2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20</v>
      </c>
      <c r="D372" s="36">
        <v>0</v>
      </c>
      <c r="E372" s="11">
        <f t="shared" si="24"/>
        <v>4.9333991119881598E-3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0</v>
      </c>
      <c r="D373" s="36">
        <v>1</v>
      </c>
      <c r="E373" s="11" t="str">
        <f t="shared" si="24"/>
        <v/>
      </c>
      <c r="F373" s="11">
        <f t="shared" si="25"/>
        <v>3.937007874015748E-4</v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4</v>
      </c>
      <c r="D374" s="36">
        <v>22</v>
      </c>
      <c r="E374" s="11">
        <f t="shared" si="24"/>
        <v>9.8667982239763205E-4</v>
      </c>
      <c r="F374" s="11">
        <f t="shared" si="25"/>
        <v>8.6614173228346455E-3</v>
      </c>
      <c r="G374" s="10">
        <f t="shared" si="26"/>
        <v>4.5</v>
      </c>
      <c r="H374" s="14">
        <f t="shared" si="27"/>
        <v>4.440059200789344E-3</v>
      </c>
    </row>
    <row r="375" spans="1:8" ht="15" x14ac:dyDescent="0.2">
      <c r="B375" s="5" t="s">
        <v>286</v>
      </c>
      <c r="C375" s="36">
        <v>10</v>
      </c>
      <c r="D375" s="36">
        <v>5</v>
      </c>
      <c r="E375" s="11">
        <f t="shared" si="24"/>
        <v>2.4666995559940799E-3</v>
      </c>
      <c r="F375" s="11">
        <f t="shared" si="25"/>
        <v>1.968503937007874E-3</v>
      </c>
      <c r="G375" s="10">
        <f t="shared" si="26"/>
        <v>-0.5</v>
      </c>
      <c r="H375" s="14">
        <f t="shared" si="27"/>
        <v>-1.23334977799704E-3</v>
      </c>
    </row>
    <row r="376" spans="1:8" ht="15" x14ac:dyDescent="0.2">
      <c r="B376" s="5" t="s">
        <v>101</v>
      </c>
      <c r="C376" s="36">
        <v>0</v>
      </c>
      <c r="D376" s="36">
        <v>2</v>
      </c>
      <c r="E376" s="11" t="str">
        <f t="shared" si="24"/>
        <v/>
      </c>
      <c r="F376" s="11">
        <f t="shared" si="25"/>
        <v>7.874015748031496E-4</v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6</v>
      </c>
      <c r="D377" s="36">
        <v>0</v>
      </c>
      <c r="E377" s="11">
        <f t="shared" si="24"/>
        <v>1.4800197335964479E-3</v>
      </c>
      <c r="F377" s="11" t="str">
        <f t="shared" si="25"/>
        <v/>
      </c>
      <c r="G377" s="10" t="str">
        <f t="shared" si="26"/>
        <v>0</v>
      </c>
      <c r="H377" s="14">
        <f t="shared" si="27"/>
        <v>0</v>
      </c>
    </row>
    <row r="378" spans="1:8" ht="15" x14ac:dyDescent="0.2">
      <c r="B378" s="5" t="s">
        <v>535</v>
      </c>
      <c r="C378" s="36">
        <v>11</v>
      </c>
      <c r="D378" s="36">
        <v>43</v>
      </c>
      <c r="E378" s="11">
        <f t="shared" si="24"/>
        <v>2.7133695115934878E-3</v>
      </c>
      <c r="F378" s="11">
        <f t="shared" si="25"/>
        <v>1.6929133858267716E-2</v>
      </c>
      <c r="G378" s="10">
        <f t="shared" si="26"/>
        <v>2.9090909090909092</v>
      </c>
      <c r="H378" s="14">
        <f t="shared" si="27"/>
        <v>7.8934385791810564E-3</v>
      </c>
    </row>
    <row r="379" spans="1:8" ht="15" x14ac:dyDescent="0.2">
      <c r="B379" s="5" t="s">
        <v>110</v>
      </c>
      <c r="C379" s="36">
        <v>12</v>
      </c>
      <c r="D379" s="36">
        <v>10</v>
      </c>
      <c r="E379" s="11">
        <f t="shared" si="24"/>
        <v>2.9600394671928957E-3</v>
      </c>
      <c r="F379" s="11">
        <f t="shared" si="25"/>
        <v>3.937007874015748E-3</v>
      </c>
      <c r="G379" s="10">
        <f t="shared" si="26"/>
        <v>-0.16666666666666666</v>
      </c>
      <c r="H379" s="14">
        <f t="shared" si="27"/>
        <v>-4.9333991119881592E-4</v>
      </c>
    </row>
    <row r="380" spans="1:8" ht="15" x14ac:dyDescent="0.2">
      <c r="B380" s="5" t="s">
        <v>288</v>
      </c>
      <c r="C380" s="36">
        <v>61</v>
      </c>
      <c r="D380" s="36">
        <v>85</v>
      </c>
      <c r="E380" s="11">
        <f t="shared" si="24"/>
        <v>1.5046867291563888E-2</v>
      </c>
      <c r="F380" s="11">
        <f t="shared" si="25"/>
        <v>3.3464566929133861E-2</v>
      </c>
      <c r="G380" s="10">
        <f t="shared" si="26"/>
        <v>0.39344262295081966</v>
      </c>
      <c r="H380" s="14">
        <f t="shared" si="27"/>
        <v>5.9200789343857915E-3</v>
      </c>
    </row>
    <row r="381" spans="1:8" ht="15" x14ac:dyDescent="0.2">
      <c r="B381" s="5" t="s">
        <v>536</v>
      </c>
      <c r="C381" s="36">
        <v>5</v>
      </c>
      <c r="D381" s="36">
        <v>7</v>
      </c>
      <c r="E381" s="11">
        <f t="shared" si="24"/>
        <v>1.23334977799704E-3</v>
      </c>
      <c r="F381" s="11">
        <f t="shared" si="25"/>
        <v>2.7559055118110236E-3</v>
      </c>
      <c r="G381" s="10">
        <f t="shared" si="26"/>
        <v>0.4</v>
      </c>
      <c r="H381" s="14">
        <f t="shared" si="27"/>
        <v>4.9333991119881603E-4</v>
      </c>
    </row>
    <row r="382" spans="1:8" ht="15" x14ac:dyDescent="0.2">
      <c r="B382" s="5" t="s">
        <v>104</v>
      </c>
      <c r="C382" s="36">
        <v>33</v>
      </c>
      <c r="D382" s="36">
        <v>28</v>
      </c>
      <c r="E382" s="11">
        <f t="shared" si="24"/>
        <v>8.140108534780463E-3</v>
      </c>
      <c r="F382" s="11">
        <f t="shared" si="25"/>
        <v>1.1023622047244094E-2</v>
      </c>
      <c r="G382" s="10">
        <f t="shared" si="26"/>
        <v>-0.15151515151515152</v>
      </c>
      <c r="H382" s="14">
        <f t="shared" si="27"/>
        <v>-1.23334977799704E-3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8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117</v>
      </c>
      <c r="D390" s="36">
        <v>149</v>
      </c>
      <c r="E390" s="11">
        <f t="shared" si="24"/>
        <v>2.8860384805130736E-2</v>
      </c>
      <c r="F390" s="11">
        <f t="shared" si="25"/>
        <v>5.8661417322834648E-2</v>
      </c>
      <c r="G390" s="10">
        <f t="shared" si="26"/>
        <v>0.27350427350427353</v>
      </c>
      <c r="H390" s="14">
        <f t="shared" si="27"/>
        <v>7.8934385791810564E-3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162</v>
      </c>
      <c r="D393" s="36">
        <v>7</v>
      </c>
      <c r="E393" s="11">
        <f t="shared" si="24"/>
        <v>3.9960532807104092E-2</v>
      </c>
      <c r="F393" s="11">
        <f t="shared" si="25"/>
        <v>2.7559055118110236E-3</v>
      </c>
      <c r="G393" s="10">
        <f t="shared" si="26"/>
        <v>-0.95679012345679015</v>
      </c>
      <c r="H393" s="14">
        <f t="shared" si="27"/>
        <v>-3.8233843117908235E-2</v>
      </c>
    </row>
    <row r="394" spans="1:8" ht="15" x14ac:dyDescent="0.2">
      <c r="B394" s="5" t="s">
        <v>539</v>
      </c>
      <c r="C394" s="36">
        <v>32</v>
      </c>
      <c r="D394" s="36">
        <v>11</v>
      </c>
      <c r="E394" s="11">
        <f t="shared" si="24"/>
        <v>7.8934385791810564E-3</v>
      </c>
      <c r="F394" s="11">
        <f t="shared" si="25"/>
        <v>4.3307086614173228E-3</v>
      </c>
      <c r="G394" s="10">
        <f t="shared" si="26"/>
        <v>-0.65625</v>
      </c>
      <c r="H394" s="14">
        <f t="shared" si="27"/>
        <v>-5.1800690675875682E-3</v>
      </c>
    </row>
    <row r="395" spans="1:8" ht="15" x14ac:dyDescent="0.2">
      <c r="B395" s="5" t="s">
        <v>105</v>
      </c>
      <c r="C395" s="36">
        <v>0</v>
      </c>
      <c r="D395" s="36">
        <v>6</v>
      </c>
      <c r="E395" s="11" t="str">
        <f t="shared" si="24"/>
        <v/>
      </c>
      <c r="F395" s="11">
        <f t="shared" si="25"/>
        <v>2.3622047244094488E-3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4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2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5</v>
      </c>
      <c r="E403" s="80" t="str">
        <f t="shared" si="28"/>
        <v/>
      </c>
      <c r="F403" s="80">
        <f t="shared" si="29"/>
        <v>1.968503937007874E-3</v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4</v>
      </c>
      <c r="D409" s="36">
        <v>2</v>
      </c>
      <c r="E409" s="11">
        <f t="shared" si="28"/>
        <v>9.8667982239763205E-4</v>
      </c>
      <c r="F409" s="11">
        <f t="shared" si="29"/>
        <v>7.874015748031496E-4</v>
      </c>
      <c r="G409" s="10">
        <f t="shared" si="30"/>
        <v>-0.5</v>
      </c>
      <c r="H409" s="14">
        <f t="shared" si="31"/>
        <v>-4.9333991119881603E-4</v>
      </c>
    </row>
    <row r="410" spans="1:8" ht="15" x14ac:dyDescent="0.2">
      <c r="B410" s="5" t="s">
        <v>114</v>
      </c>
      <c r="C410" s="36">
        <v>20</v>
      </c>
      <c r="D410" s="36">
        <v>16</v>
      </c>
      <c r="E410" s="11">
        <f t="shared" si="28"/>
        <v>4.9333991119881598E-3</v>
      </c>
      <c r="F410" s="11">
        <f t="shared" si="29"/>
        <v>6.2992125984251968E-3</v>
      </c>
      <c r="G410" s="10">
        <f t="shared" si="30"/>
        <v>-0.2</v>
      </c>
      <c r="H410" s="14">
        <f t="shared" si="31"/>
        <v>-9.8667982239763205E-4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42</v>
      </c>
      <c r="D412" s="36">
        <v>15</v>
      </c>
      <c r="E412" s="11">
        <f t="shared" si="28"/>
        <v>1.0360138135175136E-2</v>
      </c>
      <c r="F412" s="11">
        <f t="shared" si="29"/>
        <v>5.905511811023622E-3</v>
      </c>
      <c r="G412" s="10">
        <f t="shared" si="30"/>
        <v>-0.6428571428571429</v>
      </c>
      <c r="H412" s="14">
        <f t="shared" si="31"/>
        <v>-6.6600888011840165E-3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4</v>
      </c>
      <c r="D422" s="36">
        <v>1</v>
      </c>
      <c r="E422" s="11">
        <f t="shared" si="28"/>
        <v>9.8667982239763205E-4</v>
      </c>
      <c r="F422" s="11">
        <f t="shared" si="29"/>
        <v>3.937007874015748E-4</v>
      </c>
      <c r="G422" s="10">
        <f t="shared" si="30"/>
        <v>-0.75</v>
      </c>
      <c r="H422" s="14">
        <f t="shared" si="31"/>
        <v>-7.4000986679822404E-4</v>
      </c>
    </row>
    <row r="423" spans="1:8" ht="15" x14ac:dyDescent="0.2">
      <c r="B423" s="5" t="s">
        <v>128</v>
      </c>
      <c r="C423" s="36">
        <v>32</v>
      </c>
      <c r="D423" s="36">
        <v>36</v>
      </c>
      <c r="E423" s="11">
        <f t="shared" si="28"/>
        <v>7.8934385791810564E-3</v>
      </c>
      <c r="F423" s="11">
        <f t="shared" si="29"/>
        <v>1.4173228346456693E-2</v>
      </c>
      <c r="G423" s="10">
        <f t="shared" si="30"/>
        <v>0.125</v>
      </c>
      <c r="H423" s="14">
        <f t="shared" si="31"/>
        <v>9.8667982239763205E-4</v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10</v>
      </c>
      <c r="E425" s="11" t="str">
        <f t="shared" si="28"/>
        <v/>
      </c>
      <c r="F425" s="11">
        <f t="shared" si="29"/>
        <v>3.937007874015748E-3</v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12</v>
      </c>
      <c r="E427" s="11" t="str">
        <f t="shared" si="28"/>
        <v/>
      </c>
      <c r="F427" s="11">
        <f t="shared" si="29"/>
        <v>4.7244094488188976E-3</v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11</v>
      </c>
      <c r="D428" s="36">
        <v>13</v>
      </c>
      <c r="E428" s="11">
        <f t="shared" si="28"/>
        <v>2.7133695115934878E-3</v>
      </c>
      <c r="F428" s="11">
        <f t="shared" si="29"/>
        <v>5.1181102362204724E-3</v>
      </c>
      <c r="G428" s="10">
        <f t="shared" si="30"/>
        <v>0.18181818181818182</v>
      </c>
      <c r="H428" s="14">
        <f t="shared" si="31"/>
        <v>4.9333991119881603E-4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41</v>
      </c>
      <c r="D430" s="36">
        <v>0</v>
      </c>
      <c r="E430" s="11">
        <f t="shared" si="28"/>
        <v>1.0113468179575728E-2</v>
      </c>
      <c r="F430" s="11" t="str">
        <f t="shared" si="29"/>
        <v/>
      </c>
      <c r="G430" s="10" t="str">
        <f t="shared" si="30"/>
        <v>0</v>
      </c>
      <c r="H430" s="14">
        <f t="shared" si="31"/>
        <v>0</v>
      </c>
    </row>
    <row r="431" spans="1:8" ht="15" x14ac:dyDescent="0.2">
      <c r="B431" s="5" t="s">
        <v>421</v>
      </c>
      <c r="C431" s="36">
        <v>1</v>
      </c>
      <c r="D431" s="36">
        <v>12</v>
      </c>
      <c r="E431" s="11">
        <f t="shared" si="28"/>
        <v>2.4666995559940801E-4</v>
      </c>
      <c r="F431" s="11">
        <f t="shared" si="29"/>
        <v>4.7244094488188976E-3</v>
      </c>
      <c r="G431" s="10">
        <f t="shared" si="30"/>
        <v>11</v>
      </c>
      <c r="H431" s="14">
        <f t="shared" si="31"/>
        <v>2.7133695115934883E-3</v>
      </c>
    </row>
    <row r="432" spans="1:8" ht="15" x14ac:dyDescent="0.2">
      <c r="B432" s="5" t="s">
        <v>123</v>
      </c>
      <c r="C432" s="36">
        <v>25</v>
      </c>
      <c r="D432" s="36">
        <v>8</v>
      </c>
      <c r="E432" s="11">
        <f t="shared" si="28"/>
        <v>6.1667488899851998E-3</v>
      </c>
      <c r="F432" s="11">
        <f t="shared" si="29"/>
        <v>3.1496062992125984E-3</v>
      </c>
      <c r="G432" s="10">
        <f t="shared" si="30"/>
        <v>-0.68</v>
      </c>
      <c r="H432" s="14">
        <f t="shared" si="31"/>
        <v>-4.1933892451899366E-3</v>
      </c>
    </row>
    <row r="433" spans="2:8" ht="15" x14ac:dyDescent="0.2">
      <c r="B433" s="5" t="s">
        <v>304</v>
      </c>
      <c r="C433" s="36">
        <v>10</v>
      </c>
      <c r="D433" s="36">
        <v>50</v>
      </c>
      <c r="E433" s="11">
        <f t="shared" si="28"/>
        <v>2.4666995559940799E-3</v>
      </c>
      <c r="F433" s="11">
        <f t="shared" si="29"/>
        <v>1.968503937007874E-2</v>
      </c>
      <c r="G433" s="10">
        <f t="shared" si="30"/>
        <v>4</v>
      </c>
      <c r="H433" s="14">
        <f t="shared" si="31"/>
        <v>9.8667982239763197E-3</v>
      </c>
    </row>
    <row r="434" spans="2:8" ht="15" x14ac:dyDescent="0.2">
      <c r="B434" s="5" t="s">
        <v>122</v>
      </c>
      <c r="C434" s="36">
        <v>33</v>
      </c>
      <c r="D434" s="36">
        <v>22</v>
      </c>
      <c r="E434" s="11">
        <f t="shared" si="28"/>
        <v>8.140108534780463E-3</v>
      </c>
      <c r="F434" s="11">
        <f t="shared" si="29"/>
        <v>8.6614173228346455E-3</v>
      </c>
      <c r="G434" s="10">
        <f t="shared" si="30"/>
        <v>-0.33333333333333331</v>
      </c>
      <c r="H434" s="14">
        <f t="shared" si="31"/>
        <v>-2.7133695115934874E-3</v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8</v>
      </c>
      <c r="D436" s="36">
        <v>11</v>
      </c>
      <c r="E436" s="11">
        <f t="shared" si="28"/>
        <v>1.9733596447952641E-3</v>
      </c>
      <c r="F436" s="11">
        <f t="shared" si="29"/>
        <v>4.3307086614173228E-3</v>
      </c>
      <c r="G436" s="10">
        <f t="shared" si="30"/>
        <v>0.375</v>
      </c>
      <c r="H436" s="14">
        <f t="shared" si="31"/>
        <v>7.4000986679822404E-4</v>
      </c>
    </row>
    <row r="437" spans="2:8" ht="15" x14ac:dyDescent="0.2">
      <c r="B437" s="5" t="s">
        <v>119</v>
      </c>
      <c r="C437" s="36">
        <v>3</v>
      </c>
      <c r="D437" s="36">
        <v>4</v>
      </c>
      <c r="E437" s="11">
        <f t="shared" si="28"/>
        <v>7.4000986679822393E-4</v>
      </c>
      <c r="F437" s="11">
        <f t="shared" si="29"/>
        <v>1.5748031496062992E-3</v>
      </c>
      <c r="G437" s="10">
        <f t="shared" si="30"/>
        <v>0.33333333333333331</v>
      </c>
      <c r="H437" s="14">
        <f t="shared" si="31"/>
        <v>2.4666995559940796E-4</v>
      </c>
    </row>
    <row r="438" spans="2:8" ht="15" x14ac:dyDescent="0.2">
      <c r="B438" s="5" t="s">
        <v>305</v>
      </c>
      <c r="C438" s="36">
        <v>299</v>
      </c>
      <c r="D438" s="36">
        <v>340</v>
      </c>
      <c r="E438" s="11">
        <f t="shared" si="28"/>
        <v>7.3754316724222987E-2</v>
      </c>
      <c r="F438" s="11">
        <f t="shared" si="29"/>
        <v>0.13385826771653545</v>
      </c>
      <c r="G438" s="10">
        <f t="shared" si="30"/>
        <v>0.13712374581939799</v>
      </c>
      <c r="H438" s="14">
        <f t="shared" si="31"/>
        <v>1.0113468179575726E-2</v>
      </c>
    </row>
    <row r="439" spans="2:8" ht="15" x14ac:dyDescent="0.2">
      <c r="B439" s="5" t="s">
        <v>547</v>
      </c>
      <c r="C439" s="36">
        <v>0</v>
      </c>
      <c r="D439" s="36">
        <v>4</v>
      </c>
      <c r="E439" s="11" t="str">
        <f t="shared" si="28"/>
        <v/>
      </c>
      <c r="F439" s="11">
        <f t="shared" si="29"/>
        <v>1.5748031496062992E-3</v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17</v>
      </c>
      <c r="E443" s="11" t="str">
        <f t="shared" si="28"/>
        <v/>
      </c>
      <c r="F443" s="11">
        <f t="shared" si="29"/>
        <v>6.6929133858267716E-3</v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2</v>
      </c>
      <c r="D446" s="36">
        <v>8</v>
      </c>
      <c r="E446" s="11">
        <f t="shared" si="28"/>
        <v>4.9333991119881603E-4</v>
      </c>
      <c r="F446" s="11">
        <f t="shared" si="29"/>
        <v>3.1496062992125984E-3</v>
      </c>
      <c r="G446" s="10">
        <f t="shared" si="30"/>
        <v>3</v>
      </c>
      <c r="H446" s="14">
        <f t="shared" si="31"/>
        <v>1.4800197335964481E-3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3</v>
      </c>
      <c r="D448" s="36">
        <v>0</v>
      </c>
      <c r="E448" s="11">
        <f t="shared" si="28"/>
        <v>7.4000986679822393E-4</v>
      </c>
      <c r="F448" s="11" t="str">
        <f t="shared" si="29"/>
        <v/>
      </c>
      <c r="G448" s="10" t="str">
        <f t="shared" si="30"/>
        <v>0</v>
      </c>
      <c r="H448" s="14">
        <f t="shared" si="31"/>
        <v>0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21</v>
      </c>
      <c r="D451" s="36">
        <v>9</v>
      </c>
      <c r="E451" s="11">
        <f t="shared" si="28"/>
        <v>5.1800690675875682E-3</v>
      </c>
      <c r="F451" s="11">
        <f t="shared" si="29"/>
        <v>3.5433070866141732E-3</v>
      </c>
      <c r="G451" s="10">
        <f t="shared" si="30"/>
        <v>-0.5714285714285714</v>
      </c>
      <c r="H451" s="14">
        <f t="shared" si="31"/>
        <v>-2.9600394671928957E-3</v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2</v>
      </c>
      <c r="D453" s="36">
        <v>16</v>
      </c>
      <c r="E453" s="11">
        <f t="shared" si="28"/>
        <v>4.9333991119881603E-4</v>
      </c>
      <c r="F453" s="11">
        <f t="shared" si="29"/>
        <v>6.2992125984251968E-3</v>
      </c>
      <c r="G453" s="10">
        <f t="shared" si="30"/>
        <v>7</v>
      </c>
      <c r="H453" s="14">
        <f t="shared" si="31"/>
        <v>3.4533793783917124E-3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5</v>
      </c>
      <c r="D456" s="36">
        <v>3</v>
      </c>
      <c r="E456" s="11">
        <f t="shared" si="28"/>
        <v>1.23334977799704E-3</v>
      </c>
      <c r="F456" s="11">
        <f t="shared" si="29"/>
        <v>1.1811023622047244E-3</v>
      </c>
      <c r="G456" s="10">
        <f t="shared" si="30"/>
        <v>-0.4</v>
      </c>
      <c r="H456" s="14">
        <f t="shared" si="31"/>
        <v>-4.9333991119881603E-4</v>
      </c>
    </row>
    <row r="457" spans="2:8" ht="15" x14ac:dyDescent="0.2">
      <c r="B457" s="5" t="s">
        <v>550</v>
      </c>
      <c r="C457" s="36">
        <v>2</v>
      </c>
      <c r="D457" s="36">
        <v>4</v>
      </c>
      <c r="E457" s="11">
        <f t="shared" si="28"/>
        <v>4.9333991119881603E-4</v>
      </c>
      <c r="F457" s="11">
        <f t="shared" si="29"/>
        <v>1.5748031496062992E-3</v>
      </c>
      <c r="G457" s="10">
        <f t="shared" si="30"/>
        <v>1</v>
      </c>
      <c r="H457" s="14">
        <f t="shared" si="31"/>
        <v>4.9333991119881603E-4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6</v>
      </c>
      <c r="D462" s="36">
        <v>0</v>
      </c>
      <c r="E462" s="11">
        <f t="shared" si="28"/>
        <v>1.4800197335964479E-3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60</v>
      </c>
      <c r="D465" s="36">
        <v>3</v>
      </c>
      <c r="E465" s="11">
        <f t="shared" si="28"/>
        <v>1.480019733596448E-2</v>
      </c>
      <c r="F465" s="11">
        <f t="shared" si="29"/>
        <v>1.1811023622047244E-3</v>
      </c>
      <c r="G465" s="10">
        <f t="shared" si="30"/>
        <v>-0.95</v>
      </c>
      <c r="H465" s="14">
        <f t="shared" si="31"/>
        <v>-1.4060187469166254E-2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50</v>
      </c>
      <c r="D467" s="36">
        <v>0</v>
      </c>
      <c r="E467" s="11">
        <f t="shared" si="28"/>
        <v>1.23334977799704E-2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0</v>
      </c>
      <c r="D468" s="36">
        <v>1</v>
      </c>
      <c r="E468" s="11" t="str">
        <f t="shared" si="28"/>
        <v/>
      </c>
      <c r="F468" s="11">
        <f t="shared" si="29"/>
        <v>3.937007874015748E-4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2</v>
      </c>
      <c r="E475" s="11" t="str">
        <f t="shared" si="32"/>
        <v/>
      </c>
      <c r="F475" s="11">
        <f t="shared" si="33"/>
        <v>7.874015748031496E-4</v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60</v>
      </c>
      <c r="D477" s="36">
        <v>7</v>
      </c>
      <c r="E477" s="11">
        <f t="shared" si="32"/>
        <v>1.480019733596448E-2</v>
      </c>
      <c r="F477" s="11">
        <f t="shared" si="33"/>
        <v>2.7559055118110236E-3</v>
      </c>
      <c r="G477" s="10">
        <f t="shared" si="34"/>
        <v>-0.8833333333333333</v>
      </c>
      <c r="H477" s="14">
        <f t="shared" si="35"/>
        <v>-1.3073507646768623E-2</v>
      </c>
    </row>
    <row r="478" spans="2:8" ht="15" x14ac:dyDescent="0.2">
      <c r="B478" s="5" t="s">
        <v>138</v>
      </c>
      <c r="C478" s="36">
        <v>0</v>
      </c>
      <c r="D478" s="36">
        <v>1</v>
      </c>
      <c r="E478" s="11" t="str">
        <f t="shared" si="32"/>
        <v/>
      </c>
      <c r="F478" s="11">
        <f t="shared" si="33"/>
        <v>3.937007874015748E-4</v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2</v>
      </c>
      <c r="D480" s="36">
        <v>5</v>
      </c>
      <c r="E480" s="11">
        <f t="shared" si="32"/>
        <v>4.9333991119881603E-4</v>
      </c>
      <c r="F480" s="11">
        <f t="shared" si="33"/>
        <v>1.968503937007874E-3</v>
      </c>
      <c r="G480" s="10">
        <f t="shared" si="34"/>
        <v>1.5</v>
      </c>
      <c r="H480" s="14">
        <f t="shared" si="35"/>
        <v>7.4000986679822404E-4</v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12</v>
      </c>
      <c r="D482" s="36">
        <v>105</v>
      </c>
      <c r="E482" s="11">
        <f t="shared" si="32"/>
        <v>2.9600394671928957E-3</v>
      </c>
      <c r="F482" s="11">
        <f t="shared" si="33"/>
        <v>4.1338582677165357E-2</v>
      </c>
      <c r="G482" s="10">
        <f t="shared" si="34"/>
        <v>7.75</v>
      </c>
      <c r="H482" s="14">
        <f t="shared" si="35"/>
        <v>2.2940305870744943E-2</v>
      </c>
    </row>
    <row r="483" spans="2:8" ht="15" x14ac:dyDescent="0.2">
      <c r="B483" s="5" t="s">
        <v>133</v>
      </c>
      <c r="C483" s="36">
        <v>29</v>
      </c>
      <c r="D483" s="36">
        <v>0</v>
      </c>
      <c r="E483" s="11">
        <f t="shared" si="32"/>
        <v>7.1534287123828314E-3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3</v>
      </c>
      <c r="E484" s="11" t="str">
        <f t="shared" si="32"/>
        <v/>
      </c>
      <c r="F484" s="11">
        <f t="shared" si="33"/>
        <v>1.1811023622047244E-3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2</v>
      </c>
      <c r="D486" s="76"/>
      <c r="E486" s="80">
        <f t="shared" si="32"/>
        <v>4.9333991119881603E-4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2</v>
      </c>
      <c r="D488" s="76"/>
      <c r="E488" s="80">
        <f t="shared" si="32"/>
        <v>4.9333991119881603E-4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</v>
      </c>
      <c r="D499" s="36">
        <v>0</v>
      </c>
      <c r="E499" s="11">
        <f t="shared" si="32"/>
        <v>2.4666995559940801E-4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3</v>
      </c>
      <c r="D500" s="36">
        <v>0</v>
      </c>
      <c r="E500" s="11">
        <f t="shared" si="32"/>
        <v>7.4000986679822393E-4</v>
      </c>
      <c r="F500" s="11" t="str">
        <f t="shared" si="33"/>
        <v/>
      </c>
      <c r="G500" s="10" t="str">
        <f t="shared" si="34"/>
        <v>0</v>
      </c>
      <c r="H500" s="14">
        <f t="shared" si="35"/>
        <v>0</v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</v>
      </c>
      <c r="D503" s="36">
        <v>1</v>
      </c>
      <c r="E503" s="11">
        <f t="shared" si="32"/>
        <v>4.9333991119881603E-4</v>
      </c>
      <c r="F503" s="11">
        <f t="shared" si="33"/>
        <v>3.937007874015748E-4</v>
      </c>
      <c r="G503" s="10">
        <f t="shared" si="34"/>
        <v>-0.5</v>
      </c>
      <c r="H503" s="14">
        <f t="shared" si="35"/>
        <v>-2.4666995559940801E-4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4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22</v>
      </c>
      <c r="D506" s="36">
        <v>38</v>
      </c>
      <c r="E506" s="11">
        <f t="shared" si="32"/>
        <v>5.4267390231869756E-3</v>
      </c>
      <c r="F506" s="11">
        <f t="shared" si="33"/>
        <v>1.4960629921259842E-2</v>
      </c>
      <c r="G506" s="10">
        <f t="shared" si="34"/>
        <v>0.72727272727272729</v>
      </c>
      <c r="H506" s="14">
        <f t="shared" si="35"/>
        <v>3.9467192895905282E-3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18</v>
      </c>
      <c r="D509" s="36">
        <v>6</v>
      </c>
      <c r="E509" s="11">
        <f t="shared" si="32"/>
        <v>4.440059200789344E-3</v>
      </c>
      <c r="F509" s="11">
        <f t="shared" si="33"/>
        <v>2.3622047244094488E-3</v>
      </c>
      <c r="G509" s="10">
        <f t="shared" si="34"/>
        <v>-0.66666666666666663</v>
      </c>
      <c r="H509" s="14">
        <f t="shared" si="35"/>
        <v>-2.9600394671928957E-3</v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1</v>
      </c>
      <c r="E511" s="11" t="str">
        <f t="shared" si="32"/>
        <v/>
      </c>
      <c r="F511" s="11">
        <f t="shared" si="33"/>
        <v>3.937007874015748E-4</v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8</v>
      </c>
      <c r="D512" s="36">
        <v>0</v>
      </c>
      <c r="E512" s="11">
        <f t="shared" si="32"/>
        <v>1.9733596447952641E-3</v>
      </c>
      <c r="F512" s="11" t="str">
        <f t="shared" si="33"/>
        <v/>
      </c>
      <c r="G512" s="10" t="str">
        <f t="shared" si="34"/>
        <v>0</v>
      </c>
      <c r="H512" s="14">
        <f t="shared" si="35"/>
        <v>0</v>
      </c>
    </row>
    <row r="513" spans="2:8" ht="15" x14ac:dyDescent="0.2">
      <c r="B513" s="5" t="s">
        <v>376</v>
      </c>
      <c r="C513" s="36">
        <v>1</v>
      </c>
      <c r="D513" s="36">
        <v>4</v>
      </c>
      <c r="E513" s="11">
        <f t="shared" si="32"/>
        <v>2.4666995559940801E-4</v>
      </c>
      <c r="F513" s="11">
        <f t="shared" si="33"/>
        <v>1.5748031496062992E-3</v>
      </c>
      <c r="G513" s="10">
        <f t="shared" si="34"/>
        <v>3</v>
      </c>
      <c r="H513" s="14">
        <f t="shared" si="35"/>
        <v>7.4000986679822404E-4</v>
      </c>
    </row>
    <row r="514" spans="2:8" ht="15" x14ac:dyDescent="0.2">
      <c r="B514" s="5" t="s">
        <v>157</v>
      </c>
      <c r="C514" s="36">
        <v>0</v>
      </c>
      <c r="D514" s="36">
        <v>1</v>
      </c>
      <c r="E514" s="11" t="str">
        <f t="shared" si="32"/>
        <v/>
      </c>
      <c r="F514" s="11">
        <f t="shared" si="33"/>
        <v>3.937007874015748E-4</v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4</v>
      </c>
      <c r="D519" s="36">
        <v>41</v>
      </c>
      <c r="E519" s="11">
        <f t="shared" si="32"/>
        <v>9.8667982239763205E-4</v>
      </c>
      <c r="F519" s="11">
        <f t="shared" si="33"/>
        <v>1.6141732283464567E-2</v>
      </c>
      <c r="G519" s="10">
        <f t="shared" si="34"/>
        <v>9.25</v>
      </c>
      <c r="H519" s="14">
        <f t="shared" si="35"/>
        <v>9.1267883571780964E-3</v>
      </c>
    </row>
    <row r="520" spans="2:8" ht="15" x14ac:dyDescent="0.2">
      <c r="B520" s="5" t="s">
        <v>343</v>
      </c>
      <c r="C520" s="36">
        <v>0</v>
      </c>
      <c r="D520" s="36">
        <v>1</v>
      </c>
      <c r="E520" s="11" t="str">
        <f t="shared" si="32"/>
        <v/>
      </c>
      <c r="F520" s="11">
        <f t="shared" si="33"/>
        <v>3.937007874015748E-4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5</v>
      </c>
      <c r="D521" s="36">
        <v>2</v>
      </c>
      <c r="E521" s="11">
        <f t="shared" si="32"/>
        <v>1.23334977799704E-3</v>
      </c>
      <c r="F521" s="11">
        <f t="shared" si="33"/>
        <v>7.874015748031496E-4</v>
      </c>
      <c r="G521" s="10">
        <f t="shared" si="34"/>
        <v>-0.6</v>
      </c>
      <c r="H521" s="14">
        <f t="shared" si="35"/>
        <v>-7.4000986679822393E-4</v>
      </c>
    </row>
    <row r="522" spans="2:8" ht="30" x14ac:dyDescent="0.2">
      <c r="B522" s="5" t="s">
        <v>559</v>
      </c>
      <c r="C522" s="36">
        <v>6</v>
      </c>
      <c r="D522" s="36">
        <v>0</v>
      </c>
      <c r="E522" s="11">
        <f t="shared" si="32"/>
        <v>1.4800197335964479E-3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21</v>
      </c>
      <c r="E524" s="11" t="str">
        <f t="shared" si="32"/>
        <v/>
      </c>
      <c r="F524" s="11">
        <f t="shared" si="33"/>
        <v>8.2677165354330708E-3</v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45</v>
      </c>
      <c r="D529" s="36">
        <v>9</v>
      </c>
      <c r="E529" s="11">
        <f t="shared" si="32"/>
        <v>1.110014800197336E-2</v>
      </c>
      <c r="F529" s="11">
        <f t="shared" si="33"/>
        <v>3.5433070866141732E-3</v>
      </c>
      <c r="G529" s="10">
        <f t="shared" si="34"/>
        <v>-0.8</v>
      </c>
      <c r="H529" s="14">
        <f t="shared" si="35"/>
        <v>-8.8801184015786881E-3</v>
      </c>
    </row>
    <row r="530" spans="1:9" ht="30" x14ac:dyDescent="0.2">
      <c r="B530" s="5" t="s">
        <v>158</v>
      </c>
      <c r="C530" s="36">
        <v>5</v>
      </c>
      <c r="D530" s="36">
        <v>18</v>
      </c>
      <c r="E530" s="11">
        <f t="shared" si="32"/>
        <v>1.23334977799704E-3</v>
      </c>
      <c r="F530" s="11">
        <f t="shared" si="33"/>
        <v>7.0866141732283464E-3</v>
      </c>
      <c r="G530" s="10">
        <f t="shared" si="34"/>
        <v>2.6</v>
      </c>
      <c r="H530" s="14">
        <f t="shared" si="35"/>
        <v>3.2067094227923041E-3</v>
      </c>
    </row>
    <row r="531" spans="1:9" ht="15" x14ac:dyDescent="0.2">
      <c r="B531" s="5" t="s">
        <v>349</v>
      </c>
      <c r="C531" s="36">
        <v>10</v>
      </c>
      <c r="D531" s="36">
        <v>8</v>
      </c>
      <c r="E531" s="11">
        <f t="shared" si="32"/>
        <v>2.4666995559940799E-3</v>
      </c>
      <c r="F531" s="11">
        <f t="shared" si="33"/>
        <v>3.1496062992125984E-3</v>
      </c>
      <c r="G531" s="10">
        <f t="shared" si="34"/>
        <v>-0.2</v>
      </c>
      <c r="H531" s="14">
        <f t="shared" si="35"/>
        <v>-4.9333991119881603E-4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10</v>
      </c>
      <c r="D538" s="36">
        <v>6</v>
      </c>
      <c r="E538" s="11">
        <f t="shared" si="36"/>
        <v>2.4666995559940799E-3</v>
      </c>
      <c r="F538" s="11">
        <f t="shared" si="37"/>
        <v>2.3622047244094488E-3</v>
      </c>
      <c r="G538" s="10">
        <f t="shared" si="38"/>
        <v>-0.4</v>
      </c>
      <c r="H538" s="14">
        <f t="shared" si="39"/>
        <v>-9.8667982239763205E-4</v>
      </c>
    </row>
    <row r="539" spans="1:9" ht="15" x14ac:dyDescent="0.2">
      <c r="B539" s="5" t="s">
        <v>561</v>
      </c>
      <c r="C539" s="36">
        <v>0</v>
      </c>
      <c r="D539" s="36">
        <v>1</v>
      </c>
      <c r="E539" s="11" t="str">
        <f t="shared" si="36"/>
        <v/>
      </c>
      <c r="F539" s="11">
        <f t="shared" si="37"/>
        <v>3.937007874015748E-4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1</v>
      </c>
      <c r="D540" s="36">
        <v>5</v>
      </c>
      <c r="E540" s="11">
        <f t="shared" si="36"/>
        <v>2.4666995559940801E-4</v>
      </c>
      <c r="F540" s="11">
        <f t="shared" si="37"/>
        <v>1.968503937007874E-3</v>
      </c>
      <c r="G540" s="10">
        <f t="shared" si="38"/>
        <v>4</v>
      </c>
      <c r="H540" s="14">
        <f t="shared" si="39"/>
        <v>9.8667982239763205E-4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1</v>
      </c>
      <c r="E542" s="11" t="str">
        <f t="shared" si="36"/>
        <v/>
      </c>
      <c r="F542" s="11">
        <f t="shared" si="37"/>
        <v>3.937007874015748E-4</v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3</v>
      </c>
      <c r="E544" s="11" t="str">
        <f t="shared" si="36"/>
        <v/>
      </c>
      <c r="F544" s="11">
        <f t="shared" si="37"/>
        <v>1.1811023622047244E-3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1244</v>
      </c>
      <c r="D552" s="32">
        <f>SUM(D553:D579)</f>
        <v>2280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0.83279742765273312</v>
      </c>
      <c r="H552" s="34">
        <f>+IF(OR(AND(E552=""),(G552="")),"",E552*G552)</f>
        <v>0.83279742765273312</v>
      </c>
    </row>
    <row r="553" spans="1:8" ht="15" x14ac:dyDescent="0.2">
      <c r="B553" s="35" t="s">
        <v>357</v>
      </c>
      <c r="C553" s="36">
        <v>1</v>
      </c>
      <c r="D553" s="36">
        <v>1</v>
      </c>
      <c r="E553" s="38">
        <f>+IF(C553=0,"",C553/C$552)</f>
        <v>8.0385852090032153E-4</v>
      </c>
      <c r="F553" s="38">
        <f>+IF(D553=0,"",D553/D$552)</f>
        <v>4.3859649122807018E-4</v>
      </c>
      <c r="G553" s="28">
        <f>+IF(OR(AND(D553=0),(C553=0)),"0",((D553-C553)/C553))</f>
        <v>0</v>
      </c>
      <c r="H553" s="29">
        <f>+IF(OR(AND(E553=""),(G553="")),"",E553*G553)</f>
        <v>0</v>
      </c>
    </row>
    <row r="554" spans="1:8" ht="15" x14ac:dyDescent="0.2">
      <c r="B554" s="5" t="s">
        <v>161</v>
      </c>
      <c r="C554" s="36">
        <v>128</v>
      </c>
      <c r="D554" s="36">
        <v>147</v>
      </c>
      <c r="E554" s="11">
        <f t="shared" ref="E554:E579" si="40">+IF(C554=0,"",C554/C$552)</f>
        <v>0.10289389067524116</v>
      </c>
      <c r="F554" s="11">
        <f t="shared" ref="F554:F579" si="41">+IF(D554=0,"",D554/D$552)</f>
        <v>6.4473684210526322E-2</v>
      </c>
      <c r="G554" s="10">
        <f t="shared" ref="G554:G579" si="42">+IF(OR(AND(D554=0),(C554=0)),"0",((D554-C554)/C554))</f>
        <v>0.1484375</v>
      </c>
      <c r="H554" s="14">
        <f t="shared" ref="H554:H579" si="43">+IF(OR(AND(E554=""),(G554="")),"",E554*G554)</f>
        <v>1.5273311897106109E-2</v>
      </c>
    </row>
    <row r="555" spans="1:8" ht="15" x14ac:dyDescent="0.2">
      <c r="B555" s="5" t="s">
        <v>358</v>
      </c>
      <c r="C555" s="36">
        <v>85</v>
      </c>
      <c r="D555" s="36">
        <v>123</v>
      </c>
      <c r="E555" s="11">
        <f t="shared" si="40"/>
        <v>6.8327974276527328E-2</v>
      </c>
      <c r="F555" s="11">
        <f t="shared" si="41"/>
        <v>5.3947368421052633E-2</v>
      </c>
      <c r="G555" s="10">
        <f t="shared" si="42"/>
        <v>0.44705882352941179</v>
      </c>
      <c r="H555" s="14">
        <f t="shared" si="43"/>
        <v>3.0546623794212219E-2</v>
      </c>
    </row>
    <row r="556" spans="1:8" ht="15" x14ac:dyDescent="0.2">
      <c r="B556" s="5" t="s">
        <v>359</v>
      </c>
      <c r="C556" s="36">
        <v>99</v>
      </c>
      <c r="D556" s="36">
        <v>86</v>
      </c>
      <c r="E556" s="11">
        <f t="shared" si="40"/>
        <v>7.9581993569131829E-2</v>
      </c>
      <c r="F556" s="11">
        <f t="shared" si="41"/>
        <v>3.7719298245614034E-2</v>
      </c>
      <c r="G556" s="10">
        <f t="shared" si="42"/>
        <v>-0.13131313131313133</v>
      </c>
      <c r="H556" s="14">
        <f t="shared" si="43"/>
        <v>-1.045016077170418E-2</v>
      </c>
    </row>
    <row r="557" spans="1:8" ht="15" x14ac:dyDescent="0.2">
      <c r="B557" s="5" t="s">
        <v>162</v>
      </c>
      <c r="C557" s="36">
        <v>18</v>
      </c>
      <c r="D557" s="36">
        <v>1</v>
      </c>
      <c r="E557" s="11">
        <f t="shared" si="40"/>
        <v>1.4469453376205787E-2</v>
      </c>
      <c r="F557" s="11">
        <f t="shared" si="41"/>
        <v>4.3859649122807018E-4</v>
      </c>
      <c r="G557" s="10">
        <f t="shared" si="42"/>
        <v>-0.94444444444444442</v>
      </c>
      <c r="H557" s="14">
        <f t="shared" si="43"/>
        <v>-1.3665594855305465E-2</v>
      </c>
    </row>
    <row r="558" spans="1:8" ht="15" x14ac:dyDescent="0.2">
      <c r="B558" s="5" t="s">
        <v>160</v>
      </c>
      <c r="C558" s="36">
        <v>5</v>
      </c>
      <c r="D558" s="36">
        <v>0</v>
      </c>
      <c r="E558" s="11">
        <f t="shared" si="40"/>
        <v>4.0192926045016075E-3</v>
      </c>
      <c r="F558" s="11" t="str">
        <f t="shared" si="41"/>
        <v/>
      </c>
      <c r="G558" s="10" t="str">
        <f t="shared" si="42"/>
        <v>0</v>
      </c>
      <c r="H558" s="14">
        <f t="shared" si="43"/>
        <v>0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2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1</v>
      </c>
      <c r="E560" s="80">
        <f t="shared" si="40"/>
        <v>8.0385852090032153E-4</v>
      </c>
      <c r="F560" s="80">
        <f t="shared" si="41"/>
        <v>4.3859649122807018E-4</v>
      </c>
      <c r="G560" s="78">
        <f t="shared" si="42"/>
        <v>0</v>
      </c>
      <c r="H560" s="24">
        <f t="shared" si="43"/>
        <v>0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2</v>
      </c>
      <c r="D562" s="76">
        <v>1</v>
      </c>
      <c r="E562" s="80">
        <f t="shared" si="40"/>
        <v>1.6077170418006431E-3</v>
      </c>
      <c r="F562" s="80">
        <f t="shared" si="41"/>
        <v>4.3859649122807018E-4</v>
      </c>
      <c r="G562" s="78">
        <f t="shared" si="42"/>
        <v>-0.5</v>
      </c>
      <c r="H562" s="24">
        <f t="shared" si="43"/>
        <v>-8.0385852090032153E-4</v>
      </c>
    </row>
    <row r="563" spans="1:8" s="79" customFormat="1" ht="15" x14ac:dyDescent="0.2">
      <c r="B563" s="75" t="s">
        <v>564</v>
      </c>
      <c r="C563" s="76">
        <v>4</v>
      </c>
      <c r="D563" s="76">
        <v>10</v>
      </c>
      <c r="E563" s="80">
        <f t="shared" si="40"/>
        <v>3.2154340836012861E-3</v>
      </c>
      <c r="F563" s="80">
        <f t="shared" si="41"/>
        <v>4.3859649122807015E-3</v>
      </c>
      <c r="G563" s="78">
        <f t="shared" si="42"/>
        <v>1.5</v>
      </c>
      <c r="H563" s="24">
        <f t="shared" si="43"/>
        <v>4.8231511254019296E-3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11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1</v>
      </c>
      <c r="D567" s="76">
        <v>1</v>
      </c>
      <c r="E567" s="80">
        <f t="shared" si="40"/>
        <v>8.0385852090032153E-4</v>
      </c>
      <c r="F567" s="80">
        <f t="shared" si="41"/>
        <v>4.3859649122807018E-4</v>
      </c>
      <c r="G567" s="78">
        <f t="shared" si="42"/>
        <v>0</v>
      </c>
      <c r="H567" s="24">
        <f t="shared" si="43"/>
        <v>0</v>
      </c>
    </row>
    <row r="568" spans="1:8" s="79" customFormat="1" ht="15" x14ac:dyDescent="0.2">
      <c r="B568" s="75" t="s">
        <v>166</v>
      </c>
      <c r="C568" s="76">
        <v>0</v>
      </c>
      <c r="D568" s="76">
        <v>7</v>
      </c>
      <c r="E568" s="80" t="str">
        <f t="shared" si="40"/>
        <v/>
      </c>
      <c r="F568" s="80">
        <f t="shared" si="41"/>
        <v>3.0701754385964912E-3</v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683</v>
      </c>
      <c r="D570" s="76">
        <v>1650</v>
      </c>
      <c r="E570" s="80">
        <f t="shared" si="40"/>
        <v>0.54903536977491962</v>
      </c>
      <c r="F570" s="80">
        <f t="shared" si="41"/>
        <v>0.72368421052631582</v>
      </c>
      <c r="G570" s="78">
        <f t="shared" si="42"/>
        <v>1.4158125915080526</v>
      </c>
      <c r="H570" s="24">
        <f t="shared" si="43"/>
        <v>0.77733118971061088</v>
      </c>
    </row>
    <row r="571" spans="1:8" s="79" customFormat="1" ht="25.5" customHeight="1" x14ac:dyDescent="0.2">
      <c r="B571" s="75" t="s">
        <v>167</v>
      </c>
      <c r="C571" s="76">
        <v>181</v>
      </c>
      <c r="D571" s="76">
        <v>193</v>
      </c>
      <c r="E571" s="80">
        <f t="shared" si="40"/>
        <v>0.14549839228295819</v>
      </c>
      <c r="F571" s="80">
        <f t="shared" si="41"/>
        <v>8.4649122807017543E-2</v>
      </c>
      <c r="G571" s="78">
        <f t="shared" si="42"/>
        <v>6.6298342541436461E-2</v>
      </c>
      <c r="H571" s="24">
        <f t="shared" si="43"/>
        <v>9.6463022508038575E-3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7</v>
      </c>
      <c r="D573" s="76">
        <v>3</v>
      </c>
      <c r="E573" s="80">
        <f t="shared" si="40"/>
        <v>5.627009646302251E-3</v>
      </c>
      <c r="F573" s="80">
        <f t="shared" si="41"/>
        <v>1.3157894736842105E-3</v>
      </c>
      <c r="G573" s="78">
        <f t="shared" si="42"/>
        <v>-0.5714285714285714</v>
      </c>
      <c r="H573" s="24">
        <f t="shared" si="43"/>
        <v>-3.2154340836012861E-3</v>
      </c>
    </row>
    <row r="574" spans="1:8" s="79" customFormat="1" ht="13.5" customHeight="1" x14ac:dyDescent="0.2">
      <c r="B574" s="75" t="s">
        <v>169</v>
      </c>
      <c r="C574" s="76">
        <v>3</v>
      </c>
      <c r="D574" s="76">
        <v>0</v>
      </c>
      <c r="E574" s="80">
        <f t="shared" si="40"/>
        <v>2.4115755627009648E-3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2</v>
      </c>
      <c r="D575" s="76">
        <v>3</v>
      </c>
      <c r="E575" s="80">
        <f t="shared" si="40"/>
        <v>1.6077170418006431E-3</v>
      </c>
      <c r="F575" s="80">
        <f t="shared" si="41"/>
        <v>1.3157894736842105E-3</v>
      </c>
      <c r="G575" s="78">
        <f t="shared" si="42"/>
        <v>0.5</v>
      </c>
      <c r="H575" s="24">
        <f t="shared" si="43"/>
        <v>8.0385852090032153E-4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22</v>
      </c>
      <c r="D578" s="76">
        <v>39</v>
      </c>
      <c r="E578" s="80">
        <f t="shared" si="40"/>
        <v>1.7684887459807074E-2</v>
      </c>
      <c r="F578" s="80">
        <f t="shared" si="41"/>
        <v>1.7105263157894738E-2</v>
      </c>
      <c r="G578" s="78">
        <f t="shared" si="42"/>
        <v>0.77272727272727271</v>
      </c>
      <c r="H578" s="24">
        <f t="shared" si="43"/>
        <v>1.3665594855305467E-2</v>
      </c>
    </row>
    <row r="579" spans="2:8" ht="15" x14ac:dyDescent="0.2">
      <c r="B579" s="5" t="s">
        <v>565</v>
      </c>
      <c r="C579" s="36">
        <v>2</v>
      </c>
      <c r="D579" s="36">
        <v>1</v>
      </c>
      <c r="E579" s="11">
        <f t="shared" si="40"/>
        <v>1.6077170418006431E-3</v>
      </c>
      <c r="F579" s="11">
        <f t="shared" si="41"/>
        <v>4.3859649122807018E-4</v>
      </c>
      <c r="G579" s="10">
        <f t="shared" si="42"/>
        <v>-0.5</v>
      </c>
      <c r="H579" s="14">
        <f t="shared" si="43"/>
        <v>-8.0385852090032153E-4</v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448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387</v>
      </c>
      <c r="C8" s="31">
        <f>+C18+C71+C161+C329+C552</f>
        <v>10865</v>
      </c>
      <c r="D8" s="32">
        <f>+D18+D71+D161+D329+D552</f>
        <v>9713</v>
      </c>
      <c r="E8" s="33">
        <f>SUM(E9:E13)</f>
        <v>1</v>
      </c>
      <c r="F8" s="33">
        <f>SUM(F9:F13)</f>
        <v>1</v>
      </c>
      <c r="G8" s="33">
        <f>+(D8-C8)/C8</f>
        <v>-0.10602853198343304</v>
      </c>
      <c r="H8" s="34">
        <f>+E8*G8</f>
        <v>-0.10602853198343304</v>
      </c>
    </row>
    <row r="9" spans="2:8" x14ac:dyDescent="0.2">
      <c r="B9" s="39" t="str">
        <f>+B18</f>
        <v>Total Vacantes en ocupaciones de nivel Directivo</v>
      </c>
      <c r="C9" s="40">
        <f>+C18</f>
        <v>85</v>
      </c>
      <c r="D9" s="40">
        <f>+D18</f>
        <v>76</v>
      </c>
      <c r="E9" s="41">
        <f>C9/$C$8</f>
        <v>7.8232857800276112E-3</v>
      </c>
      <c r="F9" s="41">
        <f>D9/$D$8</f>
        <v>7.8245650159579939E-3</v>
      </c>
      <c r="G9" s="42">
        <f>+IF(OR(AND(D9=0),(C9=0)),"0",((D9-C9)/C9))</f>
        <v>-0.10588235294117647</v>
      </c>
      <c r="H9" s="43">
        <f>+IF(OR(AND(E9=""),(G9="")),"",E9*G9)</f>
        <v>-8.2834790612057061E-4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1121</v>
      </c>
      <c r="D10" s="23">
        <f>+D71</f>
        <v>1684</v>
      </c>
      <c r="E10" s="24">
        <f>C10/$C$8</f>
        <v>0.10317533364012886</v>
      </c>
      <c r="F10" s="24">
        <f>D10/$D$8</f>
        <v>0.1733758879851745</v>
      </c>
      <c r="G10" s="10">
        <f>+IF(OR(AND(D10=0),(C10=0)),"0",((D10-C10)/C10))</f>
        <v>0.50223015165031226</v>
      </c>
      <c r="H10" s="45">
        <f>+IF(OR(AND(E10=""),(G10="")),"",E10*G10)</f>
        <v>5.1817763460653483E-2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1395</v>
      </c>
      <c r="D11" s="23">
        <f>+D161</f>
        <v>1313</v>
      </c>
      <c r="E11" s="24">
        <f>C11/$C$8</f>
        <v>0.12839392544868844</v>
      </c>
      <c r="F11" s="24">
        <f>D11/$D$8</f>
        <v>0.1351796561309585</v>
      </c>
      <c r="G11" s="10">
        <f>+IF(OR(AND(D11=0),(C11=0)),"0",((D11-C11)/C11))</f>
        <v>-5.8781362007168457E-2</v>
      </c>
      <c r="H11" s="45">
        <f>+IF(OR(AND(E11=""),(G11="")),"",E11*G11)</f>
        <v>-7.5471698113207539E-3</v>
      </c>
    </row>
    <row r="12" spans="2:8" x14ac:dyDescent="0.2">
      <c r="B12" s="44" t="str">
        <f>+B329</f>
        <v>Total Vacantes  en ocupaciones de nivel Calificados</v>
      </c>
      <c r="C12" s="23">
        <f>+C329</f>
        <v>6245</v>
      </c>
      <c r="D12" s="23">
        <f>+D329</f>
        <v>5347</v>
      </c>
      <c r="E12" s="24">
        <f>C12/$C$8</f>
        <v>0.57478140819144041</v>
      </c>
      <c r="F12" s="24">
        <f>D12/$D$8</f>
        <v>0.55049933079378155</v>
      </c>
      <c r="G12" s="10">
        <f>+IF(OR(AND(D12=0),(C12=0)),"0",((D12-C12)/C12))</f>
        <v>-0.14379503602882307</v>
      </c>
      <c r="H12" s="45">
        <f>+IF(OR(AND(E12=""),(G12="")),"",E12*G12)</f>
        <v>-8.2650713299585829E-2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2019</v>
      </c>
      <c r="D13" s="47">
        <f>+D552</f>
        <v>1293</v>
      </c>
      <c r="E13" s="48">
        <f>C13/$C$8</f>
        <v>0.18582604693971469</v>
      </c>
      <c r="F13" s="48">
        <f>D13/$D$8</f>
        <v>0.13312056007412745</v>
      </c>
      <c r="G13" s="49">
        <f>+IF(OR(AND(D13=0),(C13=0)),"0",((D13-C13)/C13))</f>
        <v>-0.35958395245170877</v>
      </c>
      <c r="H13" s="50">
        <f>+IF(OR(AND(E13=""),(G13="")),"",E13*G13)</f>
        <v>-6.6820064427059372E-2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85</v>
      </c>
      <c r="D18" s="32">
        <f>SUM(D19:D65)</f>
        <v>76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-0.10588235294117647</v>
      </c>
      <c r="H18" s="34">
        <f>+IF(OR(AND(E18=""),(G18="")),"",E18*G18)</f>
        <v>-0.10588235294117647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1</v>
      </c>
      <c r="E22" s="9" t="str">
        <f t="shared" si="0"/>
        <v/>
      </c>
      <c r="F22" s="9">
        <f t="shared" si="1"/>
        <v>1.3157894736842105E-2</v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2</v>
      </c>
      <c r="E24" s="9" t="str">
        <f t="shared" si="0"/>
        <v/>
      </c>
      <c r="F24" s="9">
        <f t="shared" si="1"/>
        <v>2.6315789473684209E-2</v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1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5</v>
      </c>
      <c r="D26" s="36">
        <v>7</v>
      </c>
      <c r="E26" s="9">
        <f t="shared" si="0"/>
        <v>5.8823529411764705E-2</v>
      </c>
      <c r="F26" s="9">
        <f t="shared" si="1"/>
        <v>9.2105263157894732E-2</v>
      </c>
      <c r="G26" s="10">
        <f t="shared" si="2"/>
        <v>0.4</v>
      </c>
      <c r="H26" s="14">
        <f t="shared" si="3"/>
        <v>2.3529411764705882E-2</v>
      </c>
    </row>
    <row r="27" spans="1:8" ht="20.100000000000001" customHeight="1" x14ac:dyDescent="0.2">
      <c r="B27" s="5" t="s">
        <v>6</v>
      </c>
      <c r="C27" s="36">
        <v>6</v>
      </c>
      <c r="D27" s="36">
        <v>9</v>
      </c>
      <c r="E27" s="9">
        <f t="shared" si="0"/>
        <v>7.0588235294117646E-2</v>
      </c>
      <c r="F27" s="9">
        <f t="shared" si="1"/>
        <v>0.11842105263157894</v>
      </c>
      <c r="G27" s="10">
        <f t="shared" si="2"/>
        <v>0.5</v>
      </c>
      <c r="H27" s="14">
        <f t="shared" si="3"/>
        <v>3.5294117647058823E-2</v>
      </c>
    </row>
    <row r="28" spans="1:8" ht="20.100000000000001" customHeight="1" x14ac:dyDescent="0.2">
      <c r="B28" s="5" t="s">
        <v>3</v>
      </c>
      <c r="C28" s="36">
        <v>4</v>
      </c>
      <c r="D28" s="36">
        <v>3</v>
      </c>
      <c r="E28" s="9">
        <f t="shared" si="0"/>
        <v>4.7058823529411764E-2</v>
      </c>
      <c r="F28" s="9">
        <f t="shared" si="1"/>
        <v>3.9473684210526314E-2</v>
      </c>
      <c r="G28" s="10">
        <f t="shared" si="2"/>
        <v>-0.25</v>
      </c>
      <c r="H28" s="14">
        <f t="shared" si="3"/>
        <v>-1.1764705882352941E-2</v>
      </c>
    </row>
    <row r="29" spans="1:8" ht="20.100000000000001" customHeight="1" x14ac:dyDescent="0.2">
      <c r="B29" s="5" t="s">
        <v>5</v>
      </c>
      <c r="C29" s="36">
        <v>19</v>
      </c>
      <c r="D29" s="36">
        <v>5</v>
      </c>
      <c r="E29" s="9">
        <f t="shared" si="0"/>
        <v>0.22352941176470589</v>
      </c>
      <c r="F29" s="9">
        <f t="shared" si="1"/>
        <v>6.5789473684210523E-2</v>
      </c>
      <c r="G29" s="10">
        <f t="shared" si="2"/>
        <v>-0.73684210526315785</v>
      </c>
      <c r="H29" s="14">
        <f t="shared" si="3"/>
        <v>-0.16470588235294117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1</v>
      </c>
      <c r="E31" s="9">
        <f t="shared" si="0"/>
        <v>1.1764705882352941E-2</v>
      </c>
      <c r="F31" s="9">
        <f t="shared" si="1"/>
        <v>1.3157894736842105E-2</v>
      </c>
      <c r="G31" s="10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7</v>
      </c>
      <c r="D35" s="36">
        <v>0</v>
      </c>
      <c r="E35" s="9">
        <f t="shared" si="0"/>
        <v>8.2352941176470587E-2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0</v>
      </c>
      <c r="E37" s="9">
        <f t="shared" si="0"/>
        <v>1.1764705882352941E-2</v>
      </c>
      <c r="F37" s="9" t="str">
        <f t="shared" si="1"/>
        <v/>
      </c>
      <c r="G37" s="10" t="str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1</v>
      </c>
      <c r="D38" s="36">
        <v>0</v>
      </c>
      <c r="E38" s="9">
        <f t="shared" si="0"/>
        <v>1.1764705882352941E-2</v>
      </c>
      <c r="F38" s="9" t="str">
        <f t="shared" si="1"/>
        <v/>
      </c>
      <c r="G38" s="10" t="str">
        <f t="shared" si="2"/>
        <v>0</v>
      </c>
      <c r="H38" s="14">
        <f t="shared" si="3"/>
        <v>0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3</v>
      </c>
      <c r="D43" s="36">
        <v>0</v>
      </c>
      <c r="E43" s="9">
        <f t="shared" si="0"/>
        <v>3.5294117647058823E-2</v>
      </c>
      <c r="F43" s="9" t="str">
        <f t="shared" si="1"/>
        <v/>
      </c>
      <c r="G43" s="10" t="str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3</v>
      </c>
      <c r="D44" s="36">
        <v>2</v>
      </c>
      <c r="E44" s="9">
        <f t="shared" si="0"/>
        <v>3.5294117647058823E-2</v>
      </c>
      <c r="F44" s="9">
        <f t="shared" si="1"/>
        <v>2.6315789473684209E-2</v>
      </c>
      <c r="G44" s="10">
        <f t="shared" si="2"/>
        <v>-0.33333333333333331</v>
      </c>
      <c r="H44" s="14">
        <f t="shared" si="3"/>
        <v>-1.1764705882352941E-2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1</v>
      </c>
      <c r="E47" s="9" t="str">
        <f t="shared" si="0"/>
        <v/>
      </c>
      <c r="F47" s="9">
        <f t="shared" si="1"/>
        <v>1.3157894736842105E-2</v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11</v>
      </c>
      <c r="D49" s="36">
        <v>23</v>
      </c>
      <c r="E49" s="9">
        <f t="shared" si="0"/>
        <v>0.12941176470588237</v>
      </c>
      <c r="F49" s="9">
        <f t="shared" si="1"/>
        <v>0.30263157894736842</v>
      </c>
      <c r="G49" s="10">
        <f t="shared" si="2"/>
        <v>1.0909090909090908</v>
      </c>
      <c r="H49" s="14">
        <f t="shared" si="3"/>
        <v>0.14117647058823529</v>
      </c>
    </row>
    <row r="50" spans="2:8" ht="20.100000000000001" customHeight="1" x14ac:dyDescent="0.2">
      <c r="B50" s="5" t="s">
        <v>15</v>
      </c>
      <c r="C50" s="36">
        <v>0</v>
      </c>
      <c r="D50" s="36">
        <v>1</v>
      </c>
      <c r="E50" s="9" t="str">
        <f t="shared" si="0"/>
        <v/>
      </c>
      <c r="F50" s="9">
        <f t="shared" si="1"/>
        <v>1.3157894736842105E-2</v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1</v>
      </c>
      <c r="E51" s="9" t="str">
        <f t="shared" si="0"/>
        <v/>
      </c>
      <c r="F51" s="9">
        <f t="shared" si="1"/>
        <v>1.3157894736842105E-2</v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2</v>
      </c>
      <c r="E53" s="9" t="str">
        <f t="shared" si="0"/>
        <v/>
      </c>
      <c r="F53" s="9">
        <f t="shared" si="1"/>
        <v>2.6315789473684209E-2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1</v>
      </c>
      <c r="E59" s="9" t="str">
        <f t="shared" si="0"/>
        <v/>
      </c>
      <c r="F59" s="9">
        <f t="shared" si="1"/>
        <v>1.3157894736842105E-2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2</v>
      </c>
      <c r="E60" s="9" t="str">
        <f t="shared" si="0"/>
        <v/>
      </c>
      <c r="F60" s="9">
        <f t="shared" si="1"/>
        <v>2.6315789473684209E-2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10</v>
      </c>
      <c r="D61" s="36">
        <v>7</v>
      </c>
      <c r="E61" s="9">
        <f t="shared" si="0"/>
        <v>0.11764705882352941</v>
      </c>
      <c r="F61" s="9">
        <f t="shared" si="1"/>
        <v>9.2105263157894732E-2</v>
      </c>
      <c r="G61" s="10">
        <f t="shared" si="2"/>
        <v>-0.3</v>
      </c>
      <c r="H61" s="14">
        <f t="shared" si="3"/>
        <v>-3.5294117647058823E-2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3</v>
      </c>
      <c r="D63" s="36">
        <v>7</v>
      </c>
      <c r="E63" s="9">
        <f t="shared" si="0"/>
        <v>3.5294117647058823E-2</v>
      </c>
      <c r="F63" s="9">
        <f t="shared" si="1"/>
        <v>9.2105263157894732E-2</v>
      </c>
      <c r="G63" s="10">
        <f t="shared" si="2"/>
        <v>1.3333333333333333</v>
      </c>
      <c r="H63" s="14">
        <f t="shared" si="3"/>
        <v>4.7058823529411764E-2</v>
      </c>
    </row>
    <row r="64" spans="2:8" ht="20.100000000000001" customHeight="1" x14ac:dyDescent="0.2">
      <c r="B64" s="5" t="s">
        <v>191</v>
      </c>
      <c r="C64" s="36">
        <v>11</v>
      </c>
      <c r="D64" s="36">
        <v>0</v>
      </c>
      <c r="E64" s="9">
        <f t="shared" si="0"/>
        <v>0.12941176470588237</v>
      </c>
      <c r="F64" s="9" t="str">
        <f t="shared" si="1"/>
        <v/>
      </c>
      <c r="G64" s="10" t="str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1121</v>
      </c>
      <c r="D71" s="32">
        <f>SUM(D72:D155)</f>
        <v>1684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0.50223015165031226</v>
      </c>
      <c r="H71" s="34">
        <f>+IF(OR(AND(E71=""),(G71="")),"",E71*G71)</f>
        <v>0.50223015165031226</v>
      </c>
    </row>
    <row r="72" spans="1:8" ht="15" x14ac:dyDescent="0.2">
      <c r="B72" s="35" t="s">
        <v>463</v>
      </c>
      <c r="C72" s="36">
        <v>39</v>
      </c>
      <c r="D72" s="36">
        <v>12</v>
      </c>
      <c r="E72" s="38">
        <f>+IF(C72=0,"",C72/C$71)</f>
        <v>3.4790365744870648E-2</v>
      </c>
      <c r="F72" s="38">
        <f>+IF(D72=0,"",D72/D$71)</f>
        <v>7.1258907363420431E-3</v>
      </c>
      <c r="G72" s="28">
        <f>+IF(OR(AND(D72=0),(C72=0)),"0",((D72-C72)/C72))</f>
        <v>-0.69230769230769229</v>
      </c>
      <c r="H72" s="29">
        <f>+IF(OR(AND(E72=""),(G72="")),"",E72*G72)</f>
        <v>-2.4085637823371985E-2</v>
      </c>
    </row>
    <row r="73" spans="1:8" ht="15" x14ac:dyDescent="0.2">
      <c r="B73" s="5" t="s">
        <v>19</v>
      </c>
      <c r="C73" s="36">
        <v>6</v>
      </c>
      <c r="D73" s="36">
        <v>3</v>
      </c>
      <c r="E73" s="11">
        <f t="shared" ref="E73:E142" si="4">+IF(C73=0,"",C73/C$71)</f>
        <v>5.3523639607493305E-3</v>
      </c>
      <c r="F73" s="11">
        <f t="shared" ref="F73:F142" si="5">+IF(D73=0,"",D73/D$71)</f>
        <v>1.7814726840855108E-3</v>
      </c>
      <c r="G73" s="10">
        <f t="shared" ref="G73:G142" si="6">+IF(OR(AND(D73=0),(C73=0)),"0",((D73-C73)/C73))</f>
        <v>-0.5</v>
      </c>
      <c r="H73" s="14">
        <f t="shared" ref="H73:H142" si="7">+IF(OR(AND(E73=""),(G73="")),"",E73*G73)</f>
        <v>-2.6761819803746653E-3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22</v>
      </c>
      <c r="D75" s="76">
        <v>29</v>
      </c>
      <c r="E75" s="80">
        <f t="shared" si="4"/>
        <v>1.9625334522747548E-2</v>
      </c>
      <c r="F75" s="80">
        <f t="shared" si="5"/>
        <v>1.7220902612826602E-2</v>
      </c>
      <c r="G75" s="78">
        <f t="shared" si="6"/>
        <v>0.31818181818181818</v>
      </c>
      <c r="H75" s="24">
        <f t="shared" si="7"/>
        <v>6.2444246208742194E-3</v>
      </c>
    </row>
    <row r="76" spans="1:8" s="79" customFormat="1" ht="15" x14ac:dyDescent="0.2">
      <c r="B76" s="75" t="s">
        <v>193</v>
      </c>
      <c r="C76" s="76">
        <v>575</v>
      </c>
      <c r="D76" s="76">
        <v>254</v>
      </c>
      <c r="E76" s="80">
        <f t="shared" si="4"/>
        <v>0.51293487957181083</v>
      </c>
      <c r="F76" s="80">
        <f t="shared" si="5"/>
        <v>0.15083135391923991</v>
      </c>
      <c r="G76" s="78">
        <f t="shared" si="6"/>
        <v>-0.55826086956521737</v>
      </c>
      <c r="H76" s="24">
        <f t="shared" si="7"/>
        <v>-0.28635147190008914</v>
      </c>
    </row>
    <row r="77" spans="1:8" s="79" customFormat="1" ht="15" x14ac:dyDescent="0.2">
      <c r="B77" s="75" t="s">
        <v>21</v>
      </c>
      <c r="C77" s="76">
        <v>1</v>
      </c>
      <c r="D77" s="76">
        <v>31</v>
      </c>
      <c r="E77" s="80">
        <f t="shared" si="4"/>
        <v>8.9206066012488853E-4</v>
      </c>
      <c r="F77" s="80">
        <f t="shared" si="5"/>
        <v>1.8408551068883609E-2</v>
      </c>
      <c r="G77" s="78">
        <f t="shared" si="6"/>
        <v>30</v>
      </c>
      <c r="H77" s="24">
        <f t="shared" si="7"/>
        <v>2.6761819803746655E-2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2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1</v>
      </c>
      <c r="D79" s="76">
        <v>0</v>
      </c>
      <c r="E79" s="80">
        <f t="shared" si="4"/>
        <v>8.9206066012488853E-4</v>
      </c>
      <c r="F79" s="80" t="str">
        <f t="shared" si="5"/>
        <v/>
      </c>
      <c r="G79" s="78" t="str">
        <f t="shared" si="6"/>
        <v>0</v>
      </c>
      <c r="H79" s="24">
        <f t="shared" si="7"/>
        <v>0</v>
      </c>
    </row>
    <row r="80" spans="1:8" s="79" customFormat="1" ht="15" x14ac:dyDescent="0.2">
      <c r="B80" s="75" t="s">
        <v>195</v>
      </c>
      <c r="C80" s="76">
        <v>5</v>
      </c>
      <c r="D80" s="76">
        <v>3</v>
      </c>
      <c r="E80" s="80">
        <f t="shared" si="4"/>
        <v>4.4603033006244425E-3</v>
      </c>
      <c r="F80" s="80">
        <f t="shared" si="5"/>
        <v>1.7814726840855108E-3</v>
      </c>
      <c r="G80" s="78">
        <f t="shared" si="6"/>
        <v>-0.4</v>
      </c>
      <c r="H80" s="24">
        <f t="shared" si="7"/>
        <v>-1.7841213202497771E-3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0</v>
      </c>
      <c r="E83" s="80">
        <f t="shared" si="4"/>
        <v>1.7841213202497771E-3</v>
      </c>
      <c r="F83" s="80" t="str">
        <f t="shared" si="5"/>
        <v/>
      </c>
      <c r="G83" s="78" t="str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12</v>
      </c>
      <c r="D84" s="76">
        <v>0</v>
      </c>
      <c r="E84" s="80">
        <f t="shared" si="4"/>
        <v>1.0704727921498661E-2</v>
      </c>
      <c r="F84" s="80" t="str">
        <f t="shared" si="5"/>
        <v/>
      </c>
      <c r="G84" s="78" t="str">
        <f t="shared" si="6"/>
        <v>0</v>
      </c>
      <c r="H84" s="24">
        <f t="shared" si="7"/>
        <v>0</v>
      </c>
    </row>
    <row r="85" spans="1:8" s="79" customFormat="1" ht="15" x14ac:dyDescent="0.2">
      <c r="B85" s="75" t="s">
        <v>198</v>
      </c>
      <c r="C85" s="76">
        <v>7</v>
      </c>
      <c r="D85" s="76">
        <v>3</v>
      </c>
      <c r="E85" s="80">
        <f t="shared" si="4"/>
        <v>6.2444246208742194E-3</v>
      </c>
      <c r="F85" s="80">
        <f t="shared" si="5"/>
        <v>1.7814726840855108E-3</v>
      </c>
      <c r="G85" s="78">
        <f t="shared" si="6"/>
        <v>-0.5714285714285714</v>
      </c>
      <c r="H85" s="24">
        <f t="shared" si="7"/>
        <v>-3.5682426404995537E-3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8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4</v>
      </c>
      <c r="D87" s="76">
        <v>26</v>
      </c>
      <c r="E87" s="80">
        <f t="shared" si="4"/>
        <v>3.5682426404995541E-3</v>
      </c>
      <c r="F87" s="80">
        <f t="shared" si="5"/>
        <v>1.5439429928741092E-2</v>
      </c>
      <c r="G87" s="78">
        <f t="shared" si="6"/>
        <v>5.5</v>
      </c>
      <c r="H87" s="24">
        <f t="shared" si="7"/>
        <v>1.9625334522747548E-2</v>
      </c>
    </row>
    <row r="88" spans="1:8" s="79" customFormat="1" ht="15" x14ac:dyDescent="0.2">
      <c r="B88" s="75" t="s">
        <v>200</v>
      </c>
      <c r="C88" s="76">
        <v>3</v>
      </c>
      <c r="D88" s="76">
        <v>14</v>
      </c>
      <c r="E88" s="80">
        <f t="shared" si="4"/>
        <v>2.6761819803746653E-3</v>
      </c>
      <c r="F88" s="80">
        <f t="shared" si="5"/>
        <v>8.3135391923990498E-3</v>
      </c>
      <c r="G88" s="78">
        <f t="shared" si="6"/>
        <v>3.6666666666666665</v>
      </c>
      <c r="H88" s="24">
        <f t="shared" si="7"/>
        <v>9.8126672613737722E-3</v>
      </c>
    </row>
    <row r="89" spans="1:8" s="79" customFormat="1" ht="15" x14ac:dyDescent="0.2">
      <c r="B89" s="75" t="s">
        <v>26</v>
      </c>
      <c r="C89" s="76">
        <v>2</v>
      </c>
      <c r="D89" s="76">
        <v>6</v>
      </c>
      <c r="E89" s="80">
        <f t="shared" si="4"/>
        <v>1.7841213202497771E-3</v>
      </c>
      <c r="F89" s="80">
        <f t="shared" si="5"/>
        <v>3.5629453681710215E-3</v>
      </c>
      <c r="G89" s="78">
        <f t="shared" si="6"/>
        <v>2</v>
      </c>
      <c r="H89" s="24">
        <f t="shared" si="7"/>
        <v>3.5682426404995541E-3</v>
      </c>
    </row>
    <row r="90" spans="1:8" s="79" customFormat="1" ht="15" x14ac:dyDescent="0.2">
      <c r="B90" s="75" t="s">
        <v>465</v>
      </c>
      <c r="C90" s="76">
        <v>4</v>
      </c>
      <c r="D90" s="76">
        <v>4</v>
      </c>
      <c r="E90" s="80">
        <f t="shared" si="4"/>
        <v>3.5682426404995541E-3</v>
      </c>
      <c r="F90" s="80">
        <f t="shared" si="5"/>
        <v>2.3752969121140144E-3</v>
      </c>
      <c r="G90" s="78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3</v>
      </c>
      <c r="D91" s="76">
        <v>0</v>
      </c>
      <c r="E91" s="80">
        <f t="shared" si="4"/>
        <v>2.6761819803746653E-3</v>
      </c>
      <c r="F91" s="80" t="str">
        <f t="shared" si="5"/>
        <v/>
      </c>
      <c r="G91" s="78" t="str">
        <f t="shared" si="6"/>
        <v>0</v>
      </c>
      <c r="H91" s="24">
        <f t="shared" si="7"/>
        <v>0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7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17</v>
      </c>
      <c r="D94" s="76">
        <v>14</v>
      </c>
      <c r="E94" s="80">
        <f t="shared" si="4"/>
        <v>1.5165031222123104E-2</v>
      </c>
      <c r="F94" s="80">
        <f t="shared" si="5"/>
        <v>8.3135391923990498E-3</v>
      </c>
      <c r="G94" s="78">
        <f t="shared" si="6"/>
        <v>-0.17647058823529413</v>
      </c>
      <c r="H94" s="24">
        <f t="shared" si="7"/>
        <v>-2.6761819803746657E-3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25</v>
      </c>
      <c r="D98" s="76">
        <v>246</v>
      </c>
      <c r="E98" s="80">
        <f t="shared" si="4"/>
        <v>2.2301516503122211E-2</v>
      </c>
      <c r="F98" s="80">
        <f t="shared" si="5"/>
        <v>0.14608076009501186</v>
      </c>
      <c r="G98" s="78">
        <f t="shared" si="6"/>
        <v>8.84</v>
      </c>
      <c r="H98" s="24">
        <f t="shared" si="7"/>
        <v>0.19714540588760035</v>
      </c>
    </row>
    <row r="99" spans="1:8" s="79" customFormat="1" ht="15" x14ac:dyDescent="0.2">
      <c r="B99" s="75" t="s">
        <v>466</v>
      </c>
      <c r="C99" s="76">
        <v>17</v>
      </c>
      <c r="D99" s="76">
        <v>8</v>
      </c>
      <c r="E99" s="80">
        <f t="shared" si="4"/>
        <v>1.5165031222123104E-2</v>
      </c>
      <c r="F99" s="80">
        <f t="shared" si="5"/>
        <v>4.7505938242280287E-3</v>
      </c>
      <c r="G99" s="78">
        <f t="shared" si="6"/>
        <v>-0.52941176470588236</v>
      </c>
      <c r="H99" s="24">
        <f t="shared" si="7"/>
        <v>-8.0285459411239962E-3</v>
      </c>
    </row>
    <row r="100" spans="1:8" s="79" customFormat="1" ht="15" x14ac:dyDescent="0.2">
      <c r="B100" s="75" t="s">
        <v>23</v>
      </c>
      <c r="C100" s="76">
        <v>1</v>
      </c>
      <c r="D100" s="76">
        <v>33</v>
      </c>
      <c r="E100" s="80">
        <f t="shared" si="4"/>
        <v>8.9206066012488853E-4</v>
      </c>
      <c r="F100" s="80">
        <f t="shared" si="5"/>
        <v>1.9596199524940617E-2</v>
      </c>
      <c r="G100" s="78">
        <f t="shared" si="6"/>
        <v>32</v>
      </c>
      <c r="H100" s="24">
        <f t="shared" si="7"/>
        <v>2.8545941123996433E-2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7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5</v>
      </c>
      <c r="D105" s="76">
        <v>55</v>
      </c>
      <c r="E105" s="80">
        <f t="shared" si="4"/>
        <v>4.4603033006244425E-3</v>
      </c>
      <c r="F105" s="80">
        <f t="shared" si="5"/>
        <v>3.2660332541567694E-2</v>
      </c>
      <c r="G105" s="78">
        <f t="shared" si="6"/>
        <v>10</v>
      </c>
      <c r="H105" s="24">
        <f t="shared" si="7"/>
        <v>4.4603033006244422E-2</v>
      </c>
    </row>
    <row r="106" spans="1:8" s="79" customFormat="1" ht="15" x14ac:dyDescent="0.2">
      <c r="B106" s="75" t="s">
        <v>208</v>
      </c>
      <c r="C106" s="76">
        <v>2</v>
      </c>
      <c r="D106" s="76">
        <v>21</v>
      </c>
      <c r="E106" s="80">
        <f t="shared" si="4"/>
        <v>1.7841213202497771E-3</v>
      </c>
      <c r="F106" s="80">
        <f t="shared" si="5"/>
        <v>1.2470308788598575E-2</v>
      </c>
      <c r="G106" s="78">
        <f t="shared" si="6"/>
        <v>9.5</v>
      </c>
      <c r="H106" s="24">
        <f t="shared" si="7"/>
        <v>1.6949152542372881E-2</v>
      </c>
    </row>
    <row r="107" spans="1:8" s="79" customFormat="1" ht="15" x14ac:dyDescent="0.2">
      <c r="B107" s="75" t="s">
        <v>209</v>
      </c>
      <c r="C107" s="76">
        <v>30</v>
      </c>
      <c r="D107" s="76">
        <v>78</v>
      </c>
      <c r="E107" s="80">
        <f t="shared" si="4"/>
        <v>2.6761819803746655E-2</v>
      </c>
      <c r="F107" s="80">
        <f t="shared" si="5"/>
        <v>4.631828978622328E-2</v>
      </c>
      <c r="G107" s="78">
        <f t="shared" si="6"/>
        <v>1.6</v>
      </c>
      <c r="H107" s="24">
        <f t="shared" si="7"/>
        <v>4.2818911685994651E-2</v>
      </c>
    </row>
    <row r="108" spans="1:8" s="79" customFormat="1" ht="15" x14ac:dyDescent="0.2">
      <c r="B108" s="75" t="s">
        <v>210</v>
      </c>
      <c r="C108" s="76">
        <v>1</v>
      </c>
      <c r="D108" s="76">
        <v>1</v>
      </c>
      <c r="E108" s="80">
        <f t="shared" si="4"/>
        <v>8.9206066012488853E-4</v>
      </c>
      <c r="F108" s="80">
        <f t="shared" si="5"/>
        <v>5.9382422802850359E-4</v>
      </c>
      <c r="G108" s="78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15</v>
      </c>
      <c r="D109" s="76">
        <v>6</v>
      </c>
      <c r="E109" s="80">
        <f t="shared" si="4"/>
        <v>1.3380909901873328E-2</v>
      </c>
      <c r="F109" s="80">
        <f t="shared" si="5"/>
        <v>3.5629453681710215E-3</v>
      </c>
      <c r="G109" s="78">
        <f t="shared" si="6"/>
        <v>-0.6</v>
      </c>
      <c r="H109" s="24">
        <f t="shared" si="7"/>
        <v>-8.0285459411239962E-3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1</v>
      </c>
      <c r="D111" s="76">
        <v>0</v>
      </c>
      <c r="E111" s="80">
        <f t="shared" si="4"/>
        <v>8.9206066012488853E-4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3</v>
      </c>
      <c r="E112" s="80" t="str">
        <f t="shared" si="4"/>
        <v/>
      </c>
      <c r="F112" s="80">
        <f t="shared" si="5"/>
        <v>1.7814726840855108E-3</v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10</v>
      </c>
      <c r="D114" s="76">
        <v>20</v>
      </c>
      <c r="E114" s="80">
        <f t="shared" si="4"/>
        <v>8.9206066012488851E-3</v>
      </c>
      <c r="F114" s="80">
        <f t="shared" si="5"/>
        <v>1.1876484560570071E-2</v>
      </c>
      <c r="G114" s="78">
        <f t="shared" si="6"/>
        <v>1</v>
      </c>
      <c r="H114" s="24">
        <f t="shared" si="7"/>
        <v>8.9206066012488851E-3</v>
      </c>
    </row>
    <row r="115" spans="2:8" s="79" customFormat="1" ht="15" x14ac:dyDescent="0.2">
      <c r="B115" s="75" t="s">
        <v>29</v>
      </c>
      <c r="C115" s="76">
        <v>12</v>
      </c>
      <c r="D115" s="76">
        <v>10</v>
      </c>
      <c r="E115" s="80">
        <f t="shared" si="4"/>
        <v>1.0704727921498661E-2</v>
      </c>
      <c r="F115" s="80">
        <f t="shared" si="5"/>
        <v>5.9382422802850355E-3</v>
      </c>
      <c r="G115" s="78">
        <f t="shared" si="6"/>
        <v>-0.16666666666666666</v>
      </c>
      <c r="H115" s="24">
        <f t="shared" si="7"/>
        <v>-1.7841213202497768E-3</v>
      </c>
    </row>
    <row r="116" spans="2:8" s="79" customFormat="1" ht="15" x14ac:dyDescent="0.2">
      <c r="B116" s="75" t="s">
        <v>215</v>
      </c>
      <c r="C116" s="76">
        <v>2</v>
      </c>
      <c r="D116" s="76">
        <v>5</v>
      </c>
      <c r="E116" s="80">
        <f t="shared" si="4"/>
        <v>1.7841213202497771E-3</v>
      </c>
      <c r="F116" s="80">
        <f t="shared" si="5"/>
        <v>2.9691211401425177E-3</v>
      </c>
      <c r="G116" s="78">
        <f t="shared" si="6"/>
        <v>1.5</v>
      </c>
      <c r="H116" s="24">
        <f t="shared" si="7"/>
        <v>2.6761819803746657E-3</v>
      </c>
    </row>
    <row r="117" spans="2:8" s="79" customFormat="1" ht="15" x14ac:dyDescent="0.2">
      <c r="B117" s="75" t="s">
        <v>30</v>
      </c>
      <c r="C117" s="76">
        <v>3</v>
      </c>
      <c r="D117" s="76">
        <v>6</v>
      </c>
      <c r="E117" s="80">
        <f t="shared" si="4"/>
        <v>2.6761819803746653E-3</v>
      </c>
      <c r="F117" s="80">
        <f t="shared" si="5"/>
        <v>3.5629453681710215E-3</v>
      </c>
      <c r="G117" s="78">
        <f t="shared" si="6"/>
        <v>1</v>
      </c>
      <c r="H117" s="24">
        <f t="shared" si="7"/>
        <v>2.6761819803746653E-3</v>
      </c>
    </row>
    <row r="118" spans="2:8" s="79" customFormat="1" ht="15" x14ac:dyDescent="0.2">
      <c r="B118" s="75" t="s">
        <v>28</v>
      </c>
      <c r="C118" s="76">
        <v>4</v>
      </c>
      <c r="D118" s="76">
        <v>0</v>
      </c>
      <c r="E118" s="80">
        <f t="shared" si="4"/>
        <v>3.5682426404995541E-3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14</v>
      </c>
      <c r="D119" s="76">
        <v>8</v>
      </c>
      <c r="E119" s="80">
        <f t="shared" si="4"/>
        <v>1.2488849241748439E-2</v>
      </c>
      <c r="F119" s="80">
        <f t="shared" si="5"/>
        <v>4.7505938242280287E-3</v>
      </c>
      <c r="G119" s="78">
        <f t="shared" si="6"/>
        <v>-0.42857142857142855</v>
      </c>
      <c r="H119" s="24">
        <f t="shared" si="7"/>
        <v>-5.3523639607493305E-3</v>
      </c>
    </row>
    <row r="120" spans="2:8" s="79" customFormat="1" ht="15" x14ac:dyDescent="0.2">
      <c r="B120" s="75" t="s">
        <v>216</v>
      </c>
      <c r="C120" s="76">
        <v>18</v>
      </c>
      <c r="D120" s="76">
        <v>8</v>
      </c>
      <c r="E120" s="80">
        <f t="shared" si="4"/>
        <v>1.6057091882247992E-2</v>
      </c>
      <c r="F120" s="80">
        <f t="shared" si="5"/>
        <v>4.7505938242280287E-3</v>
      </c>
      <c r="G120" s="78">
        <f t="shared" si="6"/>
        <v>-0.55555555555555558</v>
      </c>
      <c r="H120" s="24">
        <f t="shared" si="7"/>
        <v>-8.9206066012488851E-3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36</v>
      </c>
      <c r="D122" s="76">
        <v>1</v>
      </c>
      <c r="E122" s="80">
        <f t="shared" si="4"/>
        <v>3.2114183764495985E-2</v>
      </c>
      <c r="F122" s="80">
        <f t="shared" si="5"/>
        <v>5.9382422802850359E-4</v>
      </c>
      <c r="G122" s="78">
        <f t="shared" si="6"/>
        <v>-0.97222222222222221</v>
      </c>
      <c r="H122" s="24">
        <f t="shared" si="7"/>
        <v>-3.1222123104371096E-2</v>
      </c>
    </row>
    <row r="123" spans="2:8" s="79" customFormat="1" ht="15" x14ac:dyDescent="0.2">
      <c r="B123" s="75" t="s">
        <v>217</v>
      </c>
      <c r="C123" s="76">
        <v>16</v>
      </c>
      <c r="D123" s="76">
        <v>19</v>
      </c>
      <c r="E123" s="80">
        <f t="shared" si="4"/>
        <v>1.4272970561998216E-2</v>
      </c>
      <c r="F123" s="80">
        <f t="shared" si="5"/>
        <v>1.1282660332541567E-2</v>
      </c>
      <c r="G123" s="78">
        <f t="shared" si="6"/>
        <v>0.1875</v>
      </c>
      <c r="H123" s="24">
        <f t="shared" si="7"/>
        <v>2.6761819803746657E-3</v>
      </c>
    </row>
    <row r="124" spans="2:8" s="79" customFormat="1" ht="15" x14ac:dyDescent="0.2">
      <c r="B124" s="75" t="s">
        <v>468</v>
      </c>
      <c r="C124" s="76">
        <v>9</v>
      </c>
      <c r="D124" s="76">
        <v>0</v>
      </c>
      <c r="E124" s="80">
        <f t="shared" si="4"/>
        <v>8.0285459411239962E-3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124</v>
      </c>
      <c r="D125" s="76">
        <v>611</v>
      </c>
      <c r="E125" s="80">
        <f t="shared" si="4"/>
        <v>0.11061552185548618</v>
      </c>
      <c r="F125" s="80">
        <f t="shared" si="5"/>
        <v>0.36282660332541566</v>
      </c>
      <c r="G125" s="78">
        <f t="shared" si="6"/>
        <v>3.9274193548387095</v>
      </c>
      <c r="H125" s="24">
        <f t="shared" si="7"/>
        <v>0.4344335414808207</v>
      </c>
    </row>
    <row r="126" spans="2:8" s="79" customFormat="1" ht="15" x14ac:dyDescent="0.2">
      <c r="B126" s="75" t="s">
        <v>218</v>
      </c>
      <c r="C126" s="76">
        <v>9</v>
      </c>
      <c r="D126" s="76">
        <v>4</v>
      </c>
      <c r="E126" s="80">
        <f t="shared" si="4"/>
        <v>8.0285459411239962E-3</v>
      </c>
      <c r="F126" s="80">
        <f t="shared" si="5"/>
        <v>2.3752969121140144E-3</v>
      </c>
      <c r="G126" s="78">
        <f t="shared" si="6"/>
        <v>-0.55555555555555558</v>
      </c>
      <c r="H126" s="24">
        <f t="shared" si="7"/>
        <v>-4.4603033006244425E-3</v>
      </c>
    </row>
    <row r="127" spans="2:8" s="79" customFormat="1" ht="15" x14ac:dyDescent="0.2">
      <c r="B127" s="75" t="s">
        <v>219</v>
      </c>
      <c r="C127" s="76">
        <v>2</v>
      </c>
      <c r="D127" s="76">
        <v>3</v>
      </c>
      <c r="E127" s="80">
        <f t="shared" si="4"/>
        <v>1.7841213202497771E-3</v>
      </c>
      <c r="F127" s="80">
        <f t="shared" si="5"/>
        <v>1.7814726840855108E-3</v>
      </c>
      <c r="G127" s="78">
        <f t="shared" si="6"/>
        <v>0.5</v>
      </c>
      <c r="H127" s="24">
        <f t="shared" si="7"/>
        <v>8.9206066012488853E-4</v>
      </c>
    </row>
    <row r="128" spans="2:8" s="79" customFormat="1" ht="15" x14ac:dyDescent="0.2">
      <c r="B128" s="75" t="s">
        <v>33</v>
      </c>
      <c r="C128" s="76">
        <v>3</v>
      </c>
      <c r="D128" s="76">
        <v>0</v>
      </c>
      <c r="E128" s="80">
        <f t="shared" si="4"/>
        <v>2.6761819803746653E-3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3</v>
      </c>
      <c r="D129" s="76">
        <v>0</v>
      </c>
      <c r="E129" s="80">
        <f t="shared" si="4"/>
        <v>2.6761819803746653E-3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5</v>
      </c>
      <c r="D131" s="76">
        <v>0</v>
      </c>
      <c r="E131" s="80">
        <f t="shared" si="4"/>
        <v>4.4603033006244425E-3</v>
      </c>
      <c r="F131" s="80" t="str">
        <f t="shared" si="5"/>
        <v/>
      </c>
      <c r="G131" s="78" t="str">
        <f t="shared" si="6"/>
        <v>0</v>
      </c>
      <c r="H131" s="24">
        <f t="shared" si="7"/>
        <v>0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2</v>
      </c>
      <c r="D135" s="76">
        <v>0</v>
      </c>
      <c r="E135" s="80">
        <f t="shared" si="4"/>
        <v>1.7841213202497771E-3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4</v>
      </c>
      <c r="E137" s="80" t="str">
        <f t="shared" si="4"/>
        <v/>
      </c>
      <c r="F137" s="80">
        <f t="shared" si="5"/>
        <v>2.3752969121140144E-3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3</v>
      </c>
      <c r="D139" s="76">
        <v>0</v>
      </c>
      <c r="E139" s="80">
        <f t="shared" si="4"/>
        <v>2.6761819803746653E-3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8.9206066012488853E-4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27</v>
      </c>
      <c r="E143" s="80" t="str">
        <f t="shared" ref="E143:E151" si="8">+IF(C143=0,"",C143/C$71)</f>
        <v/>
      </c>
      <c r="F143" s="80">
        <f t="shared" ref="F143:F151" si="9">+IF(D143=0,"",D143/D$71)</f>
        <v>1.6033254156769598E-2</v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35</v>
      </c>
      <c r="D144" s="76">
        <v>16</v>
      </c>
      <c r="E144" s="80">
        <f t="shared" si="8"/>
        <v>3.1222123104371096E-2</v>
      </c>
      <c r="F144" s="80">
        <f t="shared" si="9"/>
        <v>9.5011876484560574E-3</v>
      </c>
      <c r="G144" s="78">
        <f t="shared" si="10"/>
        <v>-0.54285714285714282</v>
      </c>
      <c r="H144" s="24">
        <f t="shared" si="11"/>
        <v>-1.6949152542372878E-2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1</v>
      </c>
      <c r="D146" s="76">
        <v>6</v>
      </c>
      <c r="E146" s="80">
        <f t="shared" si="8"/>
        <v>8.9206066012488853E-4</v>
      </c>
      <c r="F146" s="80">
        <f t="shared" si="9"/>
        <v>3.5629453681710215E-3</v>
      </c>
      <c r="G146" s="78">
        <f t="shared" si="10"/>
        <v>5</v>
      </c>
      <c r="H146" s="24">
        <f t="shared" si="11"/>
        <v>4.4603033006244425E-3</v>
      </c>
    </row>
    <row r="147" spans="1:8" s="79" customFormat="1" ht="30" x14ac:dyDescent="0.2">
      <c r="B147" s="75" t="s">
        <v>228</v>
      </c>
      <c r="C147" s="76">
        <v>1</v>
      </c>
      <c r="D147" s="76">
        <v>4</v>
      </c>
      <c r="E147" s="80">
        <f t="shared" si="8"/>
        <v>8.9206066012488853E-4</v>
      </c>
      <c r="F147" s="80">
        <f t="shared" si="9"/>
        <v>2.3752969121140144E-3</v>
      </c>
      <c r="G147" s="78">
        <f t="shared" si="10"/>
        <v>3</v>
      </c>
      <c r="H147" s="24">
        <f t="shared" si="11"/>
        <v>2.6761819803746657E-3</v>
      </c>
    </row>
    <row r="148" spans="1:8" s="79" customFormat="1" ht="15" x14ac:dyDescent="0.2">
      <c r="B148" s="75" t="s">
        <v>472</v>
      </c>
      <c r="C148" s="76">
        <v>7</v>
      </c>
      <c r="D148" s="76">
        <v>0</v>
      </c>
      <c r="E148" s="80">
        <f t="shared" si="8"/>
        <v>6.2444246208742194E-3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1</v>
      </c>
      <c r="D149" s="76">
        <v>2</v>
      </c>
      <c r="E149" s="80">
        <f t="shared" si="8"/>
        <v>8.9206066012488853E-4</v>
      </c>
      <c r="F149" s="80">
        <f t="shared" si="9"/>
        <v>1.1876484560570072E-3</v>
      </c>
      <c r="G149" s="78">
        <f t="shared" si="10"/>
        <v>1</v>
      </c>
      <c r="H149" s="24">
        <f t="shared" si="11"/>
        <v>8.9206066012488853E-4</v>
      </c>
    </row>
    <row r="150" spans="1:8" s="79" customFormat="1" ht="15" x14ac:dyDescent="0.2">
      <c r="B150" s="75" t="s">
        <v>43</v>
      </c>
      <c r="C150" s="76">
        <v>0</v>
      </c>
      <c r="D150" s="76">
        <v>4</v>
      </c>
      <c r="E150" s="80" t="str">
        <f t="shared" si="8"/>
        <v/>
      </c>
      <c r="F150" s="80">
        <f t="shared" si="9"/>
        <v>2.3752969121140144E-3</v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50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1395</v>
      </c>
      <c r="D161" s="32">
        <f>SUM(D162:D323)</f>
        <v>1313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-5.8781362007168457E-2</v>
      </c>
      <c r="H161" s="34">
        <f>+IF(OR(AND(E161=""),(G161="")),"",E161*G161)</f>
        <v>-5.8781362007168457E-2</v>
      </c>
    </row>
    <row r="162" spans="1:8" s="79" customFormat="1" ht="15" x14ac:dyDescent="0.2">
      <c r="B162" s="82" t="s">
        <v>473</v>
      </c>
      <c r="C162" s="76">
        <v>8</v>
      </c>
      <c r="D162" s="76">
        <v>6</v>
      </c>
      <c r="E162" s="83">
        <f>+IF(C162=0,"",C162/C$161)</f>
        <v>5.7347670250896057E-3</v>
      </c>
      <c r="F162" s="83">
        <f>+IF(D162=0,"",D162/D$161)</f>
        <v>4.56968773800457E-3</v>
      </c>
      <c r="G162" s="84">
        <f>+IF(OR(AND(D162=0),(C162=0)),"0",((D162-C162)/C162))</f>
        <v>-0.25</v>
      </c>
      <c r="H162" s="85">
        <f>+IF(OR(AND(E162=""),(G162="")),"",E162*G162)</f>
        <v>-1.4336917562724014E-3</v>
      </c>
    </row>
    <row r="163" spans="1:8" s="79" customFormat="1" ht="15" x14ac:dyDescent="0.2">
      <c r="B163" s="86" t="s">
        <v>474</v>
      </c>
      <c r="C163" s="76">
        <v>8</v>
      </c>
      <c r="D163" s="76">
        <v>6</v>
      </c>
      <c r="E163" s="80">
        <f t="shared" ref="E163:E232" si="12">+IF(C163=0,"",C163/C$161)</f>
        <v>5.7347670250896057E-3</v>
      </c>
      <c r="F163" s="80">
        <f t="shared" ref="F163:F232" si="13">+IF(D163=0,"",D163/D$161)</f>
        <v>4.56968773800457E-3</v>
      </c>
      <c r="G163" s="78">
        <f t="shared" ref="G163:G232" si="14">+IF(OR(AND(D163=0),(C163=0)),"0",((D163-C163)/C163))</f>
        <v>-0.25</v>
      </c>
      <c r="H163" s="24">
        <f t="shared" ref="H163:H232" si="15">+IF(OR(AND(E163=""),(G163="")),"",E163*G163)</f>
        <v>-1.4336917562724014E-3</v>
      </c>
    </row>
    <row r="164" spans="1:8" s="79" customFormat="1" ht="30" x14ac:dyDescent="0.2">
      <c r="B164" s="86" t="s">
        <v>475</v>
      </c>
      <c r="C164" s="76">
        <v>6</v>
      </c>
      <c r="D164" s="76">
        <v>97</v>
      </c>
      <c r="E164" s="80">
        <f t="shared" si="12"/>
        <v>4.3010752688172043E-3</v>
      </c>
      <c r="F164" s="80">
        <f t="shared" si="13"/>
        <v>7.3876618431073876E-2</v>
      </c>
      <c r="G164" s="78">
        <f t="shared" si="14"/>
        <v>15.166666666666666</v>
      </c>
      <c r="H164" s="24">
        <f t="shared" si="15"/>
        <v>6.5232974910394259E-2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12</v>
      </c>
      <c r="D166" s="76">
        <v>21</v>
      </c>
      <c r="E166" s="80">
        <f t="shared" si="12"/>
        <v>8.6021505376344086E-3</v>
      </c>
      <c r="F166" s="80">
        <f t="shared" si="13"/>
        <v>1.5993907083015995E-2</v>
      </c>
      <c r="G166" s="78">
        <f t="shared" si="14"/>
        <v>0.75</v>
      </c>
      <c r="H166" s="24">
        <f t="shared" si="15"/>
        <v>6.4516129032258064E-3</v>
      </c>
    </row>
    <row r="167" spans="1:8" s="79" customFormat="1" ht="15" x14ac:dyDescent="0.2">
      <c r="B167" s="86" t="s">
        <v>49</v>
      </c>
      <c r="C167" s="76">
        <v>305</v>
      </c>
      <c r="D167" s="76">
        <v>358</v>
      </c>
      <c r="E167" s="80">
        <f t="shared" si="12"/>
        <v>0.21863799283154123</v>
      </c>
      <c r="F167" s="80">
        <f t="shared" si="13"/>
        <v>0.27265803503427266</v>
      </c>
      <c r="G167" s="78">
        <f t="shared" si="14"/>
        <v>0.17377049180327869</v>
      </c>
      <c r="H167" s="24">
        <f t="shared" si="15"/>
        <v>3.7992831541218637E-2</v>
      </c>
    </row>
    <row r="168" spans="1:8" s="79" customFormat="1" ht="15" x14ac:dyDescent="0.2">
      <c r="B168" s="86" t="s">
        <v>52</v>
      </c>
      <c r="C168" s="76">
        <v>1</v>
      </c>
      <c r="D168" s="76">
        <v>7</v>
      </c>
      <c r="E168" s="80">
        <f t="shared" si="12"/>
        <v>7.1684587813620072E-4</v>
      </c>
      <c r="F168" s="80">
        <f t="shared" si="13"/>
        <v>5.3313023610053311E-3</v>
      </c>
      <c r="G168" s="78">
        <f t="shared" si="14"/>
        <v>6</v>
      </c>
      <c r="H168" s="24">
        <f t="shared" si="15"/>
        <v>4.3010752688172043E-3</v>
      </c>
    </row>
    <row r="169" spans="1:8" s="79" customFormat="1" ht="15" x14ac:dyDescent="0.2">
      <c r="B169" s="86" t="s">
        <v>229</v>
      </c>
      <c r="C169" s="76">
        <v>12</v>
      </c>
      <c r="D169" s="76">
        <v>11</v>
      </c>
      <c r="E169" s="80">
        <f t="shared" si="12"/>
        <v>8.6021505376344086E-3</v>
      </c>
      <c r="F169" s="80">
        <f t="shared" si="13"/>
        <v>8.3777608530083772E-3</v>
      </c>
      <c r="G169" s="78">
        <f t="shared" si="14"/>
        <v>-8.3333333333333329E-2</v>
      </c>
      <c r="H169" s="24">
        <f t="shared" si="15"/>
        <v>-7.1684587813620072E-4</v>
      </c>
    </row>
    <row r="170" spans="1:8" s="79" customFormat="1" ht="15" x14ac:dyDescent="0.2">
      <c r="B170" s="86" t="s">
        <v>50</v>
      </c>
      <c r="C170" s="76">
        <v>5</v>
      </c>
      <c r="D170" s="76">
        <v>1</v>
      </c>
      <c r="E170" s="80">
        <f t="shared" si="12"/>
        <v>3.5842293906810036E-3</v>
      </c>
      <c r="F170" s="80">
        <f t="shared" si="13"/>
        <v>7.6161462300076163E-4</v>
      </c>
      <c r="G170" s="78">
        <f t="shared" si="14"/>
        <v>-0.8</v>
      </c>
      <c r="H170" s="24">
        <f t="shared" si="15"/>
        <v>-2.8673835125448029E-3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2</v>
      </c>
      <c r="E172" s="80" t="str">
        <f t="shared" si="12"/>
        <v/>
      </c>
      <c r="F172" s="80">
        <f t="shared" si="13"/>
        <v>1.5232292460015233E-3</v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6</v>
      </c>
      <c r="D173" s="76">
        <v>1</v>
      </c>
      <c r="E173" s="80">
        <f t="shared" si="12"/>
        <v>4.3010752688172043E-3</v>
      </c>
      <c r="F173" s="80">
        <f t="shared" si="13"/>
        <v>7.6161462300076163E-4</v>
      </c>
      <c r="G173" s="78">
        <f t="shared" si="14"/>
        <v>-0.83333333333333337</v>
      </c>
      <c r="H173" s="24">
        <f t="shared" si="15"/>
        <v>-3.5842293906810036E-3</v>
      </c>
    </row>
    <row r="174" spans="1:8" s="79" customFormat="1" ht="15" x14ac:dyDescent="0.2">
      <c r="B174" s="86" t="s">
        <v>51</v>
      </c>
      <c r="C174" s="76">
        <v>0</v>
      </c>
      <c r="D174" s="76">
        <v>1</v>
      </c>
      <c r="E174" s="80" t="str">
        <f t="shared" si="12"/>
        <v/>
      </c>
      <c r="F174" s="80">
        <f t="shared" si="13"/>
        <v>7.6161462300076163E-4</v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4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37</v>
      </c>
      <c r="D176" s="76">
        <v>23</v>
      </c>
      <c r="E176" s="80">
        <f t="shared" si="12"/>
        <v>2.6523297491039426E-2</v>
      </c>
      <c r="F176" s="80">
        <f t="shared" si="13"/>
        <v>1.7517136329017517E-2</v>
      </c>
      <c r="G176" s="78">
        <f t="shared" si="14"/>
        <v>-0.3783783783783784</v>
      </c>
      <c r="H176" s="24">
        <f t="shared" si="15"/>
        <v>-1.003584229390681E-2</v>
      </c>
    </row>
    <row r="177" spans="1:8" s="79" customFormat="1" ht="15" x14ac:dyDescent="0.2">
      <c r="B177" s="86" t="s">
        <v>231</v>
      </c>
      <c r="C177" s="76">
        <v>1</v>
      </c>
      <c r="D177" s="76">
        <v>15</v>
      </c>
      <c r="E177" s="80">
        <f t="shared" si="12"/>
        <v>7.1684587813620072E-4</v>
      </c>
      <c r="F177" s="80">
        <f t="shared" si="13"/>
        <v>1.1424219345011425E-2</v>
      </c>
      <c r="G177" s="78">
        <f t="shared" si="14"/>
        <v>14</v>
      </c>
      <c r="H177" s="24">
        <f t="shared" si="15"/>
        <v>1.003584229390681E-2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16</v>
      </c>
      <c r="D182" s="76">
        <v>1</v>
      </c>
      <c r="E182" s="80">
        <f t="shared" si="12"/>
        <v>1.1469534050179211E-2</v>
      </c>
      <c r="F182" s="80">
        <f t="shared" si="13"/>
        <v>7.6161462300076163E-4</v>
      </c>
      <c r="G182" s="78">
        <f t="shared" si="14"/>
        <v>-0.9375</v>
      </c>
      <c r="H182" s="24">
        <f t="shared" si="15"/>
        <v>-1.0752688172043012E-2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2</v>
      </c>
      <c r="E185" s="80">
        <f t="shared" si="12"/>
        <v>7.1684587813620072E-4</v>
      </c>
      <c r="F185" s="80">
        <f t="shared" si="13"/>
        <v>1.5232292460015233E-3</v>
      </c>
      <c r="G185" s="78">
        <f t="shared" si="14"/>
        <v>1</v>
      </c>
      <c r="H185" s="24">
        <f t="shared" si="15"/>
        <v>7.1684587813620072E-4</v>
      </c>
    </row>
    <row r="186" spans="1:8" s="79" customFormat="1" ht="15" x14ac:dyDescent="0.2">
      <c r="B186" s="86" t="s">
        <v>479</v>
      </c>
      <c r="C186" s="76">
        <v>0</v>
      </c>
      <c r="D186" s="76">
        <v>1</v>
      </c>
      <c r="E186" s="80" t="str">
        <f t="shared" si="12"/>
        <v/>
      </c>
      <c r="F186" s="80">
        <f t="shared" si="13"/>
        <v>7.6161462300076163E-4</v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2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3</v>
      </c>
      <c r="D188" s="76">
        <v>13</v>
      </c>
      <c r="E188" s="80">
        <f t="shared" si="12"/>
        <v>2.1505376344086021E-3</v>
      </c>
      <c r="F188" s="80">
        <f t="shared" si="13"/>
        <v>9.9009900990099011E-3</v>
      </c>
      <c r="G188" s="78">
        <f t="shared" si="14"/>
        <v>3.3333333333333335</v>
      </c>
      <c r="H188" s="24">
        <f t="shared" si="15"/>
        <v>7.1684587813620072E-3</v>
      </c>
    </row>
    <row r="189" spans="1:8" s="79" customFormat="1" ht="15" x14ac:dyDescent="0.2">
      <c r="B189" s="86" t="s">
        <v>237</v>
      </c>
      <c r="C189" s="76">
        <v>25</v>
      </c>
      <c r="D189" s="76">
        <v>33</v>
      </c>
      <c r="E189" s="80">
        <f t="shared" si="12"/>
        <v>1.7921146953405017E-2</v>
      </c>
      <c r="F189" s="80">
        <f t="shared" si="13"/>
        <v>2.5133282559025132E-2</v>
      </c>
      <c r="G189" s="78">
        <f t="shared" si="14"/>
        <v>0.32</v>
      </c>
      <c r="H189" s="24">
        <f t="shared" si="15"/>
        <v>5.7347670250896057E-3</v>
      </c>
    </row>
    <row r="190" spans="1:8" s="79" customFormat="1" ht="15" x14ac:dyDescent="0.2">
      <c r="B190" s="86" t="s">
        <v>238</v>
      </c>
      <c r="C190" s="76">
        <v>61</v>
      </c>
      <c r="D190" s="76">
        <v>15</v>
      </c>
      <c r="E190" s="80">
        <f t="shared" si="12"/>
        <v>4.3727598566308243E-2</v>
      </c>
      <c r="F190" s="80">
        <f t="shared" si="13"/>
        <v>1.1424219345011425E-2</v>
      </c>
      <c r="G190" s="78">
        <f t="shared" si="14"/>
        <v>-0.75409836065573765</v>
      </c>
      <c r="H190" s="24">
        <f t="shared" si="15"/>
        <v>-3.2974910394265228E-2</v>
      </c>
    </row>
    <row r="191" spans="1:8" s="79" customFormat="1" ht="15" x14ac:dyDescent="0.2">
      <c r="B191" s="86" t="s">
        <v>239</v>
      </c>
      <c r="C191" s="76">
        <v>124</v>
      </c>
      <c r="D191" s="76">
        <v>46</v>
      </c>
      <c r="E191" s="80">
        <f t="shared" si="12"/>
        <v>8.8888888888888892E-2</v>
      </c>
      <c r="F191" s="80">
        <f t="shared" si="13"/>
        <v>3.5034272658035034E-2</v>
      </c>
      <c r="G191" s="78">
        <f t="shared" si="14"/>
        <v>-0.62903225806451613</v>
      </c>
      <c r="H191" s="24">
        <f t="shared" si="15"/>
        <v>-5.5913978494623658E-2</v>
      </c>
    </row>
    <row r="192" spans="1:8" s="79" customFormat="1" ht="15" x14ac:dyDescent="0.2">
      <c r="B192" s="86" t="s">
        <v>480</v>
      </c>
      <c r="C192" s="76">
        <v>38</v>
      </c>
      <c r="D192" s="76">
        <v>87</v>
      </c>
      <c r="E192" s="80">
        <f t="shared" si="12"/>
        <v>2.7240143369175629E-2</v>
      </c>
      <c r="F192" s="80">
        <f t="shared" si="13"/>
        <v>6.6260472201066262E-2</v>
      </c>
      <c r="G192" s="78">
        <f t="shared" si="14"/>
        <v>1.2894736842105263</v>
      </c>
      <c r="H192" s="24">
        <f t="shared" si="15"/>
        <v>3.5125448028673838E-2</v>
      </c>
    </row>
    <row r="193" spans="1:8" s="79" customFormat="1" ht="15" x14ac:dyDescent="0.2">
      <c r="B193" s="86" t="s">
        <v>481</v>
      </c>
      <c r="C193" s="76">
        <v>2</v>
      </c>
      <c r="D193" s="76">
        <v>0</v>
      </c>
      <c r="E193" s="80">
        <f t="shared" si="12"/>
        <v>1.4336917562724014E-3</v>
      </c>
      <c r="F193" s="80" t="str">
        <f t="shared" si="13"/>
        <v/>
      </c>
      <c r="G193" s="78" t="str">
        <f t="shared" si="14"/>
        <v>0</v>
      </c>
      <c r="H193" s="24">
        <f t="shared" si="15"/>
        <v>0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8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5</v>
      </c>
      <c r="D196" s="76"/>
      <c r="E196" s="80">
        <f t="shared" si="12"/>
        <v>3.5842293906810036E-3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8</v>
      </c>
      <c r="D197" s="76">
        <v>7</v>
      </c>
      <c r="E197" s="80">
        <f t="shared" si="12"/>
        <v>5.7347670250896057E-3</v>
      </c>
      <c r="F197" s="80">
        <f t="shared" si="13"/>
        <v>5.3313023610053311E-3</v>
      </c>
      <c r="G197" s="78">
        <f t="shared" si="14"/>
        <v>-0.125</v>
      </c>
      <c r="H197" s="24">
        <f t="shared" si="15"/>
        <v>-7.1684587813620072E-4</v>
      </c>
    </row>
    <row r="198" spans="1:8" s="79" customFormat="1" ht="15" x14ac:dyDescent="0.2">
      <c r="B198" s="86" t="s">
        <v>242</v>
      </c>
      <c r="C198" s="76">
        <v>1</v>
      </c>
      <c r="D198" s="76">
        <v>3</v>
      </c>
      <c r="E198" s="80">
        <f t="shared" si="12"/>
        <v>7.1684587813620072E-4</v>
      </c>
      <c r="F198" s="80">
        <f t="shared" si="13"/>
        <v>2.284843869002285E-3</v>
      </c>
      <c r="G198" s="78">
        <f t="shared" si="14"/>
        <v>2</v>
      </c>
      <c r="H198" s="24">
        <f t="shared" si="15"/>
        <v>1.4336917562724014E-3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2</v>
      </c>
      <c r="D200" s="76">
        <v>0</v>
      </c>
      <c r="E200" s="80">
        <f t="shared" si="12"/>
        <v>1.4336917562724014E-3</v>
      </c>
      <c r="F200" s="80" t="str">
        <f t="shared" si="13"/>
        <v/>
      </c>
      <c r="G200" s="78" t="str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30</v>
      </c>
      <c r="D201" s="76">
        <v>34</v>
      </c>
      <c r="E201" s="80">
        <f t="shared" si="12"/>
        <v>2.1505376344086023E-2</v>
      </c>
      <c r="F201" s="80">
        <f t="shared" si="13"/>
        <v>2.5894897182025894E-2</v>
      </c>
      <c r="G201" s="78">
        <f t="shared" si="14"/>
        <v>0.13333333333333333</v>
      </c>
      <c r="H201" s="24">
        <f t="shared" si="15"/>
        <v>2.8673835125448029E-3</v>
      </c>
    </row>
    <row r="202" spans="1:8" s="79" customFormat="1" ht="15" x14ac:dyDescent="0.2">
      <c r="B202" s="86" t="s">
        <v>244</v>
      </c>
      <c r="C202" s="76">
        <v>3</v>
      </c>
      <c r="D202" s="76">
        <v>18</v>
      </c>
      <c r="E202" s="80">
        <f t="shared" si="12"/>
        <v>2.1505376344086021E-3</v>
      </c>
      <c r="F202" s="80">
        <f t="shared" si="13"/>
        <v>1.3709063214013708E-2</v>
      </c>
      <c r="G202" s="78">
        <f t="shared" si="14"/>
        <v>5</v>
      </c>
      <c r="H202" s="24">
        <f t="shared" si="15"/>
        <v>1.0752688172043012E-2</v>
      </c>
    </row>
    <row r="203" spans="1:8" s="79" customFormat="1" ht="15" x14ac:dyDescent="0.2">
      <c r="B203" s="86" t="s">
        <v>245</v>
      </c>
      <c r="C203" s="76">
        <v>0</v>
      </c>
      <c r="D203" s="76">
        <v>20</v>
      </c>
      <c r="E203" s="80" t="str">
        <f t="shared" si="12"/>
        <v/>
      </c>
      <c r="F203" s="80">
        <f t="shared" si="13"/>
        <v>1.5232292460015232E-2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199</v>
      </c>
      <c r="D212" s="76">
        <v>134</v>
      </c>
      <c r="E212" s="80">
        <f t="shared" si="12"/>
        <v>0.14265232974910394</v>
      </c>
      <c r="F212" s="80">
        <f t="shared" si="13"/>
        <v>0.10205635948210205</v>
      </c>
      <c r="G212" s="78">
        <f t="shared" si="14"/>
        <v>-0.32663316582914576</v>
      </c>
      <c r="H212" s="24">
        <f t="shared" si="15"/>
        <v>-4.6594982078853049E-2</v>
      </c>
    </row>
    <row r="213" spans="2:8" s="79" customFormat="1" ht="15" x14ac:dyDescent="0.2">
      <c r="B213" s="86" t="s">
        <v>250</v>
      </c>
      <c r="C213" s="76">
        <v>0</v>
      </c>
      <c r="D213" s="76">
        <v>1</v>
      </c>
      <c r="E213" s="80" t="str">
        <f t="shared" si="12"/>
        <v/>
      </c>
      <c r="F213" s="80">
        <f t="shared" si="13"/>
        <v>7.6161462300076163E-4</v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4</v>
      </c>
      <c r="D214" s="76">
        <v>0</v>
      </c>
      <c r="E214" s="80">
        <f t="shared" si="12"/>
        <v>2.8673835125448029E-3</v>
      </c>
      <c r="F214" s="80" t="str">
        <f t="shared" si="13"/>
        <v/>
      </c>
      <c r="G214" s="78" t="str">
        <f t="shared" si="14"/>
        <v>0</v>
      </c>
      <c r="H214" s="24">
        <f t="shared" si="15"/>
        <v>0</v>
      </c>
    </row>
    <row r="215" spans="2:8" s="79" customFormat="1" ht="15" x14ac:dyDescent="0.2">
      <c r="B215" s="86" t="s">
        <v>252</v>
      </c>
      <c r="C215" s="76">
        <v>1</v>
      </c>
      <c r="D215" s="76">
        <v>1</v>
      </c>
      <c r="E215" s="80">
        <f t="shared" si="12"/>
        <v>7.1684587813620072E-4</v>
      </c>
      <c r="F215" s="80">
        <f t="shared" si="13"/>
        <v>7.6161462300076163E-4</v>
      </c>
      <c r="G215" s="78">
        <f t="shared" si="14"/>
        <v>0</v>
      </c>
      <c r="H215" s="24">
        <f t="shared" si="15"/>
        <v>0</v>
      </c>
    </row>
    <row r="216" spans="2:8" s="79" customFormat="1" ht="15" x14ac:dyDescent="0.2">
      <c r="B216" s="86" t="s">
        <v>253</v>
      </c>
      <c r="C216" s="76">
        <v>2</v>
      </c>
      <c r="D216" s="76">
        <v>0</v>
      </c>
      <c r="E216" s="80">
        <f t="shared" si="12"/>
        <v>1.4336917562724014E-3</v>
      </c>
      <c r="F216" s="80" t="str">
        <f t="shared" si="13"/>
        <v/>
      </c>
      <c r="G216" s="78" t="str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1</v>
      </c>
      <c r="D217" s="76">
        <v>1</v>
      </c>
      <c r="E217" s="80">
        <f t="shared" si="12"/>
        <v>7.1684587813620072E-4</v>
      </c>
      <c r="F217" s="80">
        <f t="shared" si="13"/>
        <v>7.6161462300076163E-4</v>
      </c>
      <c r="G217" s="78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3</v>
      </c>
      <c r="D219" s="76">
        <v>0</v>
      </c>
      <c r="E219" s="80">
        <f t="shared" si="12"/>
        <v>2.1505376344086021E-3</v>
      </c>
      <c r="F219" s="80" t="str">
        <f t="shared" si="13"/>
        <v/>
      </c>
      <c r="G219" s="78" t="str">
        <f t="shared" si="14"/>
        <v>0</v>
      </c>
      <c r="H219" s="24">
        <f t="shared" si="15"/>
        <v>0</v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2</v>
      </c>
      <c r="D221" s="76">
        <v>0</v>
      </c>
      <c r="E221" s="80">
        <f t="shared" si="12"/>
        <v>1.4336917562724014E-3</v>
      </c>
      <c r="F221" s="80" t="str">
        <f t="shared" si="13"/>
        <v/>
      </c>
      <c r="G221" s="78" t="str">
        <f t="shared" si="14"/>
        <v>0</v>
      </c>
      <c r="H221" s="24">
        <f t="shared" si="15"/>
        <v>0</v>
      </c>
    </row>
    <row r="222" spans="2:8" s="79" customFormat="1" ht="15" x14ac:dyDescent="0.2">
      <c r="B222" s="86" t="s">
        <v>256</v>
      </c>
      <c r="C222" s="76">
        <v>1</v>
      </c>
      <c r="D222" s="76">
        <v>0</v>
      </c>
      <c r="E222" s="80">
        <f t="shared" si="12"/>
        <v>7.1684587813620072E-4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6</v>
      </c>
      <c r="D224" s="76">
        <v>5</v>
      </c>
      <c r="E224" s="80">
        <f t="shared" si="12"/>
        <v>4.3010752688172043E-3</v>
      </c>
      <c r="F224" s="80">
        <f t="shared" si="13"/>
        <v>3.8080731150038081E-3</v>
      </c>
      <c r="G224" s="78">
        <f t="shared" si="14"/>
        <v>-0.16666666666666666</v>
      </c>
      <c r="H224" s="24">
        <f t="shared" si="15"/>
        <v>-7.1684587813620072E-4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3</v>
      </c>
      <c r="E226" s="80" t="str">
        <f t="shared" si="12"/>
        <v/>
      </c>
      <c r="F226" s="80">
        <f t="shared" si="13"/>
        <v>2.284843869002285E-3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23</v>
      </c>
      <c r="E227" s="80" t="str">
        <f t="shared" si="12"/>
        <v/>
      </c>
      <c r="F227" s="80">
        <f t="shared" si="13"/>
        <v>1.7517136329017517E-2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3</v>
      </c>
      <c r="E230" s="80">
        <f t="shared" si="12"/>
        <v>7.1684587813620072E-4</v>
      </c>
      <c r="F230" s="80">
        <f t="shared" si="13"/>
        <v>2.284843869002285E-3</v>
      </c>
      <c r="G230" s="78">
        <f t="shared" si="14"/>
        <v>2</v>
      </c>
      <c r="H230" s="24">
        <f t="shared" si="15"/>
        <v>1.4336917562724014E-3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1</v>
      </c>
      <c r="E232" s="80" t="str">
        <f t="shared" si="12"/>
        <v/>
      </c>
      <c r="F232" s="80">
        <f t="shared" si="13"/>
        <v>7.6161462300076163E-4</v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4</v>
      </c>
      <c r="E234" s="80" t="str">
        <f t="shared" si="16"/>
        <v/>
      </c>
      <c r="F234" s="80">
        <f t="shared" si="17"/>
        <v>3.0464584920030465E-3</v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3</v>
      </c>
      <c r="D236" s="76">
        <v>22</v>
      </c>
      <c r="E236" s="80">
        <f t="shared" si="16"/>
        <v>2.1505376344086021E-3</v>
      </c>
      <c r="F236" s="80">
        <f t="shared" si="17"/>
        <v>1.6755521706016754E-2</v>
      </c>
      <c r="G236" s="78">
        <f t="shared" si="18"/>
        <v>6.333333333333333</v>
      </c>
      <c r="H236" s="24">
        <f t="shared" si="19"/>
        <v>1.3620071684587813E-2</v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0</v>
      </c>
      <c r="E238" s="80">
        <f t="shared" si="16"/>
        <v>1.4336917562724014E-3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4</v>
      </c>
      <c r="E240" s="80" t="str">
        <f t="shared" si="16"/>
        <v/>
      </c>
      <c r="F240" s="80">
        <f t="shared" si="17"/>
        <v>3.0464584920030465E-3</v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0</v>
      </c>
      <c r="E242" s="80">
        <f t="shared" si="16"/>
        <v>7.1684587813620072E-4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118</v>
      </c>
      <c r="D245" s="76"/>
      <c r="E245" s="80">
        <f t="shared" si="16"/>
        <v>8.4587813620071686E-2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10</v>
      </c>
      <c r="D247" s="76">
        <v>9</v>
      </c>
      <c r="E247" s="80">
        <f t="shared" si="16"/>
        <v>7.1684587813620072E-3</v>
      </c>
      <c r="F247" s="80">
        <f t="shared" si="17"/>
        <v>6.8545316070068541E-3</v>
      </c>
      <c r="G247" s="78">
        <f t="shared" si="18"/>
        <v>-0.1</v>
      </c>
      <c r="H247" s="24">
        <f t="shared" si="19"/>
        <v>-7.1684587813620072E-4</v>
      </c>
    </row>
    <row r="248" spans="1:8" s="79" customFormat="1" ht="15" x14ac:dyDescent="0.2">
      <c r="B248" s="86" t="s">
        <v>67</v>
      </c>
      <c r="C248" s="76">
        <v>5</v>
      </c>
      <c r="D248" s="76"/>
      <c r="E248" s="80">
        <f t="shared" si="16"/>
        <v>3.5842293906810036E-3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3</v>
      </c>
      <c r="D249" s="76">
        <v>0</v>
      </c>
      <c r="E249" s="80">
        <f t="shared" si="16"/>
        <v>2.1505376344086021E-3</v>
      </c>
      <c r="F249" s="80" t="str">
        <f t="shared" si="17"/>
        <v/>
      </c>
      <c r="G249" s="78" t="str">
        <f t="shared" si="18"/>
        <v>0</v>
      </c>
      <c r="H249" s="24">
        <f t="shared" si="19"/>
        <v>0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10</v>
      </c>
      <c r="D253" s="76">
        <v>40</v>
      </c>
      <c r="E253" s="80">
        <f t="shared" si="16"/>
        <v>7.1684587813620072E-3</v>
      </c>
      <c r="F253" s="80">
        <f t="shared" si="17"/>
        <v>3.0464584920030464E-2</v>
      </c>
      <c r="G253" s="78">
        <f t="shared" si="18"/>
        <v>3</v>
      </c>
      <c r="H253" s="24">
        <f t="shared" si="19"/>
        <v>2.1505376344086023E-2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1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6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54</v>
      </c>
      <c r="D261" s="76">
        <v>4</v>
      </c>
      <c r="E261" s="80">
        <f t="shared" si="16"/>
        <v>3.870967741935484E-2</v>
      </c>
      <c r="F261" s="80">
        <f t="shared" si="17"/>
        <v>3.0464584920030465E-3</v>
      </c>
      <c r="G261" s="78">
        <f t="shared" si="18"/>
        <v>-0.92592592592592593</v>
      </c>
      <c r="H261" s="24">
        <f t="shared" si="19"/>
        <v>-3.5842293906810041E-2</v>
      </c>
    </row>
    <row r="262" spans="1:8" s="79" customFormat="1" ht="15" x14ac:dyDescent="0.2">
      <c r="B262" s="86" t="s">
        <v>75</v>
      </c>
      <c r="C262" s="76">
        <v>21</v>
      </c>
      <c r="D262" s="76">
        <v>24</v>
      </c>
      <c r="E262" s="80">
        <f t="shared" si="16"/>
        <v>1.5053763440860216E-2</v>
      </c>
      <c r="F262" s="80">
        <f t="shared" si="17"/>
        <v>1.827875095201828E-2</v>
      </c>
      <c r="G262" s="78">
        <f t="shared" si="18"/>
        <v>0.14285714285714285</v>
      </c>
      <c r="H262" s="24">
        <f t="shared" si="19"/>
        <v>2.1505376344086021E-3</v>
      </c>
    </row>
    <row r="263" spans="1:8" s="79" customFormat="1" ht="15" x14ac:dyDescent="0.2">
      <c r="B263" s="86" t="s">
        <v>71</v>
      </c>
      <c r="C263" s="76">
        <v>8</v>
      </c>
      <c r="D263" s="76">
        <v>17</v>
      </c>
      <c r="E263" s="80">
        <f t="shared" si="16"/>
        <v>5.7347670250896057E-3</v>
      </c>
      <c r="F263" s="80">
        <f t="shared" si="17"/>
        <v>1.2947448591012947E-2</v>
      </c>
      <c r="G263" s="78">
        <f t="shared" si="18"/>
        <v>1.125</v>
      </c>
      <c r="H263" s="24">
        <f t="shared" si="19"/>
        <v>6.4516129032258064E-3</v>
      </c>
    </row>
    <row r="264" spans="1:8" s="79" customFormat="1" ht="15" x14ac:dyDescent="0.2">
      <c r="B264" s="86" t="s">
        <v>266</v>
      </c>
      <c r="C264" s="76">
        <v>1</v>
      </c>
      <c r="D264" s="76">
        <v>2</v>
      </c>
      <c r="E264" s="80">
        <f t="shared" si="16"/>
        <v>7.1684587813620072E-4</v>
      </c>
      <c r="F264" s="80">
        <f t="shared" si="17"/>
        <v>1.5232292460015233E-3</v>
      </c>
      <c r="G264" s="78">
        <f t="shared" si="18"/>
        <v>1</v>
      </c>
      <c r="H264" s="24">
        <f t="shared" si="19"/>
        <v>7.1684587813620072E-4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2</v>
      </c>
      <c r="E269" s="80" t="str">
        <f t="shared" si="16"/>
        <v/>
      </c>
      <c r="F269" s="80">
        <f t="shared" si="17"/>
        <v>1.5232292460015233E-3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1</v>
      </c>
      <c r="D270" s="76">
        <v>16</v>
      </c>
      <c r="E270" s="80">
        <f t="shared" si="16"/>
        <v>7.1684587813620072E-4</v>
      </c>
      <c r="F270" s="80">
        <f t="shared" si="17"/>
        <v>1.2185833968012186E-2</v>
      </c>
      <c r="G270" s="78">
        <f t="shared" si="18"/>
        <v>15</v>
      </c>
      <c r="H270" s="24">
        <f t="shared" si="19"/>
        <v>1.0752688172043012E-2</v>
      </c>
    </row>
    <row r="271" spans="1:8" s="79" customFormat="1" ht="15" x14ac:dyDescent="0.2">
      <c r="B271" s="86" t="s">
        <v>267</v>
      </c>
      <c r="C271" s="76">
        <v>2</v>
      </c>
      <c r="D271" s="76">
        <v>1</v>
      </c>
      <c r="E271" s="80">
        <f t="shared" si="16"/>
        <v>1.4336917562724014E-3</v>
      </c>
      <c r="F271" s="80">
        <f t="shared" si="17"/>
        <v>7.6161462300076163E-4</v>
      </c>
      <c r="G271" s="78">
        <f t="shared" si="18"/>
        <v>-0.5</v>
      </c>
      <c r="H271" s="24">
        <f t="shared" si="19"/>
        <v>-7.1684587813620072E-4</v>
      </c>
    </row>
    <row r="272" spans="1:8" s="79" customFormat="1" ht="15" x14ac:dyDescent="0.2">
      <c r="B272" s="86" t="s">
        <v>499</v>
      </c>
      <c r="C272" s="76">
        <v>62</v>
      </c>
      <c r="D272" s="76">
        <v>15</v>
      </c>
      <c r="E272" s="80">
        <f t="shared" si="16"/>
        <v>4.4444444444444446E-2</v>
      </c>
      <c r="F272" s="80">
        <f t="shared" si="17"/>
        <v>1.1424219345011425E-2</v>
      </c>
      <c r="G272" s="78">
        <f t="shared" si="18"/>
        <v>-0.75806451612903225</v>
      </c>
      <c r="H272" s="24">
        <f t="shared" si="19"/>
        <v>-3.3691756272401438E-2</v>
      </c>
    </row>
    <row r="273" spans="1:8" s="79" customFormat="1" ht="15" x14ac:dyDescent="0.2">
      <c r="B273" s="86" t="s">
        <v>76</v>
      </c>
      <c r="C273" s="76">
        <v>52</v>
      </c>
      <c r="D273" s="76">
        <v>1</v>
      </c>
      <c r="E273" s="80">
        <f t="shared" si="16"/>
        <v>3.7275985663082441E-2</v>
      </c>
      <c r="F273" s="80">
        <f t="shared" si="17"/>
        <v>7.6161462300076163E-4</v>
      </c>
      <c r="G273" s="78">
        <f t="shared" si="18"/>
        <v>-0.98076923076923073</v>
      </c>
      <c r="H273" s="24">
        <f t="shared" si="19"/>
        <v>-3.6559139784946237E-2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26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28</v>
      </c>
      <c r="D276" s="76">
        <v>17</v>
      </c>
      <c r="E276" s="80">
        <f t="shared" si="16"/>
        <v>2.007168458781362E-2</v>
      </c>
      <c r="F276" s="80">
        <f t="shared" si="17"/>
        <v>1.2947448591012947E-2</v>
      </c>
      <c r="G276" s="78">
        <f t="shared" si="18"/>
        <v>-0.39285714285714285</v>
      </c>
      <c r="H276" s="24">
        <f t="shared" si="19"/>
        <v>-7.885304659498207E-3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</v>
      </c>
      <c r="D284" s="76">
        <v>3</v>
      </c>
      <c r="E284" s="80">
        <f t="shared" si="16"/>
        <v>1.4336917562724014E-3</v>
      </c>
      <c r="F284" s="80">
        <f t="shared" si="17"/>
        <v>2.284843869002285E-3</v>
      </c>
      <c r="G284" s="78">
        <f t="shared" si="18"/>
        <v>0.5</v>
      </c>
      <c r="H284" s="24">
        <f t="shared" si="19"/>
        <v>7.1684587813620072E-4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37</v>
      </c>
      <c r="D287" s="76">
        <v>6</v>
      </c>
      <c r="E287" s="80">
        <f t="shared" si="16"/>
        <v>2.6523297491039426E-2</v>
      </c>
      <c r="F287" s="80">
        <f t="shared" si="17"/>
        <v>4.56968773800457E-3</v>
      </c>
      <c r="G287" s="78">
        <f t="shared" si="18"/>
        <v>-0.83783783783783783</v>
      </c>
      <c r="H287" s="24">
        <f t="shared" si="19"/>
        <v>-2.222222222222222E-2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6</v>
      </c>
      <c r="E293" s="80">
        <f t="shared" si="16"/>
        <v>7.1684587813620072E-4</v>
      </c>
      <c r="F293" s="80">
        <f t="shared" si="17"/>
        <v>4.56968773800457E-3</v>
      </c>
      <c r="G293" s="78">
        <f t="shared" si="18"/>
        <v>5</v>
      </c>
      <c r="H293" s="24">
        <f t="shared" si="19"/>
        <v>3.5842293906810036E-3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4</v>
      </c>
      <c r="E295" s="80" t="str">
        <f t="shared" si="16"/>
        <v/>
      </c>
      <c r="F295" s="80">
        <f t="shared" si="17"/>
        <v>3.0464584920030465E-3</v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4</v>
      </c>
      <c r="D297" s="76">
        <v>10</v>
      </c>
      <c r="E297" s="80">
        <f t="shared" si="16"/>
        <v>2.8673835125448029E-3</v>
      </c>
      <c r="F297" s="80">
        <f t="shared" si="17"/>
        <v>7.6161462300076161E-3</v>
      </c>
      <c r="G297" s="78">
        <f t="shared" si="18"/>
        <v>1.5</v>
      </c>
      <c r="H297" s="24">
        <f t="shared" si="19"/>
        <v>4.3010752688172043E-3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4</v>
      </c>
      <c r="D299" s="76">
        <v>47</v>
      </c>
      <c r="E299" s="80">
        <f t="shared" si="16"/>
        <v>2.8673835125448029E-3</v>
      </c>
      <c r="F299" s="80">
        <f t="shared" si="17"/>
        <v>3.5795887281035797E-2</v>
      </c>
      <c r="G299" s="78">
        <f t="shared" si="18"/>
        <v>10.75</v>
      </c>
      <c r="H299" s="24">
        <f t="shared" si="19"/>
        <v>3.0824372759856632E-2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10</v>
      </c>
      <c r="D301" s="76">
        <v>2</v>
      </c>
      <c r="E301" s="80">
        <f t="shared" si="16"/>
        <v>7.1684587813620072E-3</v>
      </c>
      <c r="F301" s="80">
        <f t="shared" si="17"/>
        <v>1.5232292460015233E-3</v>
      </c>
      <c r="G301" s="78">
        <f t="shared" si="18"/>
        <v>-0.8</v>
      </c>
      <c r="H301" s="24">
        <f t="shared" si="19"/>
        <v>-5.7347670250896057E-3</v>
      </c>
    </row>
    <row r="302" spans="2:8" s="79" customFormat="1" ht="15" x14ac:dyDescent="0.2">
      <c r="B302" s="86" t="s">
        <v>513</v>
      </c>
      <c r="C302" s="76">
        <v>2</v>
      </c>
      <c r="D302" s="76">
        <v>0</v>
      </c>
      <c r="E302" s="80">
        <f t="shared" si="16"/>
        <v>1.4336917562724014E-3</v>
      </c>
      <c r="F302" s="80" t="str">
        <f t="shared" si="17"/>
        <v/>
      </c>
      <c r="G302" s="78" t="str">
        <f t="shared" si="18"/>
        <v>0</v>
      </c>
      <c r="H302" s="24">
        <f t="shared" si="19"/>
        <v>0</v>
      </c>
    </row>
    <row r="303" spans="2:8" s="79" customFormat="1" ht="30" x14ac:dyDescent="0.2">
      <c r="B303" s="86" t="s">
        <v>514</v>
      </c>
      <c r="C303" s="76">
        <v>2</v>
      </c>
      <c r="D303" s="76">
        <v>1</v>
      </c>
      <c r="E303" s="80">
        <f t="shared" si="16"/>
        <v>1.4336917562724014E-3</v>
      </c>
      <c r="F303" s="80">
        <f t="shared" si="17"/>
        <v>7.6161462300076163E-4</v>
      </c>
      <c r="G303" s="78">
        <f t="shared" si="18"/>
        <v>-0.5</v>
      </c>
      <c r="H303" s="24">
        <f t="shared" si="19"/>
        <v>-7.1684587813620072E-4</v>
      </c>
    </row>
    <row r="304" spans="2:8" s="79" customFormat="1" ht="15" x14ac:dyDescent="0.2">
      <c r="B304" s="86" t="s">
        <v>515</v>
      </c>
      <c r="C304" s="76">
        <v>4</v>
      </c>
      <c r="D304" s="76">
        <v>0</v>
      </c>
      <c r="E304" s="80">
        <f t="shared" si="16"/>
        <v>2.8673835125448029E-3</v>
      </c>
      <c r="F304" s="80" t="str">
        <f t="shared" si="17"/>
        <v/>
      </c>
      <c r="G304" s="78" t="str">
        <f t="shared" si="18"/>
        <v>0</v>
      </c>
      <c r="H304" s="24">
        <f t="shared" si="19"/>
        <v>0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3</v>
      </c>
      <c r="D307" s="76">
        <v>0</v>
      </c>
      <c r="E307" s="80">
        <f t="shared" si="16"/>
        <v>2.1505376344086021E-3</v>
      </c>
      <c r="F307" s="80" t="str">
        <f t="shared" si="17"/>
        <v/>
      </c>
      <c r="G307" s="78" t="str">
        <f t="shared" si="18"/>
        <v>0</v>
      </c>
      <c r="H307" s="24">
        <f t="shared" si="19"/>
        <v>0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3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</v>
      </c>
      <c r="E309" s="80" t="str">
        <f t="shared" si="16"/>
        <v/>
      </c>
      <c r="F309" s="80">
        <f t="shared" si="17"/>
        <v>7.6161462300076163E-4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2</v>
      </c>
      <c r="D310" s="76">
        <v>0</v>
      </c>
      <c r="E310" s="80">
        <f t="shared" si="16"/>
        <v>1.4336917562724014E-3</v>
      </c>
      <c r="F310" s="80" t="str">
        <f t="shared" si="17"/>
        <v/>
      </c>
      <c r="G310" s="78" t="str">
        <f t="shared" si="18"/>
        <v>0</v>
      </c>
      <c r="H310" s="24">
        <f t="shared" si="19"/>
        <v>0</v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2</v>
      </c>
      <c r="D313" s="76">
        <v>1</v>
      </c>
      <c r="E313" s="80">
        <f t="shared" ref="E313:E320" si="20">+IF(C313=0,"",C313/C$161)</f>
        <v>1.4336917562724014E-3</v>
      </c>
      <c r="F313" s="80">
        <f t="shared" ref="F313:F320" si="21">+IF(D313=0,"",D313/D$161)</f>
        <v>7.6161462300076163E-4</v>
      </c>
      <c r="G313" s="78">
        <f t="shared" ref="G313:G320" si="22">+IF(OR(AND(D313=0),(C313=0)),"0",((D313-C313)/C313))</f>
        <v>-0.5</v>
      </c>
      <c r="H313" s="24">
        <f t="shared" ref="H313:H320" si="23">+IF(OR(AND(E313=""),(G313="")),"",E313*G313)</f>
        <v>-7.1684587813620072E-4</v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1</v>
      </c>
      <c r="D315" s="76">
        <v>0</v>
      </c>
      <c r="E315" s="80">
        <f t="shared" si="20"/>
        <v>7.1684587813620072E-4</v>
      </c>
      <c r="F315" s="80" t="str">
        <f t="shared" si="21"/>
        <v/>
      </c>
      <c r="G315" s="78" t="str">
        <f t="shared" si="22"/>
        <v>0</v>
      </c>
      <c r="H315" s="24">
        <f t="shared" si="23"/>
        <v>0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1</v>
      </c>
      <c r="E317" s="80" t="str">
        <f t="shared" si="20"/>
        <v/>
      </c>
      <c r="F317" s="80">
        <f t="shared" si="21"/>
        <v>7.6161462300076163E-4</v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6245</v>
      </c>
      <c r="D329" s="32">
        <f>SUM(D330:D546)</f>
        <v>5347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-0.14379503602882307</v>
      </c>
      <c r="H329" s="34">
        <f>+IF(OR(AND(E329=""),(G329="")),"",E329*G329)</f>
        <v>-0.14379503602882307</v>
      </c>
    </row>
    <row r="330" spans="1:8" ht="15" x14ac:dyDescent="0.2">
      <c r="B330" s="35" t="s">
        <v>86</v>
      </c>
      <c r="C330" s="36">
        <v>80</v>
      </c>
      <c r="D330" s="36">
        <v>95</v>
      </c>
      <c r="E330" s="38">
        <f>+IF(C330=0,"",C330/C$329)</f>
        <v>1.2810248198558846E-2</v>
      </c>
      <c r="F330" s="38">
        <f>+IF(D330=0,"",D330/D$329)</f>
        <v>1.7766972133906864E-2</v>
      </c>
      <c r="G330" s="28">
        <f>+IF(OR(AND(D330=0),(C330=0)),"0",((D330-C330)/C330))</f>
        <v>0.1875</v>
      </c>
      <c r="H330" s="29">
        <f>+IF(OR(AND(E330=""),(G330="")),"",E330*G330)</f>
        <v>2.4019215372297837E-3</v>
      </c>
    </row>
    <row r="331" spans="1:8" ht="15" x14ac:dyDescent="0.2">
      <c r="B331" s="5" t="s">
        <v>98</v>
      </c>
      <c r="C331" s="36">
        <v>0</v>
      </c>
      <c r="D331" s="36">
        <v>2</v>
      </c>
      <c r="E331" s="11" t="str">
        <f t="shared" ref="E331:E395" si="24">+IF(C331=0,"",C331/C$329)</f>
        <v/>
      </c>
      <c r="F331" s="11">
        <f t="shared" ref="F331:F395" si="25">+IF(D331=0,"",D331/D$329)</f>
        <v>3.7404151860856558E-4</v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15</v>
      </c>
      <c r="D332" s="36">
        <v>10</v>
      </c>
      <c r="E332" s="11">
        <f t="shared" si="24"/>
        <v>2.4019215372297837E-3</v>
      </c>
      <c r="F332" s="11">
        <f t="shared" si="25"/>
        <v>1.8702075930428278E-3</v>
      </c>
      <c r="G332" s="10">
        <f t="shared" si="26"/>
        <v>-0.33333333333333331</v>
      </c>
      <c r="H332" s="14">
        <f t="shared" si="27"/>
        <v>-8.0064051240992789E-4</v>
      </c>
    </row>
    <row r="333" spans="1:8" ht="15" x14ac:dyDescent="0.2">
      <c r="B333" s="5" t="s">
        <v>81</v>
      </c>
      <c r="C333" s="36">
        <v>8</v>
      </c>
      <c r="D333" s="36">
        <v>9</v>
      </c>
      <c r="E333" s="11">
        <f t="shared" si="24"/>
        <v>1.2810248198558848E-3</v>
      </c>
      <c r="F333" s="11">
        <f t="shared" si="25"/>
        <v>1.6831868337385449E-3</v>
      </c>
      <c r="G333" s="10">
        <f t="shared" si="26"/>
        <v>0.125</v>
      </c>
      <c r="H333" s="14">
        <f t="shared" si="27"/>
        <v>1.6012810248198559E-4</v>
      </c>
    </row>
    <row r="334" spans="1:8" ht="15" x14ac:dyDescent="0.2">
      <c r="B334" s="5" t="s">
        <v>97</v>
      </c>
      <c r="C334" s="36">
        <v>1</v>
      </c>
      <c r="D334" s="36">
        <v>2</v>
      </c>
      <c r="E334" s="11">
        <f t="shared" si="24"/>
        <v>1.6012810248198559E-4</v>
      </c>
      <c r="F334" s="11">
        <f t="shared" si="25"/>
        <v>3.7404151860856558E-4</v>
      </c>
      <c r="G334" s="10">
        <f t="shared" si="26"/>
        <v>1</v>
      </c>
      <c r="H334" s="14">
        <f t="shared" si="27"/>
        <v>1.6012810248198559E-4</v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189</v>
      </c>
      <c r="D336" s="36">
        <v>194</v>
      </c>
      <c r="E336" s="11">
        <f t="shared" si="24"/>
        <v>3.0264211369095278E-2</v>
      </c>
      <c r="F336" s="11">
        <f t="shared" si="25"/>
        <v>3.6282027305030856E-2</v>
      </c>
      <c r="G336" s="10">
        <f t="shared" si="26"/>
        <v>2.6455026455026454E-2</v>
      </c>
      <c r="H336" s="14">
        <f t="shared" si="27"/>
        <v>8.0064051240992789E-4</v>
      </c>
    </row>
    <row r="337" spans="2:8" ht="15" x14ac:dyDescent="0.2">
      <c r="B337" s="5" t="s">
        <v>94</v>
      </c>
      <c r="C337" s="36">
        <v>2</v>
      </c>
      <c r="D337" s="36">
        <v>33</v>
      </c>
      <c r="E337" s="11">
        <f t="shared" si="24"/>
        <v>3.2025620496397119E-4</v>
      </c>
      <c r="F337" s="11">
        <f t="shared" si="25"/>
        <v>6.1716850570413314E-3</v>
      </c>
      <c r="G337" s="10">
        <f t="shared" si="26"/>
        <v>15.5</v>
      </c>
      <c r="H337" s="14">
        <f t="shared" si="27"/>
        <v>4.9639711769415536E-3</v>
      </c>
    </row>
    <row r="338" spans="2:8" ht="15" x14ac:dyDescent="0.2">
      <c r="B338" s="5" t="s">
        <v>93</v>
      </c>
      <c r="C338" s="36">
        <v>30</v>
      </c>
      <c r="D338" s="36">
        <v>13</v>
      </c>
      <c r="E338" s="11">
        <f t="shared" si="24"/>
        <v>4.8038430744595673E-3</v>
      </c>
      <c r="F338" s="11">
        <f t="shared" si="25"/>
        <v>2.4312698709556763E-3</v>
      </c>
      <c r="G338" s="10">
        <f t="shared" si="26"/>
        <v>-0.56666666666666665</v>
      </c>
      <c r="H338" s="14">
        <f t="shared" si="27"/>
        <v>-2.7221777421937549E-3</v>
      </c>
    </row>
    <row r="339" spans="2:8" ht="15" x14ac:dyDescent="0.2">
      <c r="B339" s="5" t="s">
        <v>92</v>
      </c>
      <c r="C339" s="36">
        <v>85</v>
      </c>
      <c r="D339" s="36">
        <v>29</v>
      </c>
      <c r="E339" s="11">
        <f t="shared" si="24"/>
        <v>1.3610888710968775E-2</v>
      </c>
      <c r="F339" s="11">
        <f t="shared" si="25"/>
        <v>5.4236020198242009E-3</v>
      </c>
      <c r="G339" s="10">
        <f t="shared" si="26"/>
        <v>-0.6588235294117647</v>
      </c>
      <c r="H339" s="14">
        <f t="shared" si="27"/>
        <v>-8.967173738991193E-3</v>
      </c>
    </row>
    <row r="340" spans="2:8" ht="15" x14ac:dyDescent="0.2">
      <c r="B340" s="5" t="s">
        <v>276</v>
      </c>
      <c r="C340" s="36">
        <v>15</v>
      </c>
      <c r="D340" s="36">
        <v>4</v>
      </c>
      <c r="E340" s="11">
        <f t="shared" si="24"/>
        <v>2.4019215372297837E-3</v>
      </c>
      <c r="F340" s="11">
        <f t="shared" si="25"/>
        <v>7.4808303721713115E-4</v>
      </c>
      <c r="G340" s="10">
        <f t="shared" si="26"/>
        <v>-0.73333333333333328</v>
      </c>
      <c r="H340" s="14">
        <f t="shared" si="27"/>
        <v>-1.7614091273018412E-3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149</v>
      </c>
      <c r="D342" s="36">
        <v>152</v>
      </c>
      <c r="E342" s="11">
        <f t="shared" si="24"/>
        <v>2.3859087269815851E-2</v>
      </c>
      <c r="F342" s="11">
        <f t="shared" si="25"/>
        <v>2.8427155414250983E-2</v>
      </c>
      <c r="G342" s="10">
        <f t="shared" si="26"/>
        <v>2.0134228187919462E-2</v>
      </c>
      <c r="H342" s="14">
        <f t="shared" si="27"/>
        <v>4.803843074459567E-4</v>
      </c>
    </row>
    <row r="343" spans="2:8" ht="15" x14ac:dyDescent="0.2">
      <c r="B343" s="5" t="s">
        <v>85</v>
      </c>
      <c r="C343" s="36">
        <v>23</v>
      </c>
      <c r="D343" s="36">
        <v>4</v>
      </c>
      <c r="E343" s="11">
        <f t="shared" si="24"/>
        <v>3.6829463570856686E-3</v>
      </c>
      <c r="F343" s="11">
        <f t="shared" si="25"/>
        <v>7.4808303721713115E-4</v>
      </c>
      <c r="G343" s="10">
        <f t="shared" si="26"/>
        <v>-0.82608695652173914</v>
      </c>
      <c r="H343" s="14">
        <f t="shared" si="27"/>
        <v>-3.0424339471577262E-3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12</v>
      </c>
      <c r="D345" s="36">
        <v>12</v>
      </c>
      <c r="E345" s="11">
        <f t="shared" si="24"/>
        <v>1.921537229783827E-3</v>
      </c>
      <c r="F345" s="11">
        <f t="shared" si="25"/>
        <v>2.2442491116513932E-3</v>
      </c>
      <c r="G345" s="10">
        <f t="shared" si="26"/>
        <v>0</v>
      </c>
      <c r="H345" s="14">
        <f t="shared" si="27"/>
        <v>0</v>
      </c>
    </row>
    <row r="346" spans="2:8" ht="15" x14ac:dyDescent="0.2">
      <c r="B346" s="5" t="s">
        <v>88</v>
      </c>
      <c r="C346" s="36">
        <v>82</v>
      </c>
      <c r="D346" s="36">
        <v>14</v>
      </c>
      <c r="E346" s="11">
        <f t="shared" si="24"/>
        <v>1.3130504403522819E-2</v>
      </c>
      <c r="F346" s="11">
        <f t="shared" si="25"/>
        <v>2.6182906302599589E-3</v>
      </c>
      <c r="G346" s="10">
        <f t="shared" si="26"/>
        <v>-0.82926829268292679</v>
      </c>
      <c r="H346" s="14">
        <f t="shared" si="27"/>
        <v>-1.088871096877502E-2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2</v>
      </c>
      <c r="D348" s="36">
        <v>0</v>
      </c>
      <c r="E348" s="11">
        <f t="shared" si="24"/>
        <v>3.2025620496397119E-4</v>
      </c>
      <c r="F348" s="11" t="str">
        <f t="shared" si="25"/>
        <v/>
      </c>
      <c r="G348" s="10" t="str">
        <f t="shared" si="26"/>
        <v>0</v>
      </c>
      <c r="H348" s="14">
        <f t="shared" si="27"/>
        <v>0</v>
      </c>
    </row>
    <row r="349" spans="2:8" ht="15" x14ac:dyDescent="0.2">
      <c r="B349" s="5" t="s">
        <v>278</v>
      </c>
      <c r="C349" s="36">
        <v>687</v>
      </c>
      <c r="D349" s="36">
        <v>1076</v>
      </c>
      <c r="E349" s="11">
        <f t="shared" si="24"/>
        <v>0.11000800640512409</v>
      </c>
      <c r="F349" s="11">
        <f t="shared" si="25"/>
        <v>0.20123433701140828</v>
      </c>
      <c r="G349" s="10">
        <f t="shared" si="26"/>
        <v>0.56622998544395919</v>
      </c>
      <c r="H349" s="14">
        <f t="shared" si="27"/>
        <v>6.2289831865492383E-2</v>
      </c>
    </row>
    <row r="350" spans="2:8" ht="15" x14ac:dyDescent="0.2">
      <c r="B350" s="5" t="s">
        <v>279</v>
      </c>
      <c r="C350" s="36">
        <v>22</v>
      </c>
      <c r="D350" s="36">
        <v>105</v>
      </c>
      <c r="E350" s="11">
        <f t="shared" si="24"/>
        <v>3.5228182546036828E-3</v>
      </c>
      <c r="F350" s="11">
        <f t="shared" si="25"/>
        <v>1.9637179726949693E-2</v>
      </c>
      <c r="G350" s="10">
        <f t="shared" si="26"/>
        <v>3.7727272727272729</v>
      </c>
      <c r="H350" s="14">
        <f t="shared" si="27"/>
        <v>1.3290632506004804E-2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31</v>
      </c>
      <c r="D352" s="36">
        <v>17</v>
      </c>
      <c r="E352" s="11">
        <f t="shared" si="24"/>
        <v>4.9639711769415536E-3</v>
      </c>
      <c r="F352" s="11">
        <f t="shared" si="25"/>
        <v>3.1793529081728072E-3</v>
      </c>
      <c r="G352" s="10">
        <f t="shared" si="26"/>
        <v>-0.45161290322580644</v>
      </c>
      <c r="H352" s="14">
        <f t="shared" si="27"/>
        <v>-2.2417934347477983E-3</v>
      </c>
    </row>
    <row r="353" spans="2:8" ht="15" x14ac:dyDescent="0.2">
      <c r="B353" s="5" t="s">
        <v>280</v>
      </c>
      <c r="C353" s="36">
        <v>195</v>
      </c>
      <c r="D353" s="36">
        <v>189</v>
      </c>
      <c r="E353" s="11">
        <f t="shared" si="24"/>
        <v>3.122497998398719E-2</v>
      </c>
      <c r="F353" s="11">
        <f t="shared" si="25"/>
        <v>3.5346923508509445E-2</v>
      </c>
      <c r="G353" s="10">
        <f t="shared" si="26"/>
        <v>-3.0769230769230771E-2</v>
      </c>
      <c r="H353" s="14">
        <f t="shared" si="27"/>
        <v>-9.6076861489191362E-4</v>
      </c>
    </row>
    <row r="354" spans="2:8" ht="15" x14ac:dyDescent="0.2">
      <c r="B354" s="5" t="s">
        <v>100</v>
      </c>
      <c r="C354" s="36">
        <v>222</v>
      </c>
      <c r="D354" s="36">
        <v>45</v>
      </c>
      <c r="E354" s="11">
        <f t="shared" si="24"/>
        <v>3.5548438751000798E-2</v>
      </c>
      <c r="F354" s="11">
        <f t="shared" si="25"/>
        <v>8.4159341686927246E-3</v>
      </c>
      <c r="G354" s="10">
        <f t="shared" si="26"/>
        <v>-0.79729729729729726</v>
      </c>
      <c r="H354" s="14">
        <f t="shared" si="27"/>
        <v>-2.8342674139311446E-2</v>
      </c>
    </row>
    <row r="355" spans="2:8" ht="15" x14ac:dyDescent="0.2">
      <c r="B355" s="5" t="s">
        <v>99</v>
      </c>
      <c r="C355" s="36">
        <v>2</v>
      </c>
      <c r="D355" s="36">
        <v>2</v>
      </c>
      <c r="E355" s="11">
        <f t="shared" si="24"/>
        <v>3.2025620496397119E-4</v>
      </c>
      <c r="F355" s="11">
        <f t="shared" si="25"/>
        <v>3.7404151860856558E-4</v>
      </c>
      <c r="G355" s="10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3</v>
      </c>
      <c r="D356" s="36">
        <v>2</v>
      </c>
      <c r="E356" s="11">
        <f t="shared" si="24"/>
        <v>4.8038430744595676E-4</v>
      </c>
      <c r="F356" s="11">
        <f t="shared" si="25"/>
        <v>3.7404151860856558E-4</v>
      </c>
      <c r="G356" s="10">
        <f t="shared" si="26"/>
        <v>-0.33333333333333331</v>
      </c>
      <c r="H356" s="14">
        <f t="shared" si="27"/>
        <v>-1.6012810248198557E-4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1</v>
      </c>
      <c r="D359" s="36">
        <v>0</v>
      </c>
      <c r="E359" s="11">
        <f t="shared" si="24"/>
        <v>1.6012810248198559E-4</v>
      </c>
      <c r="F359" s="11" t="str">
        <f t="shared" si="25"/>
        <v/>
      </c>
      <c r="G359" s="10" t="str">
        <f t="shared" si="26"/>
        <v>0</v>
      </c>
      <c r="H359" s="14">
        <f t="shared" si="27"/>
        <v>0</v>
      </c>
    </row>
    <row r="360" spans="2:8" ht="15" x14ac:dyDescent="0.2">
      <c r="B360" s="5" t="s">
        <v>529</v>
      </c>
      <c r="C360" s="36">
        <v>0</v>
      </c>
      <c r="D360" s="36">
        <v>2</v>
      </c>
      <c r="E360" s="11" t="str">
        <f t="shared" si="24"/>
        <v/>
      </c>
      <c r="F360" s="11">
        <f t="shared" si="25"/>
        <v>3.7404151860856558E-4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131</v>
      </c>
      <c r="D361" s="36">
        <v>27</v>
      </c>
      <c r="E361" s="11">
        <f t="shared" si="24"/>
        <v>2.0976781425140111E-2</v>
      </c>
      <c r="F361" s="11">
        <f t="shared" si="25"/>
        <v>5.0495605012156348E-3</v>
      </c>
      <c r="G361" s="10">
        <f t="shared" si="26"/>
        <v>-0.79389312977099236</v>
      </c>
      <c r="H361" s="14">
        <f t="shared" si="27"/>
        <v>-1.6653322658126499E-2</v>
      </c>
    </row>
    <row r="362" spans="2:8" ht="15" x14ac:dyDescent="0.2">
      <c r="B362" s="5" t="s">
        <v>531</v>
      </c>
      <c r="C362" s="36">
        <v>2</v>
      </c>
      <c r="D362" s="36">
        <v>0</v>
      </c>
      <c r="E362" s="11">
        <f t="shared" si="24"/>
        <v>3.2025620496397119E-4</v>
      </c>
      <c r="F362" s="11" t="str">
        <f t="shared" si="25"/>
        <v/>
      </c>
      <c r="G362" s="10" t="str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0</v>
      </c>
      <c r="D363" s="36">
        <v>3</v>
      </c>
      <c r="E363" s="11" t="str">
        <f t="shared" si="24"/>
        <v/>
      </c>
      <c r="F363" s="11">
        <f t="shared" si="25"/>
        <v>5.6106227791284831E-4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43</v>
      </c>
      <c r="D365" s="36">
        <v>68</v>
      </c>
      <c r="E365" s="11">
        <f t="shared" si="24"/>
        <v>6.8855084067253802E-3</v>
      </c>
      <c r="F365" s="11">
        <f t="shared" si="25"/>
        <v>1.2717411632691229E-2</v>
      </c>
      <c r="G365" s="10">
        <f t="shared" si="26"/>
        <v>0.58139534883720934</v>
      </c>
      <c r="H365" s="14">
        <f t="shared" si="27"/>
        <v>4.0032025620496394E-3</v>
      </c>
    </row>
    <row r="366" spans="2:8" ht="15" x14ac:dyDescent="0.2">
      <c r="B366" s="5" t="s">
        <v>533</v>
      </c>
      <c r="C366" s="36">
        <v>7</v>
      </c>
      <c r="D366" s="36">
        <v>1</v>
      </c>
      <c r="E366" s="11">
        <f t="shared" si="24"/>
        <v>1.1208967173738991E-3</v>
      </c>
      <c r="F366" s="11">
        <f t="shared" si="25"/>
        <v>1.8702075930428279E-4</v>
      </c>
      <c r="G366" s="10">
        <f t="shared" si="26"/>
        <v>-0.8571428571428571</v>
      </c>
      <c r="H366" s="14">
        <f t="shared" si="27"/>
        <v>-9.6076861489191351E-4</v>
      </c>
    </row>
    <row r="367" spans="2:8" ht="15" x14ac:dyDescent="0.2">
      <c r="B367" s="5" t="s">
        <v>534</v>
      </c>
      <c r="C367" s="36">
        <v>956</v>
      </c>
      <c r="D367" s="36">
        <v>650</v>
      </c>
      <c r="E367" s="11">
        <f t="shared" si="24"/>
        <v>0.15308246597277822</v>
      </c>
      <c r="F367" s="11">
        <f t="shared" si="25"/>
        <v>0.1215634935477838</v>
      </c>
      <c r="G367" s="10">
        <f t="shared" si="26"/>
        <v>-0.32008368200836818</v>
      </c>
      <c r="H367" s="14">
        <f t="shared" si="27"/>
        <v>-4.8999199359487586E-2</v>
      </c>
    </row>
    <row r="368" spans="2:8" ht="15" x14ac:dyDescent="0.2">
      <c r="B368" s="5" t="s">
        <v>109</v>
      </c>
      <c r="C368" s="36">
        <v>399</v>
      </c>
      <c r="D368" s="36">
        <v>114</v>
      </c>
      <c r="E368" s="11">
        <f t="shared" si="24"/>
        <v>6.3891112890312254E-2</v>
      </c>
      <c r="F368" s="11">
        <f t="shared" si="25"/>
        <v>2.1320366560688236E-2</v>
      </c>
      <c r="G368" s="10">
        <f t="shared" si="26"/>
        <v>-0.7142857142857143</v>
      </c>
      <c r="H368" s="14">
        <f t="shared" si="27"/>
        <v>-4.5636509207365894E-2</v>
      </c>
    </row>
    <row r="369" spans="1:8" ht="15" x14ac:dyDescent="0.2">
      <c r="B369" s="5" t="s">
        <v>102</v>
      </c>
      <c r="C369" s="36">
        <v>536</v>
      </c>
      <c r="D369" s="36">
        <v>770</v>
      </c>
      <c r="E369" s="11">
        <f t="shared" si="24"/>
        <v>8.5828662930344274E-2</v>
      </c>
      <c r="F369" s="11">
        <f t="shared" si="25"/>
        <v>0.14400598466429773</v>
      </c>
      <c r="G369" s="10">
        <f t="shared" si="26"/>
        <v>0.43656716417910446</v>
      </c>
      <c r="H369" s="14">
        <f t="shared" si="27"/>
        <v>3.7469975980784623E-2</v>
      </c>
    </row>
    <row r="370" spans="1:8" ht="15" x14ac:dyDescent="0.2">
      <c r="B370" s="5" t="s">
        <v>108</v>
      </c>
      <c r="C370" s="36">
        <v>102</v>
      </c>
      <c r="D370" s="36">
        <v>28</v>
      </c>
      <c r="E370" s="11">
        <f t="shared" si="24"/>
        <v>1.6333066453162529E-2</v>
      </c>
      <c r="F370" s="11">
        <f t="shared" si="25"/>
        <v>5.2365812605199178E-3</v>
      </c>
      <c r="G370" s="10">
        <f t="shared" si="26"/>
        <v>-0.72549019607843135</v>
      </c>
      <c r="H370" s="14">
        <f t="shared" si="27"/>
        <v>-1.1849479583666932E-2</v>
      </c>
    </row>
    <row r="371" spans="1:8" ht="15" x14ac:dyDescent="0.2">
      <c r="B371" s="5" t="s">
        <v>111</v>
      </c>
      <c r="C371" s="36">
        <v>2</v>
      </c>
      <c r="D371" s="36">
        <v>4</v>
      </c>
      <c r="E371" s="11">
        <f t="shared" si="24"/>
        <v>3.2025620496397119E-4</v>
      </c>
      <c r="F371" s="11">
        <f t="shared" si="25"/>
        <v>7.4808303721713115E-4</v>
      </c>
      <c r="G371" s="10">
        <f t="shared" si="26"/>
        <v>1</v>
      </c>
      <c r="H371" s="14">
        <f t="shared" si="27"/>
        <v>3.2025620496397119E-4</v>
      </c>
    </row>
    <row r="372" spans="1:8" ht="15" x14ac:dyDescent="0.2">
      <c r="B372" s="5" t="s">
        <v>112</v>
      </c>
      <c r="C372" s="36">
        <v>2</v>
      </c>
      <c r="D372" s="36">
        <v>8</v>
      </c>
      <c r="E372" s="11">
        <f t="shared" si="24"/>
        <v>3.2025620496397119E-4</v>
      </c>
      <c r="F372" s="11">
        <f t="shared" si="25"/>
        <v>1.4961660744342623E-3</v>
      </c>
      <c r="G372" s="10">
        <f t="shared" si="26"/>
        <v>3</v>
      </c>
      <c r="H372" s="14">
        <f t="shared" si="27"/>
        <v>9.6076861489191351E-4</v>
      </c>
    </row>
    <row r="373" spans="1:8" ht="15" x14ac:dyDescent="0.2">
      <c r="B373" s="5" t="s">
        <v>284</v>
      </c>
      <c r="C373" s="36">
        <v>3</v>
      </c>
      <c r="D373" s="36">
        <v>101</v>
      </c>
      <c r="E373" s="11">
        <f t="shared" si="24"/>
        <v>4.8038430744595676E-4</v>
      </c>
      <c r="F373" s="11">
        <f t="shared" si="25"/>
        <v>1.888909668973256E-2</v>
      </c>
      <c r="G373" s="10">
        <f t="shared" si="26"/>
        <v>32.666666666666664</v>
      </c>
      <c r="H373" s="14">
        <f t="shared" si="27"/>
        <v>1.5692554043234587E-2</v>
      </c>
    </row>
    <row r="374" spans="1:8" ht="15" x14ac:dyDescent="0.2">
      <c r="B374" s="5" t="s">
        <v>285</v>
      </c>
      <c r="C374" s="36">
        <v>24</v>
      </c>
      <c r="D374" s="36">
        <v>11</v>
      </c>
      <c r="E374" s="11">
        <f t="shared" si="24"/>
        <v>3.843074459567654E-3</v>
      </c>
      <c r="F374" s="11">
        <f t="shared" si="25"/>
        <v>2.0572283523471106E-3</v>
      </c>
      <c r="G374" s="10">
        <f t="shared" si="26"/>
        <v>-0.54166666666666663</v>
      </c>
      <c r="H374" s="14">
        <f t="shared" si="27"/>
        <v>-2.0816653322658124E-3</v>
      </c>
    </row>
    <row r="375" spans="1:8" ht="15" x14ac:dyDescent="0.2">
      <c r="B375" s="5" t="s">
        <v>286</v>
      </c>
      <c r="C375" s="36">
        <v>19</v>
      </c>
      <c r="D375" s="36">
        <v>0</v>
      </c>
      <c r="E375" s="11">
        <f t="shared" si="24"/>
        <v>3.0424339471577262E-3</v>
      </c>
      <c r="F375" s="11" t="str">
        <f t="shared" si="25"/>
        <v/>
      </c>
      <c r="G375" s="10" t="str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1</v>
      </c>
      <c r="D376" s="36">
        <v>2</v>
      </c>
      <c r="E376" s="11">
        <f t="shared" si="24"/>
        <v>1.6012810248198559E-4</v>
      </c>
      <c r="F376" s="11">
        <f t="shared" si="25"/>
        <v>3.7404151860856558E-4</v>
      </c>
      <c r="G376" s="10">
        <f t="shared" si="26"/>
        <v>1</v>
      </c>
      <c r="H376" s="14">
        <f t="shared" si="27"/>
        <v>1.6012810248198559E-4</v>
      </c>
    </row>
    <row r="377" spans="1:8" ht="15" x14ac:dyDescent="0.2">
      <c r="B377" s="5" t="s">
        <v>287</v>
      </c>
      <c r="C377" s="36">
        <v>0</v>
      </c>
      <c r="D377" s="36">
        <v>2</v>
      </c>
      <c r="E377" s="11" t="str">
        <f t="shared" si="24"/>
        <v/>
      </c>
      <c r="F377" s="11">
        <f t="shared" si="25"/>
        <v>3.7404151860856558E-4</v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11</v>
      </c>
      <c r="D378" s="36">
        <v>29</v>
      </c>
      <c r="E378" s="11">
        <f t="shared" si="24"/>
        <v>1.7614091273018414E-3</v>
      </c>
      <c r="F378" s="11">
        <f t="shared" si="25"/>
        <v>5.4236020198242009E-3</v>
      </c>
      <c r="G378" s="10">
        <f t="shared" si="26"/>
        <v>1.6363636363636365</v>
      </c>
      <c r="H378" s="14">
        <f t="shared" si="27"/>
        <v>2.8823058446757407E-3</v>
      </c>
    </row>
    <row r="379" spans="1:8" ht="15" x14ac:dyDescent="0.2">
      <c r="B379" s="5" t="s">
        <v>110</v>
      </c>
      <c r="C379" s="36">
        <v>6</v>
      </c>
      <c r="D379" s="36">
        <v>12</v>
      </c>
      <c r="E379" s="11">
        <f t="shared" si="24"/>
        <v>9.6076861489191351E-4</v>
      </c>
      <c r="F379" s="11">
        <f t="shared" si="25"/>
        <v>2.2442491116513932E-3</v>
      </c>
      <c r="G379" s="10">
        <f t="shared" si="26"/>
        <v>1</v>
      </c>
      <c r="H379" s="14">
        <f t="shared" si="27"/>
        <v>9.6076861489191351E-4</v>
      </c>
    </row>
    <row r="380" spans="1:8" ht="15" x14ac:dyDescent="0.2">
      <c r="B380" s="5" t="s">
        <v>288</v>
      </c>
      <c r="C380" s="36">
        <v>178</v>
      </c>
      <c r="D380" s="36">
        <v>38</v>
      </c>
      <c r="E380" s="11">
        <f t="shared" si="24"/>
        <v>2.8502802241793433E-2</v>
      </c>
      <c r="F380" s="11">
        <f t="shared" si="25"/>
        <v>7.1067888535627458E-3</v>
      </c>
      <c r="G380" s="10">
        <f t="shared" si="26"/>
        <v>-0.7865168539325843</v>
      </c>
      <c r="H380" s="14">
        <f t="shared" si="27"/>
        <v>-2.2417934347477981E-2</v>
      </c>
    </row>
    <row r="381" spans="1:8" ht="15" x14ac:dyDescent="0.2">
      <c r="B381" s="5" t="s">
        <v>536</v>
      </c>
      <c r="C381" s="36">
        <v>16</v>
      </c>
      <c r="D381" s="36">
        <v>2</v>
      </c>
      <c r="E381" s="11">
        <f t="shared" si="24"/>
        <v>2.5620496397117695E-3</v>
      </c>
      <c r="F381" s="11">
        <f t="shared" si="25"/>
        <v>3.7404151860856558E-4</v>
      </c>
      <c r="G381" s="10">
        <f t="shared" si="26"/>
        <v>-0.875</v>
      </c>
      <c r="H381" s="14">
        <f t="shared" si="27"/>
        <v>-2.2417934347477983E-3</v>
      </c>
    </row>
    <row r="382" spans="1:8" ht="15" x14ac:dyDescent="0.2">
      <c r="B382" s="5" t="s">
        <v>104</v>
      </c>
      <c r="C382" s="36">
        <v>28</v>
      </c>
      <c r="D382" s="36">
        <v>31</v>
      </c>
      <c r="E382" s="11">
        <f t="shared" si="24"/>
        <v>4.4835868694955965E-3</v>
      </c>
      <c r="F382" s="11">
        <f t="shared" si="25"/>
        <v>5.7976435384327661E-3</v>
      </c>
      <c r="G382" s="10">
        <f t="shared" si="26"/>
        <v>0.10714285714285714</v>
      </c>
      <c r="H382" s="14">
        <f t="shared" si="27"/>
        <v>4.8038430744595676E-4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9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296</v>
      </c>
      <c r="D390" s="36">
        <v>364</v>
      </c>
      <c r="E390" s="11">
        <f t="shared" si="24"/>
        <v>4.7397918334667735E-2</v>
      </c>
      <c r="F390" s="11">
        <f t="shared" si="25"/>
        <v>6.8075556386758926E-2</v>
      </c>
      <c r="G390" s="10">
        <f t="shared" si="26"/>
        <v>0.22972972972972974</v>
      </c>
      <c r="H390" s="14">
        <f t="shared" si="27"/>
        <v>1.0888710968775021E-2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2</v>
      </c>
      <c r="E392" s="11" t="str">
        <f t="shared" si="24"/>
        <v/>
      </c>
      <c r="F392" s="11">
        <f t="shared" si="25"/>
        <v>3.7404151860856558E-4</v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5</v>
      </c>
      <c r="D393" s="36">
        <v>2</v>
      </c>
      <c r="E393" s="11">
        <f t="shared" si="24"/>
        <v>8.0064051240992789E-4</v>
      </c>
      <c r="F393" s="11">
        <f t="shared" si="25"/>
        <v>3.7404151860856558E-4</v>
      </c>
      <c r="G393" s="10">
        <f t="shared" si="26"/>
        <v>-0.6</v>
      </c>
      <c r="H393" s="14">
        <f t="shared" si="27"/>
        <v>-4.803843074459567E-4</v>
      </c>
    </row>
    <row r="394" spans="1:8" ht="15" x14ac:dyDescent="0.2">
      <c r="B394" s="5" t="s">
        <v>539</v>
      </c>
      <c r="C394" s="36">
        <v>40</v>
      </c>
      <c r="D394" s="36">
        <v>20</v>
      </c>
      <c r="E394" s="11">
        <f t="shared" si="24"/>
        <v>6.4051240992794231E-3</v>
      </c>
      <c r="F394" s="11">
        <f t="shared" si="25"/>
        <v>3.7404151860856555E-3</v>
      </c>
      <c r="G394" s="10">
        <f t="shared" si="26"/>
        <v>-0.5</v>
      </c>
      <c r="H394" s="14">
        <f t="shared" si="27"/>
        <v>-3.2025620496397116E-3</v>
      </c>
    </row>
    <row r="395" spans="1:8" ht="15" x14ac:dyDescent="0.2">
      <c r="B395" s="5" t="s">
        <v>105</v>
      </c>
      <c r="C395" s="36">
        <v>1</v>
      </c>
      <c r="D395" s="36">
        <v>0</v>
      </c>
      <c r="E395" s="11">
        <f t="shared" si="24"/>
        <v>1.6012810248198559E-4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17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6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3</v>
      </c>
      <c r="D402" s="76">
        <v>0</v>
      </c>
      <c r="E402" s="80">
        <f t="shared" si="28"/>
        <v>4.8038430744595676E-4</v>
      </c>
      <c r="F402" s="80" t="str">
        <f t="shared" si="29"/>
        <v/>
      </c>
      <c r="G402" s="78" t="str">
        <f t="shared" si="30"/>
        <v>0</v>
      </c>
      <c r="H402" s="24">
        <f t="shared" si="31"/>
        <v>0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1</v>
      </c>
      <c r="D409" s="36">
        <v>8</v>
      </c>
      <c r="E409" s="11">
        <f t="shared" si="28"/>
        <v>1.6012810248198559E-4</v>
      </c>
      <c r="F409" s="11">
        <f t="shared" si="29"/>
        <v>1.4961660744342623E-3</v>
      </c>
      <c r="G409" s="10">
        <f t="shared" si="30"/>
        <v>7</v>
      </c>
      <c r="H409" s="14">
        <f t="shared" si="31"/>
        <v>1.1208967173738991E-3</v>
      </c>
    </row>
    <row r="410" spans="1:8" ht="15" x14ac:dyDescent="0.2">
      <c r="B410" s="5" t="s">
        <v>114</v>
      </c>
      <c r="C410" s="36">
        <v>26</v>
      </c>
      <c r="D410" s="36">
        <v>11</v>
      </c>
      <c r="E410" s="11">
        <f t="shared" si="28"/>
        <v>4.1633306645316257E-3</v>
      </c>
      <c r="F410" s="11">
        <f t="shared" si="29"/>
        <v>2.0572283523471106E-3</v>
      </c>
      <c r="G410" s="10">
        <f t="shared" si="30"/>
        <v>-0.57692307692307687</v>
      </c>
      <c r="H410" s="14">
        <f t="shared" si="31"/>
        <v>-2.4019215372297837E-3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7</v>
      </c>
      <c r="D412" s="36">
        <v>15</v>
      </c>
      <c r="E412" s="11">
        <f t="shared" si="28"/>
        <v>1.1208967173738991E-3</v>
      </c>
      <c r="F412" s="11">
        <f t="shared" si="29"/>
        <v>2.8053113895642415E-3</v>
      </c>
      <c r="G412" s="10">
        <f t="shared" si="30"/>
        <v>1.1428571428571428</v>
      </c>
      <c r="H412" s="14">
        <f t="shared" si="31"/>
        <v>1.2810248198558848E-3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2</v>
      </c>
      <c r="D420" s="36">
        <v>11</v>
      </c>
      <c r="E420" s="11">
        <f t="shared" si="28"/>
        <v>3.2025620496397119E-4</v>
      </c>
      <c r="F420" s="11">
        <f t="shared" si="29"/>
        <v>2.0572283523471106E-3</v>
      </c>
      <c r="G420" s="10">
        <f t="shared" si="30"/>
        <v>4.5</v>
      </c>
      <c r="H420" s="14">
        <f t="shared" si="31"/>
        <v>1.4411529223378704E-3</v>
      </c>
    </row>
    <row r="421" spans="1:8" ht="15" x14ac:dyDescent="0.2">
      <c r="B421" s="5" t="s">
        <v>120</v>
      </c>
      <c r="C421" s="36">
        <v>0</v>
      </c>
      <c r="D421" s="36">
        <v>2</v>
      </c>
      <c r="E421" s="11" t="str">
        <f t="shared" si="28"/>
        <v/>
      </c>
      <c r="F421" s="11">
        <f t="shared" si="29"/>
        <v>3.7404151860856558E-4</v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8</v>
      </c>
      <c r="D422" s="36">
        <v>12</v>
      </c>
      <c r="E422" s="11">
        <f t="shared" si="28"/>
        <v>1.2810248198558848E-3</v>
      </c>
      <c r="F422" s="11">
        <f t="shared" si="29"/>
        <v>2.2442491116513932E-3</v>
      </c>
      <c r="G422" s="10">
        <f t="shared" si="30"/>
        <v>0.5</v>
      </c>
      <c r="H422" s="14">
        <f t="shared" si="31"/>
        <v>6.4051240992794238E-4</v>
      </c>
    </row>
    <row r="423" spans="1:8" ht="15" x14ac:dyDescent="0.2">
      <c r="B423" s="5" t="s">
        <v>128</v>
      </c>
      <c r="C423" s="36">
        <v>20</v>
      </c>
      <c r="D423" s="36">
        <v>15</v>
      </c>
      <c r="E423" s="11">
        <f t="shared" si="28"/>
        <v>3.2025620496397116E-3</v>
      </c>
      <c r="F423" s="11">
        <f t="shared" si="29"/>
        <v>2.8053113895642415E-3</v>
      </c>
      <c r="G423" s="10">
        <f t="shared" si="30"/>
        <v>-0.25</v>
      </c>
      <c r="H423" s="14">
        <f t="shared" si="31"/>
        <v>-8.0064051240992789E-4</v>
      </c>
    </row>
    <row r="424" spans="1:8" ht="15" x14ac:dyDescent="0.2">
      <c r="B424" s="5" t="s">
        <v>302</v>
      </c>
      <c r="C424" s="36">
        <v>0</v>
      </c>
      <c r="D424" s="36">
        <v>1</v>
      </c>
      <c r="E424" s="11" t="str">
        <f t="shared" si="28"/>
        <v/>
      </c>
      <c r="F424" s="11">
        <f t="shared" si="29"/>
        <v>1.8702075930428279E-4</v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18</v>
      </c>
      <c r="D425" s="36">
        <v>7</v>
      </c>
      <c r="E425" s="11">
        <f t="shared" si="28"/>
        <v>2.8823058446757407E-3</v>
      </c>
      <c r="F425" s="11">
        <f t="shared" si="29"/>
        <v>1.3091453151299795E-3</v>
      </c>
      <c r="G425" s="10">
        <f t="shared" si="30"/>
        <v>-0.61111111111111116</v>
      </c>
      <c r="H425" s="14">
        <f t="shared" si="31"/>
        <v>-1.7614091273018416E-3</v>
      </c>
    </row>
    <row r="426" spans="1:8" ht="30" x14ac:dyDescent="0.2">
      <c r="B426" s="5" t="s">
        <v>545</v>
      </c>
      <c r="C426" s="36">
        <v>0</v>
      </c>
      <c r="D426" s="36">
        <v>4</v>
      </c>
      <c r="E426" s="11" t="str">
        <f t="shared" si="28"/>
        <v/>
      </c>
      <c r="F426" s="11">
        <f t="shared" si="29"/>
        <v>7.4808303721713115E-4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6</v>
      </c>
      <c r="D428" s="36">
        <v>5</v>
      </c>
      <c r="E428" s="11">
        <f t="shared" si="28"/>
        <v>9.6076861489191351E-4</v>
      </c>
      <c r="F428" s="11">
        <f t="shared" si="29"/>
        <v>9.3510379652141388E-4</v>
      </c>
      <c r="G428" s="10">
        <f t="shared" si="30"/>
        <v>-0.16666666666666666</v>
      </c>
      <c r="H428" s="14">
        <f t="shared" si="31"/>
        <v>-1.6012810248198557E-4</v>
      </c>
    </row>
    <row r="429" spans="1:8" ht="15" x14ac:dyDescent="0.2">
      <c r="B429" s="5" t="s">
        <v>303</v>
      </c>
      <c r="C429" s="36">
        <v>1</v>
      </c>
      <c r="D429" s="36">
        <v>0</v>
      </c>
      <c r="E429" s="11">
        <f t="shared" si="28"/>
        <v>1.6012810248198559E-4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3</v>
      </c>
      <c r="D430" s="36">
        <v>1</v>
      </c>
      <c r="E430" s="11">
        <f t="shared" si="28"/>
        <v>4.8038430744595676E-4</v>
      </c>
      <c r="F430" s="11">
        <f t="shared" si="29"/>
        <v>1.8702075930428279E-4</v>
      </c>
      <c r="G430" s="10">
        <f t="shared" si="30"/>
        <v>-0.66666666666666663</v>
      </c>
      <c r="H430" s="14">
        <f t="shared" si="31"/>
        <v>-3.2025620496397113E-4</v>
      </c>
    </row>
    <row r="431" spans="1:8" ht="15" x14ac:dyDescent="0.2">
      <c r="B431" s="5" t="s">
        <v>421</v>
      </c>
      <c r="C431" s="36">
        <v>1</v>
      </c>
      <c r="D431" s="36">
        <v>1</v>
      </c>
      <c r="E431" s="11">
        <f t="shared" si="28"/>
        <v>1.6012810248198559E-4</v>
      </c>
      <c r="F431" s="11">
        <f t="shared" si="29"/>
        <v>1.8702075930428279E-4</v>
      </c>
      <c r="G431" s="10">
        <f t="shared" si="30"/>
        <v>0</v>
      </c>
      <c r="H431" s="14">
        <f t="shared" si="31"/>
        <v>0</v>
      </c>
    </row>
    <row r="432" spans="1:8" ht="15" x14ac:dyDescent="0.2">
      <c r="B432" s="5" t="s">
        <v>123</v>
      </c>
      <c r="C432" s="36">
        <v>65</v>
      </c>
      <c r="D432" s="36">
        <v>74</v>
      </c>
      <c r="E432" s="11">
        <f t="shared" si="28"/>
        <v>1.0408326661329063E-2</v>
      </c>
      <c r="F432" s="11">
        <f t="shared" si="29"/>
        <v>1.3839536188516926E-2</v>
      </c>
      <c r="G432" s="10">
        <f t="shared" si="30"/>
        <v>0.13846153846153847</v>
      </c>
      <c r="H432" s="14">
        <f t="shared" si="31"/>
        <v>1.4411529223378704E-3</v>
      </c>
    </row>
    <row r="433" spans="2:8" ht="15" x14ac:dyDescent="0.2">
      <c r="B433" s="5" t="s">
        <v>304</v>
      </c>
      <c r="C433" s="36">
        <v>8</v>
      </c>
      <c r="D433" s="36">
        <v>4</v>
      </c>
      <c r="E433" s="11">
        <f t="shared" si="28"/>
        <v>1.2810248198558848E-3</v>
      </c>
      <c r="F433" s="11">
        <f t="shared" si="29"/>
        <v>7.4808303721713115E-4</v>
      </c>
      <c r="G433" s="10">
        <f t="shared" si="30"/>
        <v>-0.5</v>
      </c>
      <c r="H433" s="14">
        <f t="shared" si="31"/>
        <v>-6.4051240992794238E-4</v>
      </c>
    </row>
    <row r="434" spans="2:8" ht="15" x14ac:dyDescent="0.2">
      <c r="B434" s="5" t="s">
        <v>122</v>
      </c>
      <c r="C434" s="36">
        <v>0</v>
      </c>
      <c r="D434" s="36">
        <v>2</v>
      </c>
      <c r="E434" s="11" t="str">
        <f t="shared" si="28"/>
        <v/>
      </c>
      <c r="F434" s="11">
        <f t="shared" si="29"/>
        <v>3.7404151860856558E-4</v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2</v>
      </c>
      <c r="D436" s="36">
        <v>6</v>
      </c>
      <c r="E436" s="11">
        <f t="shared" si="28"/>
        <v>3.2025620496397119E-4</v>
      </c>
      <c r="F436" s="11">
        <f t="shared" si="29"/>
        <v>1.1221245558256966E-3</v>
      </c>
      <c r="G436" s="10">
        <f t="shared" si="30"/>
        <v>2</v>
      </c>
      <c r="H436" s="14">
        <f t="shared" si="31"/>
        <v>6.4051240992794238E-4</v>
      </c>
    </row>
    <row r="437" spans="2:8" ht="15" x14ac:dyDescent="0.2">
      <c r="B437" s="5" t="s">
        <v>119</v>
      </c>
      <c r="C437" s="36">
        <v>108</v>
      </c>
      <c r="D437" s="36">
        <v>29</v>
      </c>
      <c r="E437" s="11">
        <f t="shared" si="28"/>
        <v>1.7293835068054444E-2</v>
      </c>
      <c r="F437" s="11">
        <f t="shared" si="29"/>
        <v>5.4236020198242009E-3</v>
      </c>
      <c r="G437" s="10">
        <f t="shared" si="30"/>
        <v>-0.73148148148148151</v>
      </c>
      <c r="H437" s="14">
        <f t="shared" si="31"/>
        <v>-1.2650120096076863E-2</v>
      </c>
    </row>
    <row r="438" spans="2:8" ht="15" x14ac:dyDescent="0.2">
      <c r="B438" s="5" t="s">
        <v>305</v>
      </c>
      <c r="C438" s="36">
        <v>159</v>
      </c>
      <c r="D438" s="36">
        <v>40</v>
      </c>
      <c r="E438" s="11">
        <f t="shared" si="28"/>
        <v>2.5460368294635709E-2</v>
      </c>
      <c r="F438" s="11">
        <f t="shared" si="29"/>
        <v>7.4808303721713111E-3</v>
      </c>
      <c r="G438" s="10">
        <f t="shared" si="30"/>
        <v>-0.74842767295597479</v>
      </c>
      <c r="H438" s="14">
        <f t="shared" si="31"/>
        <v>-1.9055244195356282E-2</v>
      </c>
    </row>
    <row r="439" spans="2:8" ht="15" x14ac:dyDescent="0.2">
      <c r="B439" s="5" t="s">
        <v>547</v>
      </c>
      <c r="C439" s="36">
        <v>3</v>
      </c>
      <c r="D439" s="36">
        <v>0</v>
      </c>
      <c r="E439" s="11">
        <f t="shared" si="28"/>
        <v>4.8038430744595676E-4</v>
      </c>
      <c r="F439" s="11" t="str">
        <f t="shared" si="29"/>
        <v/>
      </c>
      <c r="G439" s="10" t="str">
        <f t="shared" si="30"/>
        <v>0</v>
      </c>
      <c r="H439" s="14">
        <f t="shared" si="31"/>
        <v>0</v>
      </c>
    </row>
    <row r="440" spans="2:8" ht="15" x14ac:dyDescent="0.2">
      <c r="B440" s="5" t="s">
        <v>126</v>
      </c>
      <c r="C440" s="36">
        <v>0</v>
      </c>
      <c r="D440" s="36">
        <v>1</v>
      </c>
      <c r="E440" s="11" t="str">
        <f t="shared" si="28"/>
        <v/>
      </c>
      <c r="F440" s="11">
        <f t="shared" si="29"/>
        <v>1.8702075930428279E-4</v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6</v>
      </c>
      <c r="D443" s="36">
        <v>2</v>
      </c>
      <c r="E443" s="11">
        <f t="shared" si="28"/>
        <v>9.6076861489191351E-4</v>
      </c>
      <c r="F443" s="11">
        <f t="shared" si="29"/>
        <v>3.7404151860856558E-4</v>
      </c>
      <c r="G443" s="10">
        <f t="shared" si="30"/>
        <v>-0.66666666666666663</v>
      </c>
      <c r="H443" s="14">
        <f t="shared" si="31"/>
        <v>-6.4051240992794227E-4</v>
      </c>
    </row>
    <row r="444" spans="2:8" ht="15" x14ac:dyDescent="0.2">
      <c r="B444" s="5" t="s">
        <v>127</v>
      </c>
      <c r="C444" s="36">
        <v>0</v>
      </c>
      <c r="D444" s="36">
        <v>30</v>
      </c>
      <c r="E444" s="11" t="str">
        <f t="shared" si="28"/>
        <v/>
      </c>
      <c r="F444" s="11">
        <f t="shared" si="29"/>
        <v>5.6106227791284831E-3</v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1</v>
      </c>
      <c r="E445" s="11" t="str">
        <f t="shared" si="28"/>
        <v/>
      </c>
      <c r="F445" s="11">
        <f t="shared" si="29"/>
        <v>1.8702075930428279E-4</v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86</v>
      </c>
      <c r="D446" s="36">
        <v>13</v>
      </c>
      <c r="E446" s="11">
        <f t="shared" si="28"/>
        <v>1.377101681345076E-2</v>
      </c>
      <c r="F446" s="11">
        <f t="shared" si="29"/>
        <v>2.4312698709556763E-3</v>
      </c>
      <c r="G446" s="10">
        <f t="shared" si="30"/>
        <v>-0.84883720930232553</v>
      </c>
      <c r="H446" s="14">
        <f t="shared" si="31"/>
        <v>-1.1689351481184947E-2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4</v>
      </c>
      <c r="D448" s="36">
        <v>2</v>
      </c>
      <c r="E448" s="11">
        <f t="shared" si="28"/>
        <v>6.4051240992794238E-4</v>
      </c>
      <c r="F448" s="11">
        <f t="shared" si="29"/>
        <v>3.7404151860856558E-4</v>
      </c>
      <c r="G448" s="10">
        <f t="shared" si="30"/>
        <v>-0.5</v>
      </c>
      <c r="H448" s="14">
        <f t="shared" si="31"/>
        <v>-3.2025620496397119E-4</v>
      </c>
    </row>
    <row r="449" spans="2:8" ht="15" x14ac:dyDescent="0.2">
      <c r="B449" s="5" t="s">
        <v>308</v>
      </c>
      <c r="C449" s="36">
        <v>0</v>
      </c>
      <c r="D449" s="36">
        <v>1</v>
      </c>
      <c r="E449" s="11" t="str">
        <f t="shared" si="28"/>
        <v/>
      </c>
      <c r="F449" s="11">
        <f t="shared" si="29"/>
        <v>1.8702075930428279E-4</v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30</v>
      </c>
      <c r="D450" s="36">
        <v>4</v>
      </c>
      <c r="E450" s="11">
        <f t="shared" si="28"/>
        <v>4.8038430744595673E-3</v>
      </c>
      <c r="F450" s="11">
        <f t="shared" si="29"/>
        <v>7.4808303721713115E-4</v>
      </c>
      <c r="G450" s="10">
        <f t="shared" si="30"/>
        <v>-0.8666666666666667</v>
      </c>
      <c r="H450" s="14">
        <f t="shared" si="31"/>
        <v>-4.1633306645316248E-3</v>
      </c>
    </row>
    <row r="451" spans="2:8" ht="15" x14ac:dyDescent="0.2">
      <c r="B451" s="5" t="s">
        <v>309</v>
      </c>
      <c r="C451" s="36">
        <v>22</v>
      </c>
      <c r="D451" s="36">
        <v>34</v>
      </c>
      <c r="E451" s="11">
        <f t="shared" si="28"/>
        <v>3.5228182546036828E-3</v>
      </c>
      <c r="F451" s="11">
        <f t="shared" si="29"/>
        <v>6.3587058163456145E-3</v>
      </c>
      <c r="G451" s="10">
        <f t="shared" si="30"/>
        <v>0.54545454545454541</v>
      </c>
      <c r="H451" s="14">
        <f t="shared" si="31"/>
        <v>1.9215372297838268E-3</v>
      </c>
    </row>
    <row r="452" spans="2:8" ht="15" x14ac:dyDescent="0.2">
      <c r="B452" s="5" t="s">
        <v>310</v>
      </c>
      <c r="C452" s="36">
        <v>6</v>
      </c>
      <c r="D452" s="36">
        <v>0</v>
      </c>
      <c r="E452" s="11">
        <f t="shared" si="28"/>
        <v>9.6076861489191351E-4</v>
      </c>
      <c r="F452" s="11" t="str">
        <f t="shared" si="29"/>
        <v/>
      </c>
      <c r="G452" s="10" t="str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10</v>
      </c>
      <c r="D453" s="36">
        <v>11</v>
      </c>
      <c r="E453" s="11">
        <f t="shared" si="28"/>
        <v>1.6012810248198558E-3</v>
      </c>
      <c r="F453" s="11">
        <f t="shared" si="29"/>
        <v>2.0572283523471106E-3</v>
      </c>
      <c r="G453" s="10">
        <f t="shared" si="30"/>
        <v>0.1</v>
      </c>
      <c r="H453" s="14">
        <f t="shared" si="31"/>
        <v>1.6012810248198559E-4</v>
      </c>
    </row>
    <row r="454" spans="2:8" ht="15" x14ac:dyDescent="0.2">
      <c r="B454" s="5" t="s">
        <v>118</v>
      </c>
      <c r="C454" s="36">
        <v>4</v>
      </c>
      <c r="D454" s="36">
        <v>3</v>
      </c>
      <c r="E454" s="11">
        <f t="shared" si="28"/>
        <v>6.4051240992794238E-4</v>
      </c>
      <c r="F454" s="11">
        <f t="shared" si="29"/>
        <v>5.6106227791284831E-4</v>
      </c>
      <c r="G454" s="10">
        <f t="shared" si="30"/>
        <v>-0.25</v>
      </c>
      <c r="H454" s="14">
        <f t="shared" si="31"/>
        <v>-1.6012810248198559E-4</v>
      </c>
    </row>
    <row r="455" spans="2:8" ht="15" x14ac:dyDescent="0.2">
      <c r="B455" s="5" t="s">
        <v>312</v>
      </c>
      <c r="C455" s="36">
        <v>1</v>
      </c>
      <c r="D455" s="36">
        <v>0</v>
      </c>
      <c r="E455" s="11">
        <f t="shared" si="28"/>
        <v>1.6012810248198559E-4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7</v>
      </c>
      <c r="D456" s="36">
        <v>2</v>
      </c>
      <c r="E456" s="11">
        <f t="shared" si="28"/>
        <v>1.1208967173738991E-3</v>
      </c>
      <c r="F456" s="11">
        <f t="shared" si="29"/>
        <v>3.7404151860856558E-4</v>
      </c>
      <c r="G456" s="10">
        <f t="shared" si="30"/>
        <v>-0.7142857142857143</v>
      </c>
      <c r="H456" s="14">
        <f t="shared" si="31"/>
        <v>-8.00640512409928E-4</v>
      </c>
    </row>
    <row r="457" spans="2:8" ht="15" x14ac:dyDescent="0.2">
      <c r="B457" s="5" t="s">
        <v>550</v>
      </c>
      <c r="C457" s="36">
        <v>3</v>
      </c>
      <c r="D457" s="36">
        <v>7</v>
      </c>
      <c r="E457" s="11">
        <f t="shared" si="28"/>
        <v>4.8038430744595676E-4</v>
      </c>
      <c r="F457" s="11">
        <f t="shared" si="29"/>
        <v>1.3091453151299795E-3</v>
      </c>
      <c r="G457" s="10">
        <f t="shared" si="30"/>
        <v>1.3333333333333333</v>
      </c>
      <c r="H457" s="14">
        <f t="shared" si="31"/>
        <v>6.4051240992794227E-4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1</v>
      </c>
      <c r="E460" s="11" t="str">
        <f t="shared" si="28"/>
        <v/>
      </c>
      <c r="F460" s="11">
        <f t="shared" si="29"/>
        <v>1.8702075930428279E-4</v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1</v>
      </c>
      <c r="D461" s="36">
        <v>0</v>
      </c>
      <c r="E461" s="11">
        <f t="shared" si="28"/>
        <v>1.6012810248198559E-4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2</v>
      </c>
      <c r="D462" s="36">
        <v>0</v>
      </c>
      <c r="E462" s="11">
        <f t="shared" si="28"/>
        <v>3.2025620496397119E-4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18</v>
      </c>
      <c r="D465" s="36">
        <v>21</v>
      </c>
      <c r="E465" s="11">
        <f t="shared" si="28"/>
        <v>2.8823058446757407E-3</v>
      </c>
      <c r="F465" s="11">
        <f t="shared" si="29"/>
        <v>3.9274359453899382E-3</v>
      </c>
      <c r="G465" s="10">
        <f t="shared" si="30"/>
        <v>0.16666666666666666</v>
      </c>
      <c r="H465" s="14">
        <f t="shared" si="31"/>
        <v>4.8038430744595676E-4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1</v>
      </c>
      <c r="D467" s="36">
        <v>0</v>
      </c>
      <c r="E467" s="11">
        <f t="shared" si="28"/>
        <v>1.6012810248198559E-4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1</v>
      </c>
      <c r="D468" s="36">
        <v>0</v>
      </c>
      <c r="E468" s="11">
        <f t="shared" si="28"/>
        <v>1.6012810248198559E-4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4</v>
      </c>
      <c r="D474" s="36">
        <v>0</v>
      </c>
      <c r="E474" s="11">
        <f t="shared" si="32"/>
        <v>6.4051240992794238E-4</v>
      </c>
      <c r="F474" s="11" t="str">
        <f t="shared" si="33"/>
        <v/>
      </c>
      <c r="G474" s="10" t="str">
        <f t="shared" si="34"/>
        <v>0</v>
      </c>
      <c r="H474" s="14">
        <f t="shared" si="35"/>
        <v>0</v>
      </c>
    </row>
    <row r="475" spans="2:8" ht="15" x14ac:dyDescent="0.2">
      <c r="B475" s="5" t="s">
        <v>551</v>
      </c>
      <c r="C475" s="36">
        <v>3</v>
      </c>
      <c r="D475" s="36">
        <v>0</v>
      </c>
      <c r="E475" s="11">
        <f t="shared" si="32"/>
        <v>4.8038430744595676E-4</v>
      </c>
      <c r="F475" s="11" t="str">
        <f t="shared" si="33"/>
        <v/>
      </c>
      <c r="G475" s="10" t="str">
        <f t="shared" si="34"/>
        <v>0</v>
      </c>
      <c r="H475" s="14">
        <f t="shared" si="35"/>
        <v>0</v>
      </c>
    </row>
    <row r="476" spans="2:8" ht="15" x14ac:dyDescent="0.2">
      <c r="B476" s="5" t="s">
        <v>145</v>
      </c>
      <c r="C476" s="36">
        <v>12</v>
      </c>
      <c r="D476" s="36">
        <v>0</v>
      </c>
      <c r="E476" s="11">
        <f t="shared" si="32"/>
        <v>1.921537229783827E-3</v>
      </c>
      <c r="F476" s="11" t="str">
        <f t="shared" si="33"/>
        <v/>
      </c>
      <c r="G476" s="10" t="str">
        <f t="shared" si="34"/>
        <v>0</v>
      </c>
      <c r="H476" s="14">
        <f t="shared" si="35"/>
        <v>0</v>
      </c>
    </row>
    <row r="477" spans="2:8" ht="15" x14ac:dyDescent="0.2">
      <c r="B477" s="5" t="s">
        <v>552</v>
      </c>
      <c r="C477" s="36">
        <v>137</v>
      </c>
      <c r="D477" s="36">
        <v>89</v>
      </c>
      <c r="E477" s="11">
        <f t="shared" si="32"/>
        <v>2.1937550040032026E-2</v>
      </c>
      <c r="F477" s="11">
        <f t="shared" si="33"/>
        <v>1.6644847578081167E-2</v>
      </c>
      <c r="G477" s="10">
        <f t="shared" si="34"/>
        <v>-0.35036496350364965</v>
      </c>
      <c r="H477" s="14">
        <f t="shared" si="35"/>
        <v>-7.6861489191353089E-3</v>
      </c>
    </row>
    <row r="478" spans="2:8" ht="15" x14ac:dyDescent="0.2">
      <c r="B478" s="5" t="s">
        <v>138</v>
      </c>
      <c r="C478" s="36">
        <v>10</v>
      </c>
      <c r="D478" s="36">
        <v>71</v>
      </c>
      <c r="E478" s="11">
        <f t="shared" si="32"/>
        <v>1.6012810248198558E-3</v>
      </c>
      <c r="F478" s="11">
        <f t="shared" si="33"/>
        <v>1.3278473910604077E-2</v>
      </c>
      <c r="G478" s="10">
        <f t="shared" si="34"/>
        <v>6.1</v>
      </c>
      <c r="H478" s="14">
        <f t="shared" si="35"/>
        <v>9.7678142514011201E-3</v>
      </c>
    </row>
    <row r="479" spans="2:8" ht="30" x14ac:dyDescent="0.2">
      <c r="B479" s="5" t="s">
        <v>327</v>
      </c>
      <c r="C479" s="36">
        <v>0</v>
      </c>
      <c r="D479" s="36">
        <v>11</v>
      </c>
      <c r="E479" s="11" t="str">
        <f t="shared" si="32"/>
        <v/>
      </c>
      <c r="F479" s="11">
        <f t="shared" si="33"/>
        <v>2.0572283523471106E-3</v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1</v>
      </c>
      <c r="D481" s="36">
        <v>12</v>
      </c>
      <c r="E481" s="11">
        <f t="shared" si="32"/>
        <v>1.6012810248198559E-4</v>
      </c>
      <c r="F481" s="11">
        <f t="shared" si="33"/>
        <v>2.2442491116513932E-3</v>
      </c>
      <c r="G481" s="10">
        <f t="shared" si="34"/>
        <v>11</v>
      </c>
      <c r="H481" s="14">
        <f t="shared" si="35"/>
        <v>1.7614091273018416E-3</v>
      </c>
    </row>
    <row r="482" spans="2:8" ht="30" x14ac:dyDescent="0.2">
      <c r="B482" s="5" t="s">
        <v>329</v>
      </c>
      <c r="C482" s="36">
        <v>13</v>
      </c>
      <c r="D482" s="36">
        <v>13</v>
      </c>
      <c r="E482" s="11">
        <f t="shared" si="32"/>
        <v>2.0816653322658129E-3</v>
      </c>
      <c r="F482" s="11">
        <f t="shared" si="33"/>
        <v>2.4312698709556763E-3</v>
      </c>
      <c r="G482" s="10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24</v>
      </c>
      <c r="D483" s="36">
        <v>2</v>
      </c>
      <c r="E483" s="11">
        <f t="shared" si="32"/>
        <v>3.843074459567654E-3</v>
      </c>
      <c r="F483" s="11">
        <f t="shared" si="33"/>
        <v>3.7404151860856558E-4</v>
      </c>
      <c r="G483" s="10">
        <f t="shared" si="34"/>
        <v>-0.91666666666666663</v>
      </c>
      <c r="H483" s="14">
        <f t="shared" si="35"/>
        <v>-3.5228182546036828E-3</v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5</v>
      </c>
      <c r="D486" s="76"/>
      <c r="E486" s="80">
        <f t="shared" si="32"/>
        <v>8.0064051240992789E-4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1</v>
      </c>
      <c r="D487" s="76"/>
      <c r="E487" s="80">
        <f t="shared" si="32"/>
        <v>1.6012810248198559E-4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3</v>
      </c>
      <c r="D491" s="36">
        <v>0</v>
      </c>
      <c r="E491" s="11">
        <f t="shared" si="32"/>
        <v>4.8038430744595676E-4</v>
      </c>
      <c r="F491" s="11" t="str">
        <f t="shared" si="33"/>
        <v/>
      </c>
      <c r="G491" s="10" t="str">
        <f t="shared" si="34"/>
        <v>0</v>
      </c>
      <c r="H491" s="14">
        <f t="shared" si="35"/>
        <v>0</v>
      </c>
    </row>
    <row r="492" spans="2:8" ht="15" x14ac:dyDescent="0.2">
      <c r="B492" s="5" t="s">
        <v>555</v>
      </c>
      <c r="C492" s="36">
        <v>2</v>
      </c>
      <c r="D492" s="36">
        <v>2</v>
      </c>
      <c r="E492" s="11">
        <f t="shared" si="32"/>
        <v>3.2025620496397119E-4</v>
      </c>
      <c r="F492" s="11">
        <f t="shared" si="33"/>
        <v>3.7404151860856558E-4</v>
      </c>
      <c r="G492" s="10">
        <f t="shared" si="34"/>
        <v>0</v>
      </c>
      <c r="H492" s="14">
        <f t="shared" si="35"/>
        <v>0</v>
      </c>
    </row>
    <row r="493" spans="2:8" ht="15" x14ac:dyDescent="0.2">
      <c r="B493" s="5" t="s">
        <v>335</v>
      </c>
      <c r="C493" s="36">
        <v>0</v>
      </c>
      <c r="D493" s="36">
        <v>1</v>
      </c>
      <c r="E493" s="11" t="str">
        <f t="shared" si="32"/>
        <v/>
      </c>
      <c r="F493" s="11">
        <f t="shared" si="33"/>
        <v>1.8702075930428279E-4</v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6</v>
      </c>
      <c r="D494" s="36">
        <v>9</v>
      </c>
      <c r="E494" s="11">
        <f t="shared" si="32"/>
        <v>9.6076861489191351E-4</v>
      </c>
      <c r="F494" s="11">
        <f t="shared" si="33"/>
        <v>1.6831868337385449E-3</v>
      </c>
      <c r="G494" s="10">
        <f t="shared" si="34"/>
        <v>0.5</v>
      </c>
      <c r="H494" s="14">
        <f t="shared" si="35"/>
        <v>4.8038430744595676E-4</v>
      </c>
    </row>
    <row r="495" spans="2:8" ht="15" x14ac:dyDescent="0.2">
      <c r="B495" s="5" t="s">
        <v>337</v>
      </c>
      <c r="C495" s="36">
        <v>0</v>
      </c>
      <c r="D495" s="36">
        <v>2</v>
      </c>
      <c r="E495" s="11" t="str">
        <f t="shared" si="32"/>
        <v/>
      </c>
      <c r="F495" s="11">
        <f t="shared" si="33"/>
        <v>3.7404151860856558E-4</v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1</v>
      </c>
      <c r="D497" s="36">
        <v>0</v>
      </c>
      <c r="E497" s="11">
        <f t="shared" si="32"/>
        <v>1.6012810248198559E-4</v>
      </c>
      <c r="F497" s="11" t="str">
        <f t="shared" si="33"/>
        <v/>
      </c>
      <c r="G497" s="10" t="str">
        <f t="shared" si="34"/>
        <v>0</v>
      </c>
      <c r="H497" s="14">
        <f t="shared" si="35"/>
        <v>0</v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17</v>
      </c>
      <c r="D499" s="36">
        <v>0</v>
      </c>
      <c r="E499" s="11">
        <f t="shared" si="32"/>
        <v>2.7221777421937549E-3</v>
      </c>
      <c r="F499" s="11" t="str">
        <f t="shared" si="33"/>
        <v/>
      </c>
      <c r="G499" s="10" t="str">
        <f t="shared" si="34"/>
        <v>0</v>
      </c>
      <c r="H499" s="14">
        <f t="shared" si="35"/>
        <v>0</v>
      </c>
    </row>
    <row r="500" spans="1:8" ht="15" x14ac:dyDescent="0.2">
      <c r="B500" s="5" t="s">
        <v>136</v>
      </c>
      <c r="C500" s="36">
        <v>0</v>
      </c>
      <c r="D500" s="36">
        <v>3</v>
      </c>
      <c r="E500" s="11" t="str">
        <f t="shared" si="32"/>
        <v/>
      </c>
      <c r="F500" s="11">
        <f t="shared" si="33"/>
        <v>5.6106227791284831E-4</v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9</v>
      </c>
      <c r="E501" s="11" t="str">
        <f t="shared" si="32"/>
        <v/>
      </c>
      <c r="F501" s="11">
        <f t="shared" si="33"/>
        <v>1.6831868337385449E-3</v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3</v>
      </c>
      <c r="D503" s="36">
        <v>13</v>
      </c>
      <c r="E503" s="11">
        <f t="shared" si="32"/>
        <v>4.8038430744595676E-4</v>
      </c>
      <c r="F503" s="11">
        <f t="shared" si="33"/>
        <v>2.4312698709556763E-3</v>
      </c>
      <c r="G503" s="10">
        <f t="shared" si="34"/>
        <v>3.3333333333333335</v>
      </c>
      <c r="H503" s="14">
        <f t="shared" si="35"/>
        <v>1.601281024819856E-3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7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15</v>
      </c>
      <c r="D506" s="36">
        <v>81</v>
      </c>
      <c r="E506" s="11">
        <f t="shared" si="32"/>
        <v>2.4019215372297837E-3</v>
      </c>
      <c r="F506" s="11">
        <f t="shared" si="33"/>
        <v>1.5148681503646904E-2</v>
      </c>
      <c r="G506" s="10">
        <f t="shared" si="34"/>
        <v>4.4000000000000004</v>
      </c>
      <c r="H506" s="14">
        <f t="shared" si="35"/>
        <v>1.0568454763811049E-2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10</v>
      </c>
      <c r="E508" s="11" t="str">
        <f t="shared" si="32"/>
        <v/>
      </c>
      <c r="F508" s="11">
        <f t="shared" si="33"/>
        <v>1.8702075930428278E-3</v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</v>
      </c>
      <c r="D509" s="36">
        <v>77</v>
      </c>
      <c r="E509" s="11">
        <f t="shared" si="32"/>
        <v>9.6076861489191351E-4</v>
      </c>
      <c r="F509" s="11">
        <f t="shared" si="33"/>
        <v>1.4400598466429774E-2</v>
      </c>
      <c r="G509" s="10">
        <f t="shared" si="34"/>
        <v>11.833333333333334</v>
      </c>
      <c r="H509" s="14">
        <f t="shared" si="35"/>
        <v>1.1369095276220978E-2</v>
      </c>
    </row>
    <row r="510" spans="1:8" ht="15" x14ac:dyDescent="0.2">
      <c r="B510" s="5" t="s">
        <v>375</v>
      </c>
      <c r="C510" s="36">
        <v>3</v>
      </c>
      <c r="D510" s="36">
        <v>5</v>
      </c>
      <c r="E510" s="11">
        <f t="shared" si="32"/>
        <v>4.8038430744595676E-4</v>
      </c>
      <c r="F510" s="11">
        <f t="shared" si="33"/>
        <v>9.3510379652141388E-4</v>
      </c>
      <c r="G510" s="10">
        <f t="shared" si="34"/>
        <v>0.66666666666666663</v>
      </c>
      <c r="H510" s="14">
        <f t="shared" si="35"/>
        <v>3.2025620496397113E-4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2</v>
      </c>
      <c r="D512" s="36">
        <v>0</v>
      </c>
      <c r="E512" s="11">
        <f t="shared" si="32"/>
        <v>3.2025620496397119E-4</v>
      </c>
      <c r="F512" s="11" t="str">
        <f t="shared" si="33"/>
        <v/>
      </c>
      <c r="G512" s="10" t="str">
        <f t="shared" si="34"/>
        <v>0</v>
      </c>
      <c r="H512" s="14">
        <f t="shared" si="35"/>
        <v>0</v>
      </c>
    </row>
    <row r="513" spans="2:8" ht="15" x14ac:dyDescent="0.2">
      <c r="B513" s="5" t="s">
        <v>376</v>
      </c>
      <c r="C513" s="36">
        <v>0</v>
      </c>
      <c r="D513" s="36">
        <v>1</v>
      </c>
      <c r="E513" s="11" t="str">
        <f t="shared" si="32"/>
        <v/>
      </c>
      <c r="F513" s="11">
        <f t="shared" si="33"/>
        <v>1.8702075930428279E-4</v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1</v>
      </c>
      <c r="D514" s="36">
        <v>0</v>
      </c>
      <c r="E514" s="11">
        <f t="shared" si="32"/>
        <v>1.6012810248198559E-4</v>
      </c>
      <c r="F514" s="11" t="str">
        <f t="shared" si="33"/>
        <v/>
      </c>
      <c r="G514" s="10" t="str">
        <f t="shared" si="34"/>
        <v>0</v>
      </c>
      <c r="H514" s="14">
        <f t="shared" si="35"/>
        <v>0</v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5</v>
      </c>
      <c r="D519" s="36">
        <v>3</v>
      </c>
      <c r="E519" s="11">
        <f t="shared" si="32"/>
        <v>8.0064051240992789E-4</v>
      </c>
      <c r="F519" s="11">
        <f t="shared" si="33"/>
        <v>5.6106227791284831E-4</v>
      </c>
      <c r="G519" s="10">
        <f t="shared" si="34"/>
        <v>-0.4</v>
      </c>
      <c r="H519" s="14">
        <f t="shared" si="35"/>
        <v>-3.2025620496397119E-4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39</v>
      </c>
      <c r="D524" s="36">
        <v>5</v>
      </c>
      <c r="E524" s="11">
        <f t="shared" si="32"/>
        <v>6.2449959967974377E-3</v>
      </c>
      <c r="F524" s="11">
        <f t="shared" si="33"/>
        <v>9.3510379652141388E-4</v>
      </c>
      <c r="G524" s="10">
        <f t="shared" si="34"/>
        <v>-0.87179487179487181</v>
      </c>
      <c r="H524" s="14">
        <f t="shared" si="35"/>
        <v>-5.4443554843875098E-3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106</v>
      </c>
      <c r="D529" s="36">
        <v>24</v>
      </c>
      <c r="E529" s="11">
        <f t="shared" si="32"/>
        <v>1.6973578863090474E-2</v>
      </c>
      <c r="F529" s="11">
        <f t="shared" si="33"/>
        <v>4.4884982233027865E-3</v>
      </c>
      <c r="G529" s="10">
        <f t="shared" si="34"/>
        <v>-0.77358490566037741</v>
      </c>
      <c r="H529" s="14">
        <f t="shared" si="35"/>
        <v>-1.3130504403522821E-2</v>
      </c>
    </row>
    <row r="530" spans="1:9" ht="30" x14ac:dyDescent="0.2">
      <c r="B530" s="5" t="s">
        <v>158</v>
      </c>
      <c r="C530" s="36">
        <v>336</v>
      </c>
      <c r="D530" s="36">
        <v>10</v>
      </c>
      <c r="E530" s="11">
        <f t="shared" si="32"/>
        <v>5.3803042433947158E-2</v>
      </c>
      <c r="F530" s="11">
        <f t="shared" si="33"/>
        <v>1.8702075930428278E-3</v>
      </c>
      <c r="G530" s="10">
        <f t="shared" si="34"/>
        <v>-0.97023809523809523</v>
      </c>
      <c r="H530" s="14">
        <f t="shared" si="35"/>
        <v>-5.2201761409127301E-2</v>
      </c>
    </row>
    <row r="531" spans="1:9" ht="15" x14ac:dyDescent="0.2">
      <c r="B531" s="5" t="s">
        <v>349</v>
      </c>
      <c r="C531" s="36">
        <v>75</v>
      </c>
      <c r="D531" s="36">
        <v>57</v>
      </c>
      <c r="E531" s="11">
        <f t="shared" si="32"/>
        <v>1.2009607686148919E-2</v>
      </c>
      <c r="F531" s="11">
        <f t="shared" si="33"/>
        <v>1.0660183280344118E-2</v>
      </c>
      <c r="G531" s="10">
        <f t="shared" si="34"/>
        <v>-0.24</v>
      </c>
      <c r="H531" s="14">
        <f t="shared" si="35"/>
        <v>-2.8823058446757403E-3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17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57</v>
      </c>
      <c r="D538" s="36">
        <v>42</v>
      </c>
      <c r="E538" s="11">
        <f t="shared" si="36"/>
        <v>9.1273018414731785E-3</v>
      </c>
      <c r="F538" s="11">
        <f t="shared" si="37"/>
        <v>7.8548718907798763E-3</v>
      </c>
      <c r="G538" s="10">
        <f t="shared" si="38"/>
        <v>-0.26315789473684209</v>
      </c>
      <c r="H538" s="14">
        <f t="shared" si="39"/>
        <v>-2.4019215372297837E-3</v>
      </c>
    </row>
    <row r="539" spans="1:9" ht="15" x14ac:dyDescent="0.2">
      <c r="B539" s="5" t="s">
        <v>561</v>
      </c>
      <c r="C539" s="36">
        <v>1</v>
      </c>
      <c r="D539" s="36">
        <v>0</v>
      </c>
      <c r="E539" s="11">
        <f t="shared" si="36"/>
        <v>1.6012810248198559E-4</v>
      </c>
      <c r="F539" s="11" t="str">
        <f t="shared" si="37"/>
        <v/>
      </c>
      <c r="G539" s="10" t="str">
        <f t="shared" si="38"/>
        <v>0</v>
      </c>
      <c r="H539" s="14">
        <f t="shared" si="39"/>
        <v>0</v>
      </c>
    </row>
    <row r="540" spans="1:9" ht="15" x14ac:dyDescent="0.2">
      <c r="B540" s="5" t="s">
        <v>352</v>
      </c>
      <c r="C540" s="36">
        <v>40</v>
      </c>
      <c r="D540" s="36">
        <v>24</v>
      </c>
      <c r="E540" s="11">
        <f t="shared" si="36"/>
        <v>6.4051240992794231E-3</v>
      </c>
      <c r="F540" s="11">
        <f t="shared" si="37"/>
        <v>4.4884982233027865E-3</v>
      </c>
      <c r="G540" s="10">
        <f t="shared" si="38"/>
        <v>-0.4</v>
      </c>
      <c r="H540" s="14">
        <f t="shared" si="39"/>
        <v>-2.5620496397117695E-3</v>
      </c>
    </row>
    <row r="541" spans="1:9" ht="15" x14ac:dyDescent="0.2">
      <c r="B541" s="5" t="s">
        <v>353</v>
      </c>
      <c r="C541" s="36">
        <v>0</v>
      </c>
      <c r="D541" s="36">
        <v>6</v>
      </c>
      <c r="E541" s="11" t="str">
        <f t="shared" si="36"/>
        <v/>
      </c>
      <c r="F541" s="11">
        <f t="shared" si="37"/>
        <v>1.1221245558256966E-3</v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3</v>
      </c>
      <c r="E542" s="11" t="str">
        <f t="shared" si="36"/>
        <v/>
      </c>
      <c r="F542" s="11">
        <f t="shared" si="37"/>
        <v>5.6106227791284831E-4</v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5</v>
      </c>
      <c r="D543" s="36">
        <v>0</v>
      </c>
      <c r="E543" s="11">
        <f t="shared" si="36"/>
        <v>8.0064051240992789E-4</v>
      </c>
      <c r="F543" s="11" t="str">
        <f t="shared" si="37"/>
        <v/>
      </c>
      <c r="G543" s="10" t="str">
        <f t="shared" si="38"/>
        <v>0</v>
      </c>
      <c r="H543" s="14">
        <f t="shared" si="39"/>
        <v>0</v>
      </c>
      <c r="I543" s="2"/>
    </row>
    <row r="544" spans="1:9" ht="15" x14ac:dyDescent="0.2">
      <c r="B544" s="5" t="s">
        <v>356</v>
      </c>
      <c r="C544" s="36">
        <v>4</v>
      </c>
      <c r="D544" s="36">
        <v>25</v>
      </c>
      <c r="E544" s="11">
        <f t="shared" si="36"/>
        <v>6.4051240992794238E-4</v>
      </c>
      <c r="F544" s="11">
        <f t="shared" si="37"/>
        <v>4.6755189826070695E-3</v>
      </c>
      <c r="G544" s="10">
        <f t="shared" si="38"/>
        <v>5.25</v>
      </c>
      <c r="H544" s="14">
        <f t="shared" si="39"/>
        <v>3.3626901521216974E-3</v>
      </c>
    </row>
    <row r="545" spans="1:8" ht="30" x14ac:dyDescent="0.2">
      <c r="B545" s="5" t="s">
        <v>562</v>
      </c>
      <c r="C545" s="36">
        <v>1</v>
      </c>
      <c r="D545" s="36">
        <v>0</v>
      </c>
      <c r="E545" s="11">
        <f t="shared" si="36"/>
        <v>1.6012810248198559E-4</v>
      </c>
      <c r="F545" s="11" t="str">
        <f t="shared" si="37"/>
        <v/>
      </c>
      <c r="G545" s="10" t="str">
        <f t="shared" si="38"/>
        <v>0</v>
      </c>
      <c r="H545" s="14">
        <f t="shared" si="39"/>
        <v>0</v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2019</v>
      </c>
      <c r="D552" s="32">
        <f>SUM(D553:D579)</f>
        <v>1293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-0.35958395245170877</v>
      </c>
      <c r="H552" s="34">
        <f>+IF(OR(AND(E552=""),(G552="")),"",E552*G552)</f>
        <v>-0.35958395245170877</v>
      </c>
    </row>
    <row r="553" spans="1:8" ht="15" x14ac:dyDescent="0.2">
      <c r="B553" s="35" t="s">
        <v>357</v>
      </c>
      <c r="C553" s="36">
        <v>5</v>
      </c>
      <c r="D553" s="36">
        <v>4</v>
      </c>
      <c r="E553" s="38">
        <f>+IF(C553=0,"",C553/C$552)</f>
        <v>2.4764735017335313E-3</v>
      </c>
      <c r="F553" s="38">
        <f>+IF(D553=0,"",D553/D$552)</f>
        <v>3.0935808197989174E-3</v>
      </c>
      <c r="G553" s="28">
        <f>+IF(OR(AND(D553=0),(C553=0)),"0",((D553-C553)/C553))</f>
        <v>-0.2</v>
      </c>
      <c r="H553" s="29">
        <f>+IF(OR(AND(E553=""),(G553="")),"",E553*G553)</f>
        <v>-4.9529470034670627E-4</v>
      </c>
    </row>
    <row r="554" spans="1:8" ht="15" x14ac:dyDescent="0.2">
      <c r="B554" s="5" t="s">
        <v>161</v>
      </c>
      <c r="C554" s="36">
        <v>149</v>
      </c>
      <c r="D554" s="36">
        <v>45</v>
      </c>
      <c r="E554" s="11">
        <f t="shared" ref="E554:E579" si="40">+IF(C554=0,"",C554/C$552)</f>
        <v>7.3798910351659239E-2</v>
      </c>
      <c r="F554" s="11">
        <f t="shared" ref="F554:F579" si="41">+IF(D554=0,"",D554/D$552)</f>
        <v>3.4802784222737818E-2</v>
      </c>
      <c r="G554" s="10">
        <f t="shared" ref="G554:G579" si="42">+IF(OR(AND(D554=0),(C554=0)),"0",((D554-C554)/C554))</f>
        <v>-0.69798657718120805</v>
      </c>
      <c r="H554" s="14">
        <f t="shared" ref="H554:H579" si="43">+IF(OR(AND(E554=""),(G554="")),"",E554*G554)</f>
        <v>-5.1510648836057452E-2</v>
      </c>
    </row>
    <row r="555" spans="1:8" ht="15" x14ac:dyDescent="0.2">
      <c r="B555" s="5" t="s">
        <v>358</v>
      </c>
      <c r="C555" s="36">
        <v>166</v>
      </c>
      <c r="D555" s="36">
        <v>140</v>
      </c>
      <c r="E555" s="11">
        <f t="shared" si="40"/>
        <v>8.2218920257553244E-2</v>
      </c>
      <c r="F555" s="11">
        <f t="shared" si="41"/>
        <v>0.10827532869296211</v>
      </c>
      <c r="G555" s="10">
        <f t="shared" si="42"/>
        <v>-0.15662650602409639</v>
      </c>
      <c r="H555" s="14">
        <f t="shared" si="43"/>
        <v>-1.2877662209014365E-2</v>
      </c>
    </row>
    <row r="556" spans="1:8" ht="15" x14ac:dyDescent="0.2">
      <c r="B556" s="5" t="s">
        <v>359</v>
      </c>
      <c r="C556" s="36">
        <v>216</v>
      </c>
      <c r="D556" s="36">
        <v>23</v>
      </c>
      <c r="E556" s="11">
        <f t="shared" si="40"/>
        <v>0.10698365527488855</v>
      </c>
      <c r="F556" s="11">
        <f t="shared" si="41"/>
        <v>1.7788089713843776E-2</v>
      </c>
      <c r="G556" s="10">
        <f t="shared" si="42"/>
        <v>-0.89351851851851849</v>
      </c>
      <c r="H556" s="14">
        <f t="shared" si="43"/>
        <v>-9.5591877166914307E-2</v>
      </c>
    </row>
    <row r="557" spans="1:8" ht="15" x14ac:dyDescent="0.2">
      <c r="B557" s="5" t="s">
        <v>162</v>
      </c>
      <c r="C557" s="36">
        <v>23</v>
      </c>
      <c r="D557" s="36">
        <v>11</v>
      </c>
      <c r="E557" s="11">
        <f t="shared" si="40"/>
        <v>1.1391778107974244E-2</v>
      </c>
      <c r="F557" s="11">
        <f t="shared" si="41"/>
        <v>8.5073472544470227E-3</v>
      </c>
      <c r="G557" s="10">
        <f t="shared" si="42"/>
        <v>-0.52173913043478259</v>
      </c>
      <c r="H557" s="14">
        <f t="shared" si="43"/>
        <v>-5.9435364041604752E-3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4</v>
      </c>
      <c r="D560" s="76">
        <v>1</v>
      </c>
      <c r="E560" s="80">
        <f t="shared" si="40"/>
        <v>1.9811788013868251E-3</v>
      </c>
      <c r="F560" s="80">
        <f t="shared" si="41"/>
        <v>7.7339520494972935E-4</v>
      </c>
      <c r="G560" s="78">
        <f t="shared" si="42"/>
        <v>-0.75</v>
      </c>
      <c r="H560" s="24">
        <f t="shared" si="43"/>
        <v>-1.4858841010401188E-3</v>
      </c>
    </row>
    <row r="561" spans="1:8" s="79" customFormat="1" ht="15" x14ac:dyDescent="0.2">
      <c r="B561" s="75" t="s">
        <v>360</v>
      </c>
      <c r="C561" s="76">
        <v>42</v>
      </c>
      <c r="D561" s="76">
        <v>0</v>
      </c>
      <c r="E561" s="80">
        <f t="shared" si="40"/>
        <v>2.0802377414561663E-2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1</v>
      </c>
      <c r="D562" s="76">
        <v>0</v>
      </c>
      <c r="E562" s="80">
        <f t="shared" si="40"/>
        <v>4.9529470034670627E-4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6</v>
      </c>
      <c r="D563" s="76">
        <v>37</v>
      </c>
      <c r="E563" s="80">
        <f t="shared" si="40"/>
        <v>2.9717682020802376E-3</v>
      </c>
      <c r="F563" s="80">
        <f t="shared" si="41"/>
        <v>2.8615622583139984E-2</v>
      </c>
      <c r="G563" s="78">
        <f t="shared" si="42"/>
        <v>5.166666666666667</v>
      </c>
      <c r="H563" s="24">
        <f t="shared" si="43"/>
        <v>1.5354135710747896E-2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3</v>
      </c>
      <c r="D565" s="76">
        <v>0</v>
      </c>
      <c r="E565" s="80">
        <f t="shared" si="40"/>
        <v>1.4858841010401188E-3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0</v>
      </c>
      <c r="D566" s="76">
        <v>2</v>
      </c>
      <c r="E566" s="80" t="str">
        <f t="shared" si="40"/>
        <v/>
      </c>
      <c r="F566" s="80">
        <f t="shared" si="41"/>
        <v>1.5467904098994587E-3</v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92</v>
      </c>
      <c r="D567" s="76">
        <v>2</v>
      </c>
      <c r="E567" s="80">
        <f t="shared" si="40"/>
        <v>4.5567112431896976E-2</v>
      </c>
      <c r="F567" s="80">
        <f t="shared" si="41"/>
        <v>1.5467904098994587E-3</v>
      </c>
      <c r="G567" s="78">
        <f t="shared" si="42"/>
        <v>-0.97826086956521741</v>
      </c>
      <c r="H567" s="24">
        <f t="shared" si="43"/>
        <v>-4.4576523031203567E-2</v>
      </c>
    </row>
    <row r="568" spans="1:8" s="79" customFormat="1" ht="15" x14ac:dyDescent="0.2">
      <c r="B568" s="75" t="s">
        <v>166</v>
      </c>
      <c r="C568" s="76">
        <v>20</v>
      </c>
      <c r="D568" s="76">
        <v>4</v>
      </c>
      <c r="E568" s="80">
        <f t="shared" si="40"/>
        <v>9.9058940069341253E-3</v>
      </c>
      <c r="F568" s="80">
        <f t="shared" si="41"/>
        <v>3.0935808197989174E-3</v>
      </c>
      <c r="G568" s="78">
        <f t="shared" si="42"/>
        <v>-0.8</v>
      </c>
      <c r="H568" s="24">
        <f t="shared" si="43"/>
        <v>-7.9247152055473002E-3</v>
      </c>
    </row>
    <row r="569" spans="1:8" s="79" customFormat="1" ht="13.5" customHeight="1" x14ac:dyDescent="0.2">
      <c r="B569" s="75" t="s">
        <v>165</v>
      </c>
      <c r="C569" s="76">
        <v>1</v>
      </c>
      <c r="D569" s="76"/>
      <c r="E569" s="80">
        <f t="shared" si="40"/>
        <v>4.9529470034670627E-4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723</v>
      </c>
      <c r="D570" s="76">
        <v>704</v>
      </c>
      <c r="E570" s="80">
        <f t="shared" si="40"/>
        <v>0.35809806835066865</v>
      </c>
      <c r="F570" s="80">
        <f t="shared" si="41"/>
        <v>0.54447022428460945</v>
      </c>
      <c r="G570" s="78">
        <f t="shared" si="42"/>
        <v>-2.6279391424619641E-2</v>
      </c>
      <c r="H570" s="24">
        <f t="shared" si="43"/>
        <v>-9.410599306587419E-3</v>
      </c>
    </row>
    <row r="571" spans="1:8" s="79" customFormat="1" ht="25.5" customHeight="1" x14ac:dyDescent="0.2">
      <c r="B571" s="75" t="s">
        <v>167</v>
      </c>
      <c r="C571" s="76">
        <v>64</v>
      </c>
      <c r="D571" s="76">
        <v>5</v>
      </c>
      <c r="E571" s="80">
        <f t="shared" si="40"/>
        <v>3.1698860822189201E-2</v>
      </c>
      <c r="F571" s="80">
        <f t="shared" si="41"/>
        <v>3.8669760247486465E-3</v>
      </c>
      <c r="G571" s="78">
        <f t="shared" si="42"/>
        <v>-0.921875</v>
      </c>
      <c r="H571" s="24">
        <f t="shared" si="43"/>
        <v>-2.9222387320455671E-2</v>
      </c>
    </row>
    <row r="572" spans="1:8" s="79" customFormat="1" ht="13.5" customHeight="1" x14ac:dyDescent="0.2">
      <c r="B572" s="75" t="s">
        <v>365</v>
      </c>
      <c r="C572" s="76">
        <v>30</v>
      </c>
      <c r="D572" s="76">
        <v>0</v>
      </c>
      <c r="E572" s="80">
        <f t="shared" si="40"/>
        <v>1.4858841010401188E-2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92</v>
      </c>
      <c r="D573" s="76">
        <v>49</v>
      </c>
      <c r="E573" s="80">
        <f t="shared" si="40"/>
        <v>4.5567112431896976E-2</v>
      </c>
      <c r="F573" s="80">
        <f t="shared" si="41"/>
        <v>3.7896365042536739E-2</v>
      </c>
      <c r="G573" s="78">
        <f t="shared" si="42"/>
        <v>-0.46739130434782611</v>
      </c>
      <c r="H573" s="24">
        <f t="shared" si="43"/>
        <v>-2.1297672114908371E-2</v>
      </c>
    </row>
    <row r="574" spans="1:8" s="79" customFormat="1" ht="13.5" customHeight="1" x14ac:dyDescent="0.2">
      <c r="B574" s="75" t="s">
        <v>169</v>
      </c>
      <c r="C574" s="76">
        <v>1</v>
      </c>
      <c r="D574" s="76">
        <v>3</v>
      </c>
      <c r="E574" s="80">
        <f t="shared" si="40"/>
        <v>4.9529470034670627E-4</v>
      </c>
      <c r="F574" s="80">
        <f t="shared" si="41"/>
        <v>2.3201856148491878E-3</v>
      </c>
      <c r="G574" s="78">
        <f t="shared" si="42"/>
        <v>2</v>
      </c>
      <c r="H574" s="24">
        <f t="shared" si="43"/>
        <v>9.9058940069341253E-4</v>
      </c>
    </row>
    <row r="575" spans="1:8" s="79" customFormat="1" ht="13.5" customHeight="1" x14ac:dyDescent="0.2">
      <c r="B575" s="75" t="s">
        <v>366</v>
      </c>
      <c r="C575" s="76">
        <v>18</v>
      </c>
      <c r="D575" s="76">
        <v>31</v>
      </c>
      <c r="E575" s="80">
        <f t="shared" si="40"/>
        <v>8.9153046062407128E-3</v>
      </c>
      <c r="F575" s="80">
        <f t="shared" si="41"/>
        <v>2.3975251353441609E-2</v>
      </c>
      <c r="G575" s="78">
        <f t="shared" si="42"/>
        <v>0.72222222222222221</v>
      </c>
      <c r="H575" s="24">
        <f t="shared" si="43"/>
        <v>6.4388311045071814E-3</v>
      </c>
    </row>
    <row r="576" spans="1:8" s="79" customFormat="1" ht="15" x14ac:dyDescent="0.2">
      <c r="B576" s="75" t="s">
        <v>367</v>
      </c>
      <c r="C576" s="76">
        <v>0</v>
      </c>
      <c r="D576" s="76">
        <v>2</v>
      </c>
      <c r="E576" s="80" t="str">
        <f t="shared" si="40"/>
        <v/>
      </c>
      <c r="F576" s="80">
        <f t="shared" si="41"/>
        <v>1.5467904098994587E-3</v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2</v>
      </c>
      <c r="E577" s="80" t="str">
        <f t="shared" si="40"/>
        <v/>
      </c>
      <c r="F577" s="80">
        <f t="shared" si="41"/>
        <v>1.5467904098994587E-3</v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17</v>
      </c>
      <c r="D578" s="76">
        <v>6</v>
      </c>
      <c r="E578" s="80">
        <f t="shared" si="40"/>
        <v>8.4200099058940065E-3</v>
      </c>
      <c r="F578" s="80">
        <f t="shared" si="41"/>
        <v>4.6403712296983757E-3</v>
      </c>
      <c r="G578" s="78">
        <f t="shared" si="42"/>
        <v>-0.6470588235294118</v>
      </c>
      <c r="H578" s="24">
        <f t="shared" si="43"/>
        <v>-5.4482417038137689E-3</v>
      </c>
    </row>
    <row r="579" spans="2:8" ht="15" x14ac:dyDescent="0.2">
      <c r="B579" s="5" t="s">
        <v>565</v>
      </c>
      <c r="C579" s="36">
        <v>346</v>
      </c>
      <c r="D579" s="36">
        <v>222</v>
      </c>
      <c r="E579" s="11">
        <f t="shared" si="40"/>
        <v>0.17137196631996038</v>
      </c>
      <c r="F579" s="11">
        <f t="shared" si="41"/>
        <v>0.1716937354988399</v>
      </c>
      <c r="G579" s="10">
        <f t="shared" si="42"/>
        <v>-0.3583815028901734</v>
      </c>
      <c r="H579" s="14">
        <f t="shared" si="43"/>
        <v>-6.1416542842991577E-2</v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449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386</v>
      </c>
      <c r="C8" s="31">
        <f>+C18+C71+C161+C329+C552</f>
        <v>2044</v>
      </c>
      <c r="D8" s="32">
        <f>+D18+D71+D161+D329+D552</f>
        <v>2584</v>
      </c>
      <c r="E8" s="33">
        <f>SUM(E9:E13)</f>
        <v>1</v>
      </c>
      <c r="F8" s="33">
        <f>SUM(F9:F13)</f>
        <v>1</v>
      </c>
      <c r="G8" s="33">
        <f>+(D8-C8)/C8</f>
        <v>0.26418786692759294</v>
      </c>
      <c r="H8" s="34">
        <f>+E8*G8</f>
        <v>0.26418786692759294</v>
      </c>
    </row>
    <row r="9" spans="2:8" x14ac:dyDescent="0.2">
      <c r="B9" s="39" t="str">
        <f>+B18</f>
        <v>Total Vacantes en ocupaciones de nivel Directivo</v>
      </c>
      <c r="C9" s="40">
        <f>+C18</f>
        <v>24</v>
      </c>
      <c r="D9" s="40">
        <f>+D18</f>
        <v>50</v>
      </c>
      <c r="E9" s="41">
        <f>C9/$C$8</f>
        <v>1.1741682974559686E-2</v>
      </c>
      <c r="F9" s="41">
        <f>D9/$D$8</f>
        <v>1.9349845201238391E-2</v>
      </c>
      <c r="G9" s="42">
        <f>+IF(OR(AND(D9=0),(C9=0)),"0",((D9-C9)/C9))</f>
        <v>1.0833333333333333</v>
      </c>
      <c r="H9" s="43">
        <f>+IF(OR(AND(E9=""),(G9="")),"",E9*G9)</f>
        <v>1.2720156555772992E-2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238</v>
      </c>
      <c r="D10" s="23">
        <f>+D71</f>
        <v>478</v>
      </c>
      <c r="E10" s="24">
        <f>C10/$C$8</f>
        <v>0.11643835616438356</v>
      </c>
      <c r="F10" s="24">
        <f>D10/$D$8</f>
        <v>0.18498452012383901</v>
      </c>
      <c r="G10" s="10">
        <f>+IF(OR(AND(D10=0),(C10=0)),"0",((D10-C10)/C10))</f>
        <v>1.0084033613445378</v>
      </c>
      <c r="H10" s="45">
        <f>+IF(OR(AND(E10=""),(G10="")),"",E10*G10)</f>
        <v>0.11741682974559686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353</v>
      </c>
      <c r="D11" s="23">
        <f>+D161</f>
        <v>305</v>
      </c>
      <c r="E11" s="24">
        <f>C11/$C$8</f>
        <v>0.17270058708414873</v>
      </c>
      <c r="F11" s="24">
        <f>D11/$D$8</f>
        <v>0.11803405572755418</v>
      </c>
      <c r="G11" s="10">
        <f>+IF(OR(AND(D11=0),(C11=0)),"0",((D11-C11)/C11))</f>
        <v>-0.1359773371104816</v>
      </c>
      <c r="H11" s="45">
        <f>+IF(OR(AND(E11=""),(G11="")),"",E11*G11)</f>
        <v>-2.3483365949119376E-2</v>
      </c>
    </row>
    <row r="12" spans="2:8" x14ac:dyDescent="0.2">
      <c r="B12" s="44" t="str">
        <f>+B329</f>
        <v>Total Vacantes  en ocupaciones de nivel Calificados</v>
      </c>
      <c r="C12" s="23">
        <f>+C329</f>
        <v>1076</v>
      </c>
      <c r="D12" s="23">
        <f>+D329</f>
        <v>1038</v>
      </c>
      <c r="E12" s="24">
        <f>C12/$C$8</f>
        <v>0.52641878669275932</v>
      </c>
      <c r="F12" s="24">
        <f>D12/$D$8</f>
        <v>0.40170278637770895</v>
      </c>
      <c r="G12" s="10">
        <f>+IF(OR(AND(D12=0),(C12=0)),"0",((D12-C12)/C12))</f>
        <v>-3.5315985130111527E-2</v>
      </c>
      <c r="H12" s="45">
        <f>+IF(OR(AND(E12=""),(G12="")),"",E12*G12)</f>
        <v>-1.859099804305284E-2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353</v>
      </c>
      <c r="D13" s="47">
        <f>+D552</f>
        <v>713</v>
      </c>
      <c r="E13" s="48">
        <f>C13/$C$8</f>
        <v>0.17270058708414873</v>
      </c>
      <c r="F13" s="48">
        <f>D13/$D$8</f>
        <v>0.27592879256965946</v>
      </c>
      <c r="G13" s="49">
        <f>+IF(OR(AND(D13=0),(C13=0)),"0",((D13-C13)/C13))</f>
        <v>1.0198300283286119</v>
      </c>
      <c r="H13" s="50">
        <f>+IF(OR(AND(E13=""),(G13="")),"",E13*G13)</f>
        <v>0.17612524461839532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24</v>
      </c>
      <c r="D18" s="32">
        <f>SUM(D19:D65)</f>
        <v>50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1.0833333333333333</v>
      </c>
      <c r="H18" s="34">
        <f>+IF(OR(AND(E18=""),(G18="")),"",E18*G18)</f>
        <v>1.0833333333333333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1</v>
      </c>
      <c r="E20" s="9" t="str">
        <f t="shared" ref="E20:E65" si="0">+IF(C20=0,"",C20/C$18)</f>
        <v/>
      </c>
      <c r="F20" s="9">
        <f t="shared" ref="F20:F65" si="1">+IF(D20=0,"",D20/D$18)</f>
        <v>0.02</v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1</v>
      </c>
      <c r="D23" s="36">
        <v>1</v>
      </c>
      <c r="E23" s="9">
        <f t="shared" si="0"/>
        <v>4.1666666666666664E-2</v>
      </c>
      <c r="F23" s="9">
        <f t="shared" si="1"/>
        <v>0.02</v>
      </c>
      <c r="G23" s="10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1</v>
      </c>
      <c r="E26" s="9" t="str">
        <f t="shared" si="0"/>
        <v/>
      </c>
      <c r="F26" s="9">
        <f t="shared" si="1"/>
        <v>0.02</v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2</v>
      </c>
      <c r="D27" s="36">
        <v>6</v>
      </c>
      <c r="E27" s="9">
        <f t="shared" si="0"/>
        <v>8.3333333333333329E-2</v>
      </c>
      <c r="F27" s="9">
        <f t="shared" si="1"/>
        <v>0.12</v>
      </c>
      <c r="G27" s="10">
        <f t="shared" si="2"/>
        <v>2</v>
      </c>
      <c r="H27" s="14">
        <f t="shared" si="3"/>
        <v>0.16666666666666666</v>
      </c>
    </row>
    <row r="28" spans="1:8" ht="20.100000000000001" customHeight="1" x14ac:dyDescent="0.2">
      <c r="B28" s="5" t="s">
        <v>3</v>
      </c>
      <c r="C28" s="36">
        <v>0</v>
      </c>
      <c r="D28" s="36">
        <v>1</v>
      </c>
      <c r="E28" s="9" t="str">
        <f t="shared" si="0"/>
        <v/>
      </c>
      <c r="F28" s="9">
        <f t="shared" si="1"/>
        <v>0.02</v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3</v>
      </c>
      <c r="E29" s="9">
        <f t="shared" si="0"/>
        <v>4.1666666666666664E-2</v>
      </c>
      <c r="F29" s="9">
        <f t="shared" si="1"/>
        <v>0.06</v>
      </c>
      <c r="G29" s="10">
        <f t="shared" si="2"/>
        <v>2</v>
      </c>
      <c r="H29" s="14">
        <f t="shared" si="3"/>
        <v>8.3333333333333329E-2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2</v>
      </c>
      <c r="D35" s="36">
        <v>6</v>
      </c>
      <c r="E35" s="9">
        <f t="shared" si="0"/>
        <v>8.3333333333333329E-2</v>
      </c>
      <c r="F35" s="9">
        <f t="shared" si="1"/>
        <v>0.12</v>
      </c>
      <c r="G35" s="10">
        <f t="shared" si="2"/>
        <v>2</v>
      </c>
      <c r="H35" s="14">
        <f t="shared" si="3"/>
        <v>0.16666666666666666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1</v>
      </c>
      <c r="E37" s="9">
        <f t="shared" si="0"/>
        <v>4.1666666666666664E-2</v>
      </c>
      <c r="F37" s="9">
        <f t="shared" si="1"/>
        <v>0.02</v>
      </c>
      <c r="G37" s="10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0</v>
      </c>
      <c r="D38" s="36">
        <v>1</v>
      </c>
      <c r="E38" s="9" t="str">
        <f t="shared" si="0"/>
        <v/>
      </c>
      <c r="F38" s="9">
        <f t="shared" si="1"/>
        <v>0.02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1</v>
      </c>
      <c r="E39" s="9" t="str">
        <f t="shared" si="0"/>
        <v/>
      </c>
      <c r="F39" s="9">
        <f t="shared" si="1"/>
        <v>0.02</v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9</v>
      </c>
      <c r="D48" s="36">
        <v>4</v>
      </c>
      <c r="E48" s="9">
        <f t="shared" si="0"/>
        <v>0.375</v>
      </c>
      <c r="F48" s="9">
        <f t="shared" si="1"/>
        <v>0.08</v>
      </c>
      <c r="G48" s="10">
        <f t="shared" si="2"/>
        <v>-0.55555555555555558</v>
      </c>
      <c r="H48" s="14">
        <f t="shared" si="3"/>
        <v>-0.20833333333333334</v>
      </c>
    </row>
    <row r="49" spans="2:8" ht="20.100000000000001" customHeight="1" x14ac:dyDescent="0.2">
      <c r="B49" s="5" t="s">
        <v>11</v>
      </c>
      <c r="C49" s="36">
        <v>1</v>
      </c>
      <c r="D49" s="36">
        <v>2</v>
      </c>
      <c r="E49" s="9">
        <f t="shared" si="0"/>
        <v>4.1666666666666664E-2</v>
      </c>
      <c r="F49" s="9">
        <f t="shared" si="1"/>
        <v>0.04</v>
      </c>
      <c r="G49" s="10">
        <f t="shared" si="2"/>
        <v>1</v>
      </c>
      <c r="H49" s="14">
        <f t="shared" si="3"/>
        <v>4.1666666666666664E-2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1</v>
      </c>
      <c r="D53" s="36">
        <v>8</v>
      </c>
      <c r="E53" s="9">
        <f t="shared" si="0"/>
        <v>4.1666666666666664E-2</v>
      </c>
      <c r="F53" s="9">
        <f t="shared" si="1"/>
        <v>0.16</v>
      </c>
      <c r="G53" s="10">
        <f t="shared" si="2"/>
        <v>7</v>
      </c>
      <c r="H53" s="14">
        <f t="shared" si="3"/>
        <v>0.29166666666666663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1</v>
      </c>
      <c r="E58" s="9" t="str">
        <f t="shared" si="0"/>
        <v/>
      </c>
      <c r="F58" s="9">
        <f t="shared" si="1"/>
        <v>0.02</v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2</v>
      </c>
      <c r="D60" s="36">
        <v>3</v>
      </c>
      <c r="E60" s="9">
        <f t="shared" si="0"/>
        <v>8.3333333333333329E-2</v>
      </c>
      <c r="F60" s="9">
        <f t="shared" si="1"/>
        <v>0.06</v>
      </c>
      <c r="G60" s="10">
        <f t="shared" si="2"/>
        <v>0.5</v>
      </c>
      <c r="H60" s="14">
        <f t="shared" si="3"/>
        <v>4.1666666666666664E-2</v>
      </c>
    </row>
    <row r="61" spans="2:8" ht="20.100000000000001" customHeight="1" x14ac:dyDescent="0.2">
      <c r="B61" s="5" t="s">
        <v>189</v>
      </c>
      <c r="C61" s="36">
        <v>1</v>
      </c>
      <c r="D61" s="36">
        <v>4</v>
      </c>
      <c r="E61" s="9">
        <f t="shared" si="0"/>
        <v>4.1666666666666664E-2</v>
      </c>
      <c r="F61" s="9">
        <f t="shared" si="1"/>
        <v>0.08</v>
      </c>
      <c r="G61" s="10">
        <f t="shared" si="2"/>
        <v>3</v>
      </c>
      <c r="H61" s="14">
        <f t="shared" si="3"/>
        <v>0.125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3</v>
      </c>
      <c r="D63" s="36">
        <v>5</v>
      </c>
      <c r="E63" s="9">
        <f t="shared" si="0"/>
        <v>0.125</v>
      </c>
      <c r="F63" s="9">
        <f t="shared" si="1"/>
        <v>0.1</v>
      </c>
      <c r="G63" s="10">
        <f t="shared" si="2"/>
        <v>0.66666666666666663</v>
      </c>
      <c r="H63" s="14">
        <f t="shared" si="3"/>
        <v>8.3333333333333329E-2</v>
      </c>
    </row>
    <row r="64" spans="2:8" ht="20.100000000000001" customHeight="1" x14ac:dyDescent="0.2">
      <c r="B64" s="5" t="s">
        <v>191</v>
      </c>
      <c r="C64" s="36">
        <v>0</v>
      </c>
      <c r="D64" s="36">
        <v>1</v>
      </c>
      <c r="E64" s="9" t="str">
        <f t="shared" si="0"/>
        <v/>
      </c>
      <c r="F64" s="9">
        <f t="shared" si="1"/>
        <v>0.02</v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238</v>
      </c>
      <c r="D71" s="32">
        <f>SUM(D72:D155)</f>
        <v>478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1.0084033613445378</v>
      </c>
      <c r="H71" s="34">
        <f>+IF(OR(AND(E71=""),(G71="")),"",E71*G71)</f>
        <v>1.0084033613445378</v>
      </c>
    </row>
    <row r="72" spans="1:8" ht="15" x14ac:dyDescent="0.2">
      <c r="B72" s="35" t="s">
        <v>463</v>
      </c>
      <c r="C72" s="36">
        <v>5</v>
      </c>
      <c r="D72" s="36">
        <v>4</v>
      </c>
      <c r="E72" s="38">
        <f>+IF(C72=0,"",C72/C$71)</f>
        <v>2.100840336134454E-2</v>
      </c>
      <c r="F72" s="38">
        <f>+IF(D72=0,"",D72/D$71)</f>
        <v>8.368200836820083E-3</v>
      </c>
      <c r="G72" s="28">
        <f>+IF(OR(AND(D72=0),(C72=0)),"0",((D72-C72)/C72))</f>
        <v>-0.2</v>
      </c>
      <c r="H72" s="29">
        <f>+IF(OR(AND(E72=""),(G72="")),"",E72*G72)</f>
        <v>-4.2016806722689082E-3</v>
      </c>
    </row>
    <row r="73" spans="1:8" ht="15" x14ac:dyDescent="0.2">
      <c r="B73" s="5" t="s">
        <v>19</v>
      </c>
      <c r="C73" s="36">
        <v>8</v>
      </c>
      <c r="D73" s="36">
        <v>2</v>
      </c>
      <c r="E73" s="11">
        <f t="shared" ref="E73:E142" si="4">+IF(C73=0,"",C73/C$71)</f>
        <v>3.3613445378151259E-2</v>
      </c>
      <c r="F73" s="11">
        <f t="shared" ref="F73:F142" si="5">+IF(D73=0,"",D73/D$71)</f>
        <v>4.1841004184100415E-3</v>
      </c>
      <c r="G73" s="10">
        <f t="shared" ref="G73:G142" si="6">+IF(OR(AND(D73=0),(C73=0)),"0",((D73-C73)/C73))</f>
        <v>-0.75</v>
      </c>
      <c r="H73" s="14">
        <f t="shared" ref="H73:H142" si="7">+IF(OR(AND(E73=""),(G73="")),"",E73*G73)</f>
        <v>-2.5210084033613446E-2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</v>
      </c>
      <c r="D75" s="76">
        <v>7</v>
      </c>
      <c r="E75" s="80">
        <f t="shared" si="4"/>
        <v>4.2016806722689074E-3</v>
      </c>
      <c r="F75" s="80">
        <f t="shared" si="5"/>
        <v>1.4644351464435146E-2</v>
      </c>
      <c r="G75" s="78">
        <f t="shared" si="6"/>
        <v>6</v>
      </c>
      <c r="H75" s="24">
        <f t="shared" si="7"/>
        <v>2.5210084033613446E-2</v>
      </c>
    </row>
    <row r="76" spans="1:8" s="79" customFormat="1" ht="15" x14ac:dyDescent="0.2">
      <c r="B76" s="75" t="s">
        <v>193</v>
      </c>
      <c r="C76" s="76">
        <v>15</v>
      </c>
      <c r="D76" s="76">
        <v>7</v>
      </c>
      <c r="E76" s="80">
        <f t="shared" si="4"/>
        <v>6.3025210084033612E-2</v>
      </c>
      <c r="F76" s="80">
        <f t="shared" si="5"/>
        <v>1.4644351464435146E-2</v>
      </c>
      <c r="G76" s="78">
        <f t="shared" si="6"/>
        <v>-0.53333333333333333</v>
      </c>
      <c r="H76" s="24">
        <f t="shared" si="7"/>
        <v>-3.3613445378151259E-2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1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</v>
      </c>
      <c r="D80" s="76">
        <v>1</v>
      </c>
      <c r="E80" s="80">
        <f t="shared" si="4"/>
        <v>4.2016806722689074E-3</v>
      </c>
      <c r="F80" s="80">
        <f t="shared" si="5"/>
        <v>2.0920502092050207E-3</v>
      </c>
      <c r="G80" s="78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4</v>
      </c>
      <c r="D83" s="76">
        <v>1</v>
      </c>
      <c r="E83" s="80">
        <f t="shared" si="4"/>
        <v>1.680672268907563E-2</v>
      </c>
      <c r="F83" s="80">
        <f t="shared" si="5"/>
        <v>2.0920502092050207E-3</v>
      </c>
      <c r="G83" s="78">
        <f t="shared" si="6"/>
        <v>-0.75</v>
      </c>
      <c r="H83" s="24">
        <f t="shared" si="7"/>
        <v>-1.2605042016806723E-2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</v>
      </c>
      <c r="D85" s="76">
        <v>2</v>
      </c>
      <c r="E85" s="80">
        <f t="shared" si="4"/>
        <v>8.4033613445378148E-3</v>
      </c>
      <c r="F85" s="80">
        <f t="shared" si="5"/>
        <v>4.1841004184100415E-3</v>
      </c>
      <c r="G85" s="78">
        <f t="shared" si="6"/>
        <v>0</v>
      </c>
      <c r="H85" s="24">
        <f t="shared" si="7"/>
        <v>0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7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12</v>
      </c>
      <c r="D87" s="76">
        <v>38</v>
      </c>
      <c r="E87" s="80">
        <f t="shared" si="4"/>
        <v>5.0420168067226892E-2</v>
      </c>
      <c r="F87" s="80">
        <f t="shared" si="5"/>
        <v>7.9497907949790794E-2</v>
      </c>
      <c r="G87" s="78">
        <f t="shared" si="6"/>
        <v>2.1666666666666665</v>
      </c>
      <c r="H87" s="24">
        <f t="shared" si="7"/>
        <v>0.1092436974789916</v>
      </c>
    </row>
    <row r="88" spans="1:8" s="79" customFormat="1" ht="15" x14ac:dyDescent="0.2">
      <c r="B88" s="75" t="s">
        <v>200</v>
      </c>
      <c r="C88" s="76">
        <v>2</v>
      </c>
      <c r="D88" s="76">
        <v>2</v>
      </c>
      <c r="E88" s="80">
        <f t="shared" si="4"/>
        <v>8.4033613445378148E-3</v>
      </c>
      <c r="F88" s="80">
        <f t="shared" si="5"/>
        <v>4.1841004184100415E-3</v>
      </c>
      <c r="G88" s="78">
        <f t="shared" si="6"/>
        <v>0</v>
      </c>
      <c r="H88" s="24">
        <f t="shared" si="7"/>
        <v>0</v>
      </c>
    </row>
    <row r="89" spans="1:8" s="79" customFormat="1" ht="15" x14ac:dyDescent="0.2">
      <c r="B89" s="75" t="s">
        <v>26</v>
      </c>
      <c r="C89" s="76">
        <v>2</v>
      </c>
      <c r="D89" s="76">
        <v>0</v>
      </c>
      <c r="E89" s="80">
        <f t="shared" si="4"/>
        <v>8.4033613445378148E-3</v>
      </c>
      <c r="F89" s="80" t="str">
        <f t="shared" si="5"/>
        <v/>
      </c>
      <c r="G89" s="78" t="str">
        <f t="shared" si="6"/>
        <v>0</v>
      </c>
      <c r="H89" s="24">
        <f t="shared" si="7"/>
        <v>0</v>
      </c>
    </row>
    <row r="90" spans="1:8" s="79" customFormat="1" ht="15" x14ac:dyDescent="0.2">
      <c r="B90" s="75" t="s">
        <v>465</v>
      </c>
      <c r="C90" s="76">
        <v>11</v>
      </c>
      <c r="D90" s="76">
        <v>0</v>
      </c>
      <c r="E90" s="80">
        <f t="shared" si="4"/>
        <v>4.6218487394957986E-2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2</v>
      </c>
      <c r="D91" s="76">
        <v>1</v>
      </c>
      <c r="E91" s="80">
        <f t="shared" si="4"/>
        <v>8.4033613445378148E-3</v>
      </c>
      <c r="F91" s="80">
        <f t="shared" si="5"/>
        <v>2.0920502092050207E-3</v>
      </c>
      <c r="G91" s="78">
        <f t="shared" si="6"/>
        <v>-0.5</v>
      </c>
      <c r="H91" s="24">
        <f t="shared" si="7"/>
        <v>-4.2016806722689074E-3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3</v>
      </c>
      <c r="D94" s="76">
        <v>11</v>
      </c>
      <c r="E94" s="80">
        <f t="shared" si="4"/>
        <v>1.2605042016806723E-2</v>
      </c>
      <c r="F94" s="80">
        <f t="shared" si="5"/>
        <v>2.3012552301255231E-2</v>
      </c>
      <c r="G94" s="78">
        <f t="shared" si="6"/>
        <v>2.6666666666666665</v>
      </c>
      <c r="H94" s="24">
        <f t="shared" si="7"/>
        <v>3.3613445378151259E-2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6</v>
      </c>
      <c r="E98" s="80" t="str">
        <f t="shared" si="4"/>
        <v/>
      </c>
      <c r="F98" s="80">
        <f t="shared" si="5"/>
        <v>1.2552301255230125E-2</v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4</v>
      </c>
      <c r="D99" s="76">
        <v>4</v>
      </c>
      <c r="E99" s="80">
        <f t="shared" si="4"/>
        <v>1.680672268907563E-2</v>
      </c>
      <c r="F99" s="80">
        <f t="shared" si="5"/>
        <v>8.368200836820083E-3</v>
      </c>
      <c r="G99" s="78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10</v>
      </c>
      <c r="D100" s="76">
        <v>14</v>
      </c>
      <c r="E100" s="80">
        <f t="shared" si="4"/>
        <v>4.2016806722689079E-2</v>
      </c>
      <c r="F100" s="80">
        <f t="shared" si="5"/>
        <v>2.9288702928870293E-2</v>
      </c>
      <c r="G100" s="78">
        <f t="shared" si="6"/>
        <v>0.4</v>
      </c>
      <c r="H100" s="24">
        <f t="shared" si="7"/>
        <v>1.6806722689075633E-2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5</v>
      </c>
      <c r="D109" s="76">
        <v>3</v>
      </c>
      <c r="E109" s="80">
        <f t="shared" si="4"/>
        <v>2.100840336134454E-2</v>
      </c>
      <c r="F109" s="80">
        <f t="shared" si="5"/>
        <v>6.2761506276150627E-3</v>
      </c>
      <c r="G109" s="78">
        <f t="shared" si="6"/>
        <v>-0.4</v>
      </c>
      <c r="H109" s="24">
        <f t="shared" si="7"/>
        <v>-8.4033613445378165E-3</v>
      </c>
    </row>
    <row r="110" spans="1:8" s="79" customFormat="1" ht="15" x14ac:dyDescent="0.2">
      <c r="B110" s="75" t="s">
        <v>212</v>
      </c>
      <c r="C110" s="76">
        <v>2</v>
      </c>
      <c r="D110" s="76">
        <v>2</v>
      </c>
      <c r="E110" s="80">
        <f t="shared" si="4"/>
        <v>8.4033613445378148E-3</v>
      </c>
      <c r="F110" s="80">
        <f t="shared" si="5"/>
        <v>4.1841004184100415E-3</v>
      </c>
      <c r="G110" s="78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1</v>
      </c>
      <c r="D111" s="76">
        <v>0</v>
      </c>
      <c r="E111" s="80">
        <f t="shared" si="4"/>
        <v>4.2016806722689074E-3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1</v>
      </c>
      <c r="D112" s="76">
        <v>0</v>
      </c>
      <c r="E112" s="80">
        <f t="shared" si="4"/>
        <v>4.2016806722689074E-3</v>
      </c>
      <c r="F112" s="80" t="str">
        <f t="shared" si="5"/>
        <v/>
      </c>
      <c r="G112" s="78" t="str">
        <f t="shared" si="6"/>
        <v>0</v>
      </c>
      <c r="H112" s="24">
        <f t="shared" si="7"/>
        <v>0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6</v>
      </c>
      <c r="D115" s="76">
        <v>1</v>
      </c>
      <c r="E115" s="80">
        <f t="shared" si="4"/>
        <v>2.5210084033613446E-2</v>
      </c>
      <c r="F115" s="80">
        <f t="shared" si="5"/>
        <v>2.0920502092050207E-3</v>
      </c>
      <c r="G115" s="78">
        <f t="shared" si="6"/>
        <v>-0.83333333333333337</v>
      </c>
      <c r="H115" s="24">
        <f t="shared" si="7"/>
        <v>-2.100840336134454E-2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</v>
      </c>
      <c r="D117" s="76">
        <v>1</v>
      </c>
      <c r="E117" s="80">
        <f t="shared" si="4"/>
        <v>4.2016806722689074E-3</v>
      </c>
      <c r="F117" s="80">
        <f t="shared" si="5"/>
        <v>2.0920502092050207E-3</v>
      </c>
      <c r="G117" s="78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0</v>
      </c>
      <c r="D118" s="76">
        <v>1</v>
      </c>
      <c r="E118" s="80" t="str">
        <f t="shared" si="4"/>
        <v/>
      </c>
      <c r="F118" s="80">
        <f t="shared" si="5"/>
        <v>2.0920502092050207E-3</v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4</v>
      </c>
      <c r="D119" s="76">
        <v>3</v>
      </c>
      <c r="E119" s="80">
        <f t="shared" si="4"/>
        <v>1.680672268907563E-2</v>
      </c>
      <c r="F119" s="80">
        <f t="shared" si="5"/>
        <v>6.2761506276150627E-3</v>
      </c>
      <c r="G119" s="78">
        <f t="shared" si="6"/>
        <v>-0.25</v>
      </c>
      <c r="H119" s="24">
        <f t="shared" si="7"/>
        <v>-4.2016806722689074E-3</v>
      </c>
    </row>
    <row r="120" spans="2:8" s="79" customFormat="1" ht="15" x14ac:dyDescent="0.2">
      <c r="B120" s="75" t="s">
        <v>216</v>
      </c>
      <c r="C120" s="76">
        <v>16</v>
      </c>
      <c r="D120" s="76">
        <v>2</v>
      </c>
      <c r="E120" s="80">
        <f t="shared" si="4"/>
        <v>6.7226890756302518E-2</v>
      </c>
      <c r="F120" s="80">
        <f t="shared" si="5"/>
        <v>4.1841004184100415E-3</v>
      </c>
      <c r="G120" s="78">
        <f t="shared" si="6"/>
        <v>-0.875</v>
      </c>
      <c r="H120" s="24">
        <f t="shared" si="7"/>
        <v>-5.8823529411764705E-2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</v>
      </c>
      <c r="D122" s="76">
        <v>6</v>
      </c>
      <c r="E122" s="80">
        <f t="shared" si="4"/>
        <v>4.2016806722689074E-3</v>
      </c>
      <c r="F122" s="80">
        <f t="shared" si="5"/>
        <v>1.2552301255230125E-2</v>
      </c>
      <c r="G122" s="78">
        <f t="shared" si="6"/>
        <v>5</v>
      </c>
      <c r="H122" s="24">
        <f t="shared" si="7"/>
        <v>2.1008403361344536E-2</v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30</v>
      </c>
      <c r="D125" s="76">
        <v>314</v>
      </c>
      <c r="E125" s="80">
        <f t="shared" si="4"/>
        <v>0.12605042016806722</v>
      </c>
      <c r="F125" s="80">
        <f t="shared" si="5"/>
        <v>0.65690376569037656</v>
      </c>
      <c r="G125" s="78">
        <f t="shared" si="6"/>
        <v>9.4666666666666668</v>
      </c>
      <c r="H125" s="24">
        <f t="shared" si="7"/>
        <v>1.1932773109243697</v>
      </c>
    </row>
    <row r="126" spans="2:8" s="79" customFormat="1" ht="15" x14ac:dyDescent="0.2">
      <c r="B126" s="75" t="s">
        <v>218</v>
      </c>
      <c r="C126" s="76">
        <v>6</v>
      </c>
      <c r="D126" s="76">
        <v>3</v>
      </c>
      <c r="E126" s="80">
        <f t="shared" si="4"/>
        <v>2.5210084033613446E-2</v>
      </c>
      <c r="F126" s="80">
        <f t="shared" si="5"/>
        <v>6.2761506276150627E-3</v>
      </c>
      <c r="G126" s="78">
        <f t="shared" si="6"/>
        <v>-0.5</v>
      </c>
      <c r="H126" s="24">
        <f t="shared" si="7"/>
        <v>-1.2605042016806723E-2</v>
      </c>
    </row>
    <row r="127" spans="2:8" s="79" customFormat="1" ht="15" x14ac:dyDescent="0.2">
      <c r="B127" s="75" t="s">
        <v>219</v>
      </c>
      <c r="C127" s="76">
        <v>0</v>
      </c>
      <c r="D127" s="76">
        <v>1</v>
      </c>
      <c r="E127" s="80" t="str">
        <f t="shared" si="4"/>
        <v/>
      </c>
      <c r="F127" s="80">
        <f t="shared" si="5"/>
        <v>2.0920502092050207E-3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8</v>
      </c>
      <c r="E128" s="80" t="str">
        <f t="shared" si="4"/>
        <v/>
      </c>
      <c r="F128" s="80">
        <f t="shared" si="5"/>
        <v>1.6736401673640166E-2</v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23</v>
      </c>
      <c r="D131" s="76">
        <v>11</v>
      </c>
      <c r="E131" s="80">
        <f t="shared" si="4"/>
        <v>9.6638655462184878E-2</v>
      </c>
      <c r="F131" s="80">
        <f t="shared" si="5"/>
        <v>2.3012552301255231E-2</v>
      </c>
      <c r="G131" s="78">
        <f t="shared" si="6"/>
        <v>-0.52173913043478259</v>
      </c>
      <c r="H131" s="24">
        <f t="shared" si="7"/>
        <v>-5.0420168067226892E-2</v>
      </c>
    </row>
    <row r="132" spans="1:8" s="79" customFormat="1" ht="15" x14ac:dyDescent="0.2">
      <c r="B132" s="75" t="s">
        <v>34</v>
      </c>
      <c r="C132" s="76">
        <v>1</v>
      </c>
      <c r="D132" s="76">
        <v>2</v>
      </c>
      <c r="E132" s="80">
        <f t="shared" si="4"/>
        <v>4.2016806722689074E-3</v>
      </c>
      <c r="F132" s="80">
        <f t="shared" si="5"/>
        <v>4.1841004184100415E-3</v>
      </c>
      <c r="G132" s="78">
        <f t="shared" si="6"/>
        <v>1</v>
      </c>
      <c r="H132" s="24">
        <f t="shared" si="7"/>
        <v>4.2016806722689074E-3</v>
      </c>
    </row>
    <row r="133" spans="1:8" s="79" customFormat="1" ht="15" x14ac:dyDescent="0.2">
      <c r="B133" s="75" t="s">
        <v>220</v>
      </c>
      <c r="C133" s="76">
        <v>1</v>
      </c>
      <c r="D133" s="76">
        <v>0</v>
      </c>
      <c r="E133" s="80">
        <f t="shared" si="4"/>
        <v>4.2016806722689074E-3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4</v>
      </c>
      <c r="D135" s="76">
        <v>0</v>
      </c>
      <c r="E135" s="80">
        <f t="shared" si="4"/>
        <v>1.680672268907563E-2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0</v>
      </c>
      <c r="E137" s="80" t="str">
        <f t="shared" si="4"/>
        <v/>
      </c>
      <c r="F137" s="80" t="str">
        <f t="shared" si="5"/>
        <v/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22</v>
      </c>
      <c r="D138" s="76">
        <v>0</v>
      </c>
      <c r="E138" s="80">
        <f t="shared" si="4"/>
        <v>9.2436974789915971E-2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1</v>
      </c>
      <c r="D143" s="76">
        <v>0</v>
      </c>
      <c r="E143" s="80">
        <f t="shared" ref="E143:E151" si="8">+IF(C143=0,"",C143/C$71)</f>
        <v>4.2016806722689074E-3</v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>
        <f t="shared" ref="H143:H151" si="11">+IF(OR(AND(E143=""),(G143="")),"",E143*G143)</f>
        <v>0</v>
      </c>
    </row>
    <row r="144" spans="1:8" s="79" customFormat="1" ht="15" x14ac:dyDescent="0.2">
      <c r="B144" s="75" t="s">
        <v>39</v>
      </c>
      <c r="C144" s="76">
        <v>2</v>
      </c>
      <c r="D144" s="76">
        <v>0</v>
      </c>
      <c r="E144" s="80">
        <f t="shared" si="8"/>
        <v>8.4033613445378148E-3</v>
      </c>
      <c r="F144" s="80" t="str">
        <f t="shared" si="9"/>
        <v/>
      </c>
      <c r="G144" s="78" t="str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9</v>
      </c>
      <c r="D146" s="76">
        <v>0</v>
      </c>
      <c r="E146" s="80">
        <f t="shared" si="8"/>
        <v>3.7815126050420166E-2</v>
      </c>
      <c r="F146" s="80" t="str">
        <f t="shared" si="9"/>
        <v/>
      </c>
      <c r="G146" s="78" t="str">
        <f t="shared" si="10"/>
        <v>0</v>
      </c>
      <c r="H146" s="24">
        <f t="shared" si="11"/>
        <v>0</v>
      </c>
    </row>
    <row r="147" spans="1:8" s="79" customFormat="1" ht="30" x14ac:dyDescent="0.2">
      <c r="B147" s="75" t="s">
        <v>228</v>
      </c>
      <c r="C147" s="76">
        <v>1</v>
      </c>
      <c r="D147" s="76">
        <v>1</v>
      </c>
      <c r="E147" s="80">
        <f t="shared" si="8"/>
        <v>4.2016806722689074E-3</v>
      </c>
      <c r="F147" s="80">
        <f t="shared" si="9"/>
        <v>2.0920502092050207E-3</v>
      </c>
      <c r="G147" s="78">
        <f t="shared" si="10"/>
        <v>0</v>
      </c>
      <c r="H147" s="24">
        <f t="shared" si="11"/>
        <v>0</v>
      </c>
    </row>
    <row r="148" spans="1:8" s="79" customFormat="1" ht="15" x14ac:dyDescent="0.2">
      <c r="B148" s="75" t="s">
        <v>472</v>
      </c>
      <c r="C148" s="76">
        <v>18</v>
      </c>
      <c r="D148" s="76">
        <v>2</v>
      </c>
      <c r="E148" s="80">
        <f t="shared" si="8"/>
        <v>7.5630252100840331E-2</v>
      </c>
      <c r="F148" s="80">
        <f t="shared" si="9"/>
        <v>4.1841004184100415E-3</v>
      </c>
      <c r="G148" s="78">
        <f t="shared" si="10"/>
        <v>-0.88888888888888884</v>
      </c>
      <c r="H148" s="24">
        <f t="shared" si="11"/>
        <v>-6.7226890756302518E-2</v>
      </c>
    </row>
    <row r="149" spans="1:8" s="79" customFormat="1" ht="15" x14ac:dyDescent="0.2">
      <c r="B149" s="75" t="s">
        <v>45</v>
      </c>
      <c r="C149" s="76">
        <v>1</v>
      </c>
      <c r="D149" s="76">
        <v>4</v>
      </c>
      <c r="E149" s="80">
        <f t="shared" si="8"/>
        <v>4.2016806722689074E-3</v>
      </c>
      <c r="F149" s="80">
        <f t="shared" si="9"/>
        <v>8.368200836820083E-3</v>
      </c>
      <c r="G149" s="78">
        <f t="shared" si="10"/>
        <v>3</v>
      </c>
      <c r="H149" s="24">
        <f t="shared" si="11"/>
        <v>1.2605042016806723E-2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1</v>
      </c>
      <c r="E151" s="80" t="str">
        <f t="shared" si="8"/>
        <v/>
      </c>
      <c r="F151" s="80">
        <f t="shared" si="9"/>
        <v>2.0920502092050207E-3</v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353</v>
      </c>
      <c r="D161" s="32">
        <f>SUM(D162:D323)</f>
        <v>305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-0.1359773371104816</v>
      </c>
      <c r="H161" s="34">
        <f>+IF(OR(AND(E161=""),(G161="")),"",E161*G161)</f>
        <v>-0.1359773371104816</v>
      </c>
    </row>
    <row r="162" spans="1:8" s="79" customFormat="1" ht="15" x14ac:dyDescent="0.2">
      <c r="B162" s="82" t="s">
        <v>473</v>
      </c>
      <c r="C162" s="76">
        <v>2</v>
      </c>
      <c r="D162" s="76">
        <v>4</v>
      </c>
      <c r="E162" s="83">
        <f>+IF(C162=0,"",C162/C$161)</f>
        <v>5.6657223796033997E-3</v>
      </c>
      <c r="F162" s="83">
        <f>+IF(D162=0,"",D162/D$161)</f>
        <v>1.3114754098360656E-2</v>
      </c>
      <c r="G162" s="84">
        <f>+IF(OR(AND(D162=0),(C162=0)),"0",((D162-C162)/C162))</f>
        <v>1</v>
      </c>
      <c r="H162" s="85">
        <f>+IF(OR(AND(E162=""),(G162="")),"",E162*G162)</f>
        <v>5.6657223796033997E-3</v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9</v>
      </c>
      <c r="E164" s="80" t="str">
        <f t="shared" si="12"/>
        <v/>
      </c>
      <c r="F164" s="80">
        <f t="shared" si="13"/>
        <v>2.9508196721311476E-2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9</v>
      </c>
      <c r="D166" s="76">
        <v>4</v>
      </c>
      <c r="E166" s="80">
        <f t="shared" si="12"/>
        <v>2.5495750708215296E-2</v>
      </c>
      <c r="F166" s="80">
        <f t="shared" si="13"/>
        <v>1.3114754098360656E-2</v>
      </c>
      <c r="G166" s="78">
        <f t="shared" si="14"/>
        <v>-0.55555555555555558</v>
      </c>
      <c r="H166" s="24">
        <f t="shared" si="15"/>
        <v>-1.4164305949008499E-2</v>
      </c>
    </row>
    <row r="167" spans="1:8" s="79" customFormat="1" ht="15" x14ac:dyDescent="0.2">
      <c r="B167" s="86" t="s">
        <v>49</v>
      </c>
      <c r="C167" s="76">
        <v>8</v>
      </c>
      <c r="D167" s="76">
        <v>6</v>
      </c>
      <c r="E167" s="80">
        <f t="shared" si="12"/>
        <v>2.2662889518413599E-2</v>
      </c>
      <c r="F167" s="80">
        <f t="shared" si="13"/>
        <v>1.9672131147540985E-2</v>
      </c>
      <c r="G167" s="78">
        <f t="shared" si="14"/>
        <v>-0.25</v>
      </c>
      <c r="H167" s="24">
        <f t="shared" si="15"/>
        <v>-5.6657223796033997E-3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2</v>
      </c>
      <c r="D169" s="76">
        <v>2</v>
      </c>
      <c r="E169" s="80">
        <f t="shared" si="12"/>
        <v>5.6657223796033997E-3</v>
      </c>
      <c r="F169" s="80">
        <f t="shared" si="13"/>
        <v>6.5573770491803279E-3</v>
      </c>
      <c r="G169" s="78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0</v>
      </c>
      <c r="D170" s="76">
        <v>1</v>
      </c>
      <c r="E170" s="80" t="str">
        <f t="shared" si="12"/>
        <v/>
      </c>
      <c r="F170" s="80">
        <f t="shared" si="13"/>
        <v>3.2786885245901639E-3</v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7</v>
      </c>
      <c r="D174" s="76">
        <v>0</v>
      </c>
      <c r="E174" s="80">
        <f t="shared" si="12"/>
        <v>1.9830028328611898E-2</v>
      </c>
      <c r="F174" s="80" t="str">
        <f t="shared" si="13"/>
        <v/>
      </c>
      <c r="G174" s="78" t="str">
        <f t="shared" si="14"/>
        <v>0</v>
      </c>
      <c r="H174" s="24">
        <f t="shared" si="15"/>
        <v>0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3</v>
      </c>
      <c r="E176" s="80" t="str">
        <f t="shared" si="12"/>
        <v/>
      </c>
      <c r="F176" s="80">
        <f t="shared" si="13"/>
        <v>9.8360655737704927E-3</v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0</v>
      </c>
      <c r="D177" s="76">
        <v>1</v>
      </c>
      <c r="E177" s="80" t="str">
        <f t="shared" si="12"/>
        <v/>
      </c>
      <c r="F177" s="80">
        <f t="shared" si="13"/>
        <v>3.2786885245901639E-3</v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13</v>
      </c>
      <c r="D186" s="76">
        <v>0</v>
      </c>
      <c r="E186" s="80">
        <f t="shared" si="12"/>
        <v>3.6827195467422094E-2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6</v>
      </c>
      <c r="D188" s="76">
        <v>3</v>
      </c>
      <c r="E188" s="80">
        <f t="shared" si="12"/>
        <v>1.69971671388102E-2</v>
      </c>
      <c r="F188" s="80">
        <f t="shared" si="13"/>
        <v>9.8360655737704927E-3</v>
      </c>
      <c r="G188" s="78">
        <f t="shared" si="14"/>
        <v>-0.5</v>
      </c>
      <c r="H188" s="24">
        <f t="shared" si="15"/>
        <v>-8.4985835694051E-3</v>
      </c>
    </row>
    <row r="189" spans="1:8" s="79" customFormat="1" ht="15" x14ac:dyDescent="0.2">
      <c r="B189" s="86" t="s">
        <v>237</v>
      </c>
      <c r="C189" s="76">
        <v>4</v>
      </c>
      <c r="D189" s="76">
        <v>0</v>
      </c>
      <c r="E189" s="80">
        <f t="shared" si="12"/>
        <v>1.1331444759206799E-2</v>
      </c>
      <c r="F189" s="80" t="str">
        <f t="shared" si="13"/>
        <v/>
      </c>
      <c r="G189" s="78" t="str">
        <f t="shared" si="14"/>
        <v>0</v>
      </c>
      <c r="H189" s="24">
        <f t="shared" si="15"/>
        <v>0</v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5</v>
      </c>
      <c r="D191" s="76">
        <v>41</v>
      </c>
      <c r="E191" s="80">
        <f t="shared" si="12"/>
        <v>1.4164305949008499E-2</v>
      </c>
      <c r="F191" s="80">
        <f t="shared" si="13"/>
        <v>0.13442622950819672</v>
      </c>
      <c r="G191" s="78">
        <f t="shared" si="14"/>
        <v>7.2</v>
      </c>
      <c r="H191" s="24">
        <f t="shared" si="15"/>
        <v>0.1019830028328612</v>
      </c>
    </row>
    <row r="192" spans="1:8" s="79" customFormat="1" ht="15" x14ac:dyDescent="0.2">
      <c r="B192" s="86" t="s">
        <v>480</v>
      </c>
      <c r="C192" s="76">
        <v>12</v>
      </c>
      <c r="D192" s="76">
        <v>0</v>
      </c>
      <c r="E192" s="80">
        <f t="shared" si="12"/>
        <v>3.39943342776204E-2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1</v>
      </c>
      <c r="E194" s="80" t="str">
        <f t="shared" si="12"/>
        <v/>
      </c>
      <c r="F194" s="80">
        <f t="shared" si="13"/>
        <v>3.2786885245901639E-3</v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5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1</v>
      </c>
      <c r="D196" s="76"/>
      <c r="E196" s="80">
        <f t="shared" si="12"/>
        <v>2.8328611898016999E-3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0</v>
      </c>
      <c r="D197" s="76">
        <v>2</v>
      </c>
      <c r="E197" s="80" t="str">
        <f t="shared" si="12"/>
        <v/>
      </c>
      <c r="F197" s="80">
        <f t="shared" si="13"/>
        <v>6.5573770491803279E-3</v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4</v>
      </c>
      <c r="D198" s="76">
        <v>3</v>
      </c>
      <c r="E198" s="80">
        <f t="shared" si="12"/>
        <v>1.1331444759206799E-2</v>
      </c>
      <c r="F198" s="80">
        <f t="shared" si="13"/>
        <v>9.8360655737704927E-3</v>
      </c>
      <c r="G198" s="78">
        <f t="shared" si="14"/>
        <v>-0.25</v>
      </c>
      <c r="H198" s="24">
        <f t="shared" si="15"/>
        <v>-2.8328611898016999E-3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80</v>
      </c>
      <c r="D201" s="76">
        <v>12</v>
      </c>
      <c r="E201" s="80">
        <f t="shared" si="12"/>
        <v>0.22662889518413598</v>
      </c>
      <c r="F201" s="80">
        <f t="shared" si="13"/>
        <v>3.9344262295081971E-2</v>
      </c>
      <c r="G201" s="78">
        <f t="shared" si="14"/>
        <v>-0.85</v>
      </c>
      <c r="H201" s="24">
        <f t="shared" si="15"/>
        <v>-0.19263456090651557</v>
      </c>
    </row>
    <row r="202" spans="1:8" s="79" customFormat="1" ht="15" x14ac:dyDescent="0.2">
      <c r="B202" s="86" t="s">
        <v>244</v>
      </c>
      <c r="C202" s="76">
        <v>5</v>
      </c>
      <c r="D202" s="76">
        <v>6</v>
      </c>
      <c r="E202" s="80">
        <f t="shared" si="12"/>
        <v>1.4164305949008499E-2</v>
      </c>
      <c r="F202" s="80">
        <f t="shared" si="13"/>
        <v>1.9672131147540985E-2</v>
      </c>
      <c r="G202" s="78">
        <f t="shared" si="14"/>
        <v>0.2</v>
      </c>
      <c r="H202" s="24">
        <f t="shared" si="15"/>
        <v>2.8328611898016999E-3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3</v>
      </c>
      <c r="D208" s="76">
        <v>9</v>
      </c>
      <c r="E208" s="80">
        <f t="shared" si="12"/>
        <v>8.4985835694051E-3</v>
      </c>
      <c r="F208" s="80">
        <f t="shared" si="13"/>
        <v>2.9508196721311476E-2</v>
      </c>
      <c r="G208" s="78">
        <f t="shared" si="14"/>
        <v>2</v>
      </c>
      <c r="H208" s="24">
        <f t="shared" si="15"/>
        <v>1.69971671388102E-2</v>
      </c>
    </row>
    <row r="209" spans="2:8" s="79" customFormat="1" ht="15" x14ac:dyDescent="0.2">
      <c r="B209" s="86" t="s">
        <v>247</v>
      </c>
      <c r="C209" s="76">
        <v>0</v>
      </c>
      <c r="D209" s="76">
        <v>3</v>
      </c>
      <c r="E209" s="80" t="str">
        <f t="shared" si="12"/>
        <v/>
      </c>
      <c r="F209" s="80">
        <f t="shared" si="13"/>
        <v>9.8360655737704927E-3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8</v>
      </c>
      <c r="D212" s="76">
        <v>9</v>
      </c>
      <c r="E212" s="80">
        <f t="shared" si="12"/>
        <v>2.2662889518413599E-2</v>
      </c>
      <c r="F212" s="80">
        <f t="shared" si="13"/>
        <v>2.9508196721311476E-2</v>
      </c>
      <c r="G212" s="78">
        <f t="shared" si="14"/>
        <v>0.125</v>
      </c>
      <c r="H212" s="24">
        <f t="shared" si="15"/>
        <v>2.8328611898016999E-3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1</v>
      </c>
      <c r="E215" s="80" t="str">
        <f t="shared" si="12"/>
        <v/>
      </c>
      <c r="F215" s="80">
        <f t="shared" si="13"/>
        <v>3.2786885245901639E-3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1</v>
      </c>
      <c r="E217" s="80" t="str">
        <f t="shared" si="12"/>
        <v/>
      </c>
      <c r="F217" s="80">
        <f t="shared" si="13"/>
        <v>3.2786885245901639E-3</v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1</v>
      </c>
      <c r="D218" s="76">
        <v>0</v>
      </c>
      <c r="E218" s="80">
        <f t="shared" si="12"/>
        <v>2.8328611898016999E-3</v>
      </c>
      <c r="F218" s="80" t="str">
        <f t="shared" si="13"/>
        <v/>
      </c>
      <c r="G218" s="78" t="str">
        <f t="shared" si="14"/>
        <v>0</v>
      </c>
      <c r="H218" s="24">
        <f t="shared" si="15"/>
        <v>0</v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1</v>
      </c>
      <c r="E221" s="80" t="str">
        <f t="shared" si="12"/>
        <v/>
      </c>
      <c r="F221" s="80">
        <f t="shared" si="13"/>
        <v>3.2786885245901639E-3</v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43</v>
      </c>
      <c r="D224" s="76">
        <v>9</v>
      </c>
      <c r="E224" s="80">
        <f t="shared" si="12"/>
        <v>0.12181303116147309</v>
      </c>
      <c r="F224" s="80">
        <f t="shared" si="13"/>
        <v>2.9508196721311476E-2</v>
      </c>
      <c r="G224" s="78">
        <f t="shared" si="14"/>
        <v>-0.79069767441860461</v>
      </c>
      <c r="H224" s="24">
        <f t="shared" si="15"/>
        <v>-9.6317280453257784E-2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1</v>
      </c>
      <c r="E226" s="80" t="str">
        <f t="shared" si="12"/>
        <v/>
      </c>
      <c r="F226" s="80">
        <f t="shared" si="13"/>
        <v>3.2786885245901639E-3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1</v>
      </c>
      <c r="E230" s="80" t="str">
        <f t="shared" si="12"/>
        <v/>
      </c>
      <c r="F230" s="80">
        <f t="shared" si="13"/>
        <v>3.2786885245901639E-3</v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0</v>
      </c>
      <c r="E238" s="80">
        <f t="shared" si="16"/>
        <v>5.6657223796033997E-3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1</v>
      </c>
      <c r="E243" s="80" t="str">
        <f t="shared" si="16"/>
        <v/>
      </c>
      <c r="F243" s="80">
        <f t="shared" si="17"/>
        <v>3.2786885245901639E-3</v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3</v>
      </c>
      <c r="D245" s="76"/>
      <c r="E245" s="80">
        <f t="shared" si="16"/>
        <v>8.4985835694051E-3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44</v>
      </c>
      <c r="D253" s="76">
        <v>26</v>
      </c>
      <c r="E253" s="80">
        <f t="shared" si="16"/>
        <v>0.12464589235127478</v>
      </c>
      <c r="F253" s="80">
        <f t="shared" si="17"/>
        <v>8.5245901639344257E-2</v>
      </c>
      <c r="G253" s="78">
        <f t="shared" si="18"/>
        <v>-0.40909090909090912</v>
      </c>
      <c r="H253" s="24">
        <f t="shared" si="19"/>
        <v>-5.0991501416430593E-2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1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6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1</v>
      </c>
      <c r="E261" s="80" t="str">
        <f t="shared" si="16"/>
        <v/>
      </c>
      <c r="F261" s="80">
        <f t="shared" si="17"/>
        <v>3.2786885245901639E-3</v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1</v>
      </c>
      <c r="D262" s="76">
        <v>13</v>
      </c>
      <c r="E262" s="80">
        <f t="shared" si="16"/>
        <v>2.8328611898016999E-3</v>
      </c>
      <c r="F262" s="80">
        <f t="shared" si="17"/>
        <v>4.2622950819672129E-2</v>
      </c>
      <c r="G262" s="78">
        <f t="shared" si="18"/>
        <v>12</v>
      </c>
      <c r="H262" s="24">
        <f t="shared" si="19"/>
        <v>3.39943342776204E-2</v>
      </c>
    </row>
    <row r="263" spans="1:8" s="79" customFormat="1" ht="15" x14ac:dyDescent="0.2">
      <c r="B263" s="86" t="s">
        <v>71</v>
      </c>
      <c r="C263" s="76">
        <v>0</v>
      </c>
      <c r="D263" s="76">
        <v>2</v>
      </c>
      <c r="E263" s="80" t="str">
        <f t="shared" si="16"/>
        <v/>
      </c>
      <c r="F263" s="80">
        <f t="shared" si="17"/>
        <v>6.5573770491803279E-3</v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4</v>
      </c>
      <c r="D264" s="76">
        <v>2</v>
      </c>
      <c r="E264" s="80">
        <f t="shared" si="16"/>
        <v>1.1331444759206799E-2</v>
      </c>
      <c r="F264" s="80">
        <f t="shared" si="17"/>
        <v>6.5573770491803279E-3</v>
      </c>
      <c r="G264" s="78">
        <f t="shared" si="18"/>
        <v>-0.5</v>
      </c>
      <c r="H264" s="24">
        <f t="shared" si="19"/>
        <v>-5.6657223796033997E-3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6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3</v>
      </c>
      <c r="D270" s="76">
        <v>0</v>
      </c>
      <c r="E270" s="80">
        <f t="shared" si="16"/>
        <v>8.4985835694051E-3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81</v>
      </c>
      <c r="E271" s="80" t="str">
        <f t="shared" si="16"/>
        <v/>
      </c>
      <c r="F271" s="80">
        <f t="shared" si="17"/>
        <v>0.26557377049180325</v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50</v>
      </c>
      <c r="D273" s="76">
        <v>0</v>
      </c>
      <c r="E273" s="80">
        <f t="shared" si="16"/>
        <v>0.14164305949008499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1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5</v>
      </c>
      <c r="D276" s="76">
        <v>9</v>
      </c>
      <c r="E276" s="80">
        <f t="shared" si="16"/>
        <v>1.4164305949008499E-2</v>
      </c>
      <c r="F276" s="80">
        <f t="shared" si="17"/>
        <v>2.9508196721311476E-2</v>
      </c>
      <c r="G276" s="78">
        <f t="shared" si="18"/>
        <v>0.8</v>
      </c>
      <c r="H276" s="24">
        <f t="shared" si="19"/>
        <v>1.1331444759206799E-2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4</v>
      </c>
      <c r="E282" s="80" t="str">
        <f t="shared" si="16"/>
        <v/>
      </c>
      <c r="F282" s="80">
        <f t="shared" si="17"/>
        <v>1.3114754098360656E-2</v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</v>
      </c>
      <c r="D287" s="76">
        <v>0</v>
      </c>
      <c r="E287" s="80">
        <f t="shared" si="16"/>
        <v>2.8328611898016999E-3</v>
      </c>
      <c r="F287" s="80" t="str">
        <f t="shared" si="17"/>
        <v/>
      </c>
      <c r="G287" s="78" t="str">
        <f t="shared" si="18"/>
        <v>0</v>
      </c>
      <c r="H287" s="24">
        <f t="shared" si="19"/>
        <v>0</v>
      </c>
    </row>
    <row r="288" spans="1:8" s="79" customFormat="1" ht="15" x14ac:dyDescent="0.2">
      <c r="B288" s="86" t="s">
        <v>268</v>
      </c>
      <c r="C288" s="76">
        <v>12</v>
      </c>
      <c r="D288" s="76">
        <v>0</v>
      </c>
      <c r="E288" s="80">
        <f t="shared" si="16"/>
        <v>3.39943342776204E-2</v>
      </c>
      <c r="F288" s="80" t="str">
        <f t="shared" si="17"/>
        <v/>
      </c>
      <c r="G288" s="78" t="str">
        <f t="shared" si="18"/>
        <v>0</v>
      </c>
      <c r="H288" s="24">
        <f t="shared" si="19"/>
        <v>0</v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0</v>
      </c>
      <c r="E293" s="80">
        <f t="shared" si="16"/>
        <v>2.8328611898016999E-3</v>
      </c>
      <c r="F293" s="80" t="str">
        <f t="shared" si="17"/>
        <v/>
      </c>
      <c r="G293" s="78" t="str">
        <f t="shared" si="18"/>
        <v>0</v>
      </c>
      <c r="H293" s="24">
        <f t="shared" si="19"/>
        <v>0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</v>
      </c>
      <c r="D297" s="76">
        <v>0</v>
      </c>
      <c r="E297" s="80">
        <f t="shared" si="16"/>
        <v>2.8328611898016999E-3</v>
      </c>
      <c r="F297" s="80" t="str">
        <f t="shared" si="17"/>
        <v/>
      </c>
      <c r="G297" s="78" t="str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8</v>
      </c>
      <c r="D299" s="76">
        <v>8</v>
      </c>
      <c r="E299" s="80">
        <f t="shared" si="16"/>
        <v>2.2662889518413599E-2</v>
      </c>
      <c r="F299" s="80">
        <f t="shared" si="17"/>
        <v>2.6229508196721311E-2</v>
      </c>
      <c r="G299" s="78">
        <f t="shared" si="18"/>
        <v>0</v>
      </c>
      <c r="H299" s="24">
        <f t="shared" si="19"/>
        <v>0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5</v>
      </c>
      <c r="D301" s="76">
        <v>0</v>
      </c>
      <c r="E301" s="80">
        <f t="shared" si="16"/>
        <v>1.4164305949008499E-2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4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1</v>
      </c>
      <c r="E316" s="80" t="str">
        <f t="shared" si="20"/>
        <v/>
      </c>
      <c r="F316" s="80">
        <f t="shared" si="21"/>
        <v>3.2786885245901639E-3</v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1076</v>
      </c>
      <c r="D329" s="32">
        <f>SUM(D330:D546)</f>
        <v>1038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-3.5315985130111527E-2</v>
      </c>
      <c r="H329" s="34">
        <f>+IF(OR(AND(E329=""),(G329="")),"",E329*G329)</f>
        <v>-3.5315985130111527E-2</v>
      </c>
    </row>
    <row r="330" spans="1:8" ht="15" x14ac:dyDescent="0.2">
      <c r="B330" s="35" t="s">
        <v>86</v>
      </c>
      <c r="C330" s="36">
        <v>8</v>
      </c>
      <c r="D330" s="36">
        <v>11</v>
      </c>
      <c r="E330" s="38">
        <f>+IF(C330=0,"",C330/C$329)</f>
        <v>7.4349442379182153E-3</v>
      </c>
      <c r="F330" s="38">
        <f>+IF(D330=0,"",D330/D$329)</f>
        <v>1.0597302504816955E-2</v>
      </c>
      <c r="G330" s="28">
        <f>+IF(OR(AND(D330=0),(C330=0)),"0",((D330-C330)/C330))</f>
        <v>0.375</v>
      </c>
      <c r="H330" s="29">
        <f>+IF(OR(AND(E330=""),(G330="")),"",E330*G330)</f>
        <v>2.7881040892193307E-3</v>
      </c>
    </row>
    <row r="331" spans="1:8" ht="15" x14ac:dyDescent="0.2">
      <c r="B331" s="5" t="s">
        <v>98</v>
      </c>
      <c r="C331" s="36">
        <v>0</v>
      </c>
      <c r="D331" s="36">
        <v>2</v>
      </c>
      <c r="E331" s="11" t="str">
        <f t="shared" ref="E331:E395" si="24">+IF(C331=0,"",C331/C$329)</f>
        <v/>
      </c>
      <c r="F331" s="11">
        <f t="shared" ref="F331:F395" si="25">+IF(D331=0,"",D331/D$329)</f>
        <v>1.9267822736030828E-3</v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2</v>
      </c>
      <c r="D332" s="36">
        <v>29</v>
      </c>
      <c r="E332" s="11">
        <f t="shared" si="24"/>
        <v>1.8587360594795538E-3</v>
      </c>
      <c r="F332" s="11">
        <f t="shared" si="25"/>
        <v>2.7938342967244702E-2</v>
      </c>
      <c r="G332" s="10">
        <f t="shared" si="26"/>
        <v>13.5</v>
      </c>
      <c r="H332" s="14">
        <f t="shared" si="27"/>
        <v>2.5092936802973975E-2</v>
      </c>
    </row>
    <row r="333" spans="1:8" ht="15" x14ac:dyDescent="0.2">
      <c r="B333" s="5" t="s">
        <v>81</v>
      </c>
      <c r="C333" s="36">
        <v>2</v>
      </c>
      <c r="D333" s="36">
        <v>1</v>
      </c>
      <c r="E333" s="11">
        <f t="shared" si="24"/>
        <v>1.8587360594795538E-3</v>
      </c>
      <c r="F333" s="11">
        <f t="shared" si="25"/>
        <v>9.6339113680154141E-4</v>
      </c>
      <c r="G333" s="10">
        <f t="shared" si="26"/>
        <v>-0.5</v>
      </c>
      <c r="H333" s="14">
        <f t="shared" si="27"/>
        <v>-9.2936802973977691E-4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12</v>
      </c>
      <c r="D336" s="36">
        <v>29</v>
      </c>
      <c r="E336" s="11">
        <f t="shared" si="24"/>
        <v>1.1152416356877323E-2</v>
      </c>
      <c r="F336" s="11">
        <f t="shared" si="25"/>
        <v>2.7938342967244702E-2</v>
      </c>
      <c r="G336" s="10">
        <f t="shared" si="26"/>
        <v>1.4166666666666667</v>
      </c>
      <c r="H336" s="14">
        <f t="shared" si="27"/>
        <v>1.5799256505576207E-2</v>
      </c>
    </row>
    <row r="337" spans="2:8" ht="15" x14ac:dyDescent="0.2">
      <c r="B337" s="5" t="s">
        <v>94</v>
      </c>
      <c r="C337" s="36">
        <v>7</v>
      </c>
      <c r="D337" s="36">
        <v>0</v>
      </c>
      <c r="E337" s="11">
        <f t="shared" si="24"/>
        <v>6.5055762081784388E-3</v>
      </c>
      <c r="F337" s="11" t="str">
        <f t="shared" si="25"/>
        <v/>
      </c>
      <c r="G337" s="10" t="str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1</v>
      </c>
      <c r="D338" s="36">
        <v>0</v>
      </c>
      <c r="E338" s="11">
        <f t="shared" si="24"/>
        <v>9.2936802973977691E-4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0</v>
      </c>
      <c r="D339" s="36">
        <v>2</v>
      </c>
      <c r="E339" s="11" t="str">
        <f t="shared" si="24"/>
        <v/>
      </c>
      <c r="F339" s="11">
        <f t="shared" si="25"/>
        <v>1.9267822736030828E-3</v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137</v>
      </c>
      <c r="D342" s="36">
        <v>40</v>
      </c>
      <c r="E342" s="11">
        <f t="shared" si="24"/>
        <v>0.12732342007434944</v>
      </c>
      <c r="F342" s="11">
        <f t="shared" si="25"/>
        <v>3.8535645472061654E-2</v>
      </c>
      <c r="G342" s="10">
        <f t="shared" si="26"/>
        <v>-0.70802919708029199</v>
      </c>
      <c r="H342" s="14">
        <f t="shared" si="27"/>
        <v>-9.0148698884758363E-2</v>
      </c>
    </row>
    <row r="343" spans="2:8" ht="15" x14ac:dyDescent="0.2">
      <c r="B343" s="5" t="s">
        <v>85</v>
      </c>
      <c r="C343" s="36">
        <v>2</v>
      </c>
      <c r="D343" s="36">
        <v>5</v>
      </c>
      <c r="E343" s="11">
        <f t="shared" si="24"/>
        <v>1.8587360594795538E-3</v>
      </c>
      <c r="F343" s="11">
        <f t="shared" si="25"/>
        <v>4.8169556840077067E-3</v>
      </c>
      <c r="G343" s="10">
        <f t="shared" si="26"/>
        <v>1.5</v>
      </c>
      <c r="H343" s="14">
        <f t="shared" si="27"/>
        <v>2.7881040892193307E-3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51</v>
      </c>
      <c r="D345" s="36">
        <v>7</v>
      </c>
      <c r="E345" s="11">
        <f t="shared" si="24"/>
        <v>4.7397769516728624E-2</v>
      </c>
      <c r="F345" s="11">
        <f t="shared" si="25"/>
        <v>6.7437379576107898E-3</v>
      </c>
      <c r="G345" s="10">
        <f t="shared" si="26"/>
        <v>-0.86274509803921573</v>
      </c>
      <c r="H345" s="14">
        <f t="shared" si="27"/>
        <v>-4.0892193308550186E-2</v>
      </c>
    </row>
    <row r="346" spans="2:8" ht="15" x14ac:dyDescent="0.2">
      <c r="B346" s="5" t="s">
        <v>88</v>
      </c>
      <c r="C346" s="36">
        <v>0</v>
      </c>
      <c r="D346" s="36">
        <v>0</v>
      </c>
      <c r="E346" s="11" t="str">
        <f t="shared" si="24"/>
        <v/>
      </c>
      <c r="F346" s="11" t="str">
        <f t="shared" si="25"/>
        <v/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1</v>
      </c>
      <c r="D347" s="36">
        <v>0</v>
      </c>
      <c r="E347" s="11">
        <f t="shared" si="24"/>
        <v>9.2936802973977691E-4</v>
      </c>
      <c r="F347" s="11" t="str">
        <f t="shared" si="25"/>
        <v/>
      </c>
      <c r="G347" s="10" t="str">
        <f t="shared" si="26"/>
        <v>0</v>
      </c>
      <c r="H347" s="14">
        <f t="shared" si="27"/>
        <v>0</v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247</v>
      </c>
      <c r="D349" s="36">
        <v>9</v>
      </c>
      <c r="E349" s="11">
        <f t="shared" si="24"/>
        <v>0.2295539033457249</v>
      </c>
      <c r="F349" s="11">
        <f t="shared" si="25"/>
        <v>8.670520231213872E-3</v>
      </c>
      <c r="G349" s="10">
        <f t="shared" si="26"/>
        <v>-0.96356275303643724</v>
      </c>
      <c r="H349" s="14">
        <f t="shared" si="27"/>
        <v>-0.22118959107806691</v>
      </c>
    </row>
    <row r="350" spans="2:8" ht="15" x14ac:dyDescent="0.2">
      <c r="B350" s="5" t="s">
        <v>279</v>
      </c>
      <c r="C350" s="36">
        <v>51</v>
      </c>
      <c r="D350" s="36">
        <v>20</v>
      </c>
      <c r="E350" s="11">
        <f t="shared" si="24"/>
        <v>4.7397769516728624E-2</v>
      </c>
      <c r="F350" s="11">
        <f t="shared" si="25"/>
        <v>1.9267822736030827E-2</v>
      </c>
      <c r="G350" s="10">
        <f t="shared" si="26"/>
        <v>-0.60784313725490191</v>
      </c>
      <c r="H350" s="14">
        <f t="shared" si="27"/>
        <v>-2.8810408921933085E-2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15</v>
      </c>
      <c r="D352" s="36">
        <v>8</v>
      </c>
      <c r="E352" s="11">
        <f t="shared" si="24"/>
        <v>1.3940520446096654E-2</v>
      </c>
      <c r="F352" s="11">
        <f t="shared" si="25"/>
        <v>7.7071290944123313E-3</v>
      </c>
      <c r="G352" s="10">
        <f t="shared" si="26"/>
        <v>-0.46666666666666667</v>
      </c>
      <c r="H352" s="14">
        <f t="shared" si="27"/>
        <v>-6.5055762081784388E-3</v>
      </c>
    </row>
    <row r="353" spans="2:8" ht="15" x14ac:dyDescent="0.2">
      <c r="B353" s="5" t="s">
        <v>280</v>
      </c>
      <c r="C353" s="36">
        <v>31</v>
      </c>
      <c r="D353" s="36">
        <v>53</v>
      </c>
      <c r="E353" s="11">
        <f t="shared" si="24"/>
        <v>2.8810408921933085E-2</v>
      </c>
      <c r="F353" s="11">
        <f t="shared" si="25"/>
        <v>5.1059730250481696E-2</v>
      </c>
      <c r="G353" s="10">
        <f t="shared" si="26"/>
        <v>0.70967741935483875</v>
      </c>
      <c r="H353" s="14">
        <f t="shared" si="27"/>
        <v>2.0446096654275093E-2</v>
      </c>
    </row>
    <row r="354" spans="2:8" ht="15" x14ac:dyDescent="0.2">
      <c r="B354" s="5" t="s">
        <v>100</v>
      </c>
      <c r="C354" s="36">
        <v>1</v>
      </c>
      <c r="D354" s="36">
        <v>2</v>
      </c>
      <c r="E354" s="11">
        <f t="shared" si="24"/>
        <v>9.2936802973977691E-4</v>
      </c>
      <c r="F354" s="11">
        <f t="shared" si="25"/>
        <v>1.9267822736030828E-3</v>
      </c>
      <c r="G354" s="10">
        <f t="shared" si="26"/>
        <v>1</v>
      </c>
      <c r="H354" s="14">
        <f t="shared" si="27"/>
        <v>9.2936802973977691E-4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7</v>
      </c>
      <c r="D361" s="36">
        <v>2</v>
      </c>
      <c r="E361" s="11">
        <f t="shared" si="24"/>
        <v>6.5055762081784388E-3</v>
      </c>
      <c r="F361" s="11">
        <f t="shared" si="25"/>
        <v>1.9267822736030828E-3</v>
      </c>
      <c r="G361" s="10">
        <f t="shared" si="26"/>
        <v>-0.7142857142857143</v>
      </c>
      <c r="H361" s="14">
        <f t="shared" si="27"/>
        <v>-4.646840148698885E-3</v>
      </c>
    </row>
    <row r="362" spans="2:8" ht="15" x14ac:dyDescent="0.2">
      <c r="B362" s="5" t="s">
        <v>531</v>
      </c>
      <c r="C362" s="36">
        <v>1</v>
      </c>
      <c r="D362" s="36">
        <v>0</v>
      </c>
      <c r="E362" s="11">
        <f t="shared" si="24"/>
        <v>9.2936802973977691E-4</v>
      </c>
      <c r="F362" s="11" t="str">
        <f t="shared" si="25"/>
        <v/>
      </c>
      <c r="G362" s="10" t="str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31</v>
      </c>
      <c r="D363" s="36">
        <v>0</v>
      </c>
      <c r="E363" s="11">
        <f t="shared" si="24"/>
        <v>2.8810408921933085E-2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11</v>
      </c>
      <c r="D365" s="36">
        <v>4</v>
      </c>
      <c r="E365" s="11">
        <f t="shared" si="24"/>
        <v>1.0223048327137546E-2</v>
      </c>
      <c r="F365" s="11">
        <f t="shared" si="25"/>
        <v>3.8535645472061657E-3</v>
      </c>
      <c r="G365" s="10">
        <f t="shared" si="26"/>
        <v>-0.63636363636363635</v>
      </c>
      <c r="H365" s="14">
        <f t="shared" si="27"/>
        <v>-6.5055762081784388E-3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7</v>
      </c>
      <c r="D367" s="36">
        <v>91</v>
      </c>
      <c r="E367" s="11">
        <f t="shared" si="24"/>
        <v>6.5055762081784388E-3</v>
      </c>
      <c r="F367" s="11">
        <f t="shared" si="25"/>
        <v>8.7668593448940263E-2</v>
      </c>
      <c r="G367" s="10">
        <f t="shared" si="26"/>
        <v>12</v>
      </c>
      <c r="H367" s="14">
        <f t="shared" si="27"/>
        <v>7.8066914498141265E-2</v>
      </c>
    </row>
    <row r="368" spans="2:8" ht="15" x14ac:dyDescent="0.2">
      <c r="B368" s="5" t="s">
        <v>109</v>
      </c>
      <c r="C368" s="36">
        <v>25</v>
      </c>
      <c r="D368" s="36">
        <v>75</v>
      </c>
      <c r="E368" s="11">
        <f t="shared" si="24"/>
        <v>2.3234200743494422E-2</v>
      </c>
      <c r="F368" s="11">
        <f t="shared" si="25"/>
        <v>7.2254335260115612E-2</v>
      </c>
      <c r="G368" s="10">
        <f t="shared" si="26"/>
        <v>2</v>
      </c>
      <c r="H368" s="14">
        <f t="shared" si="27"/>
        <v>4.6468401486988845E-2</v>
      </c>
    </row>
    <row r="369" spans="1:8" ht="15" x14ac:dyDescent="0.2">
      <c r="B369" s="5" t="s">
        <v>102</v>
      </c>
      <c r="C369" s="36">
        <v>3</v>
      </c>
      <c r="D369" s="36">
        <v>7</v>
      </c>
      <c r="E369" s="11">
        <f t="shared" si="24"/>
        <v>2.7881040892193307E-3</v>
      </c>
      <c r="F369" s="11">
        <f t="shared" si="25"/>
        <v>6.7437379576107898E-3</v>
      </c>
      <c r="G369" s="10">
        <f t="shared" si="26"/>
        <v>1.3333333333333333</v>
      </c>
      <c r="H369" s="14">
        <f t="shared" si="27"/>
        <v>3.7174721189591076E-3</v>
      </c>
    </row>
    <row r="370" spans="1:8" ht="15" x14ac:dyDescent="0.2">
      <c r="B370" s="5" t="s">
        <v>108</v>
      </c>
      <c r="C370" s="36">
        <v>9</v>
      </c>
      <c r="D370" s="36">
        <v>26</v>
      </c>
      <c r="E370" s="11">
        <f t="shared" si="24"/>
        <v>8.3643122676579917E-3</v>
      </c>
      <c r="F370" s="11">
        <f t="shared" si="25"/>
        <v>2.5048169556840076E-2</v>
      </c>
      <c r="G370" s="10">
        <f t="shared" si="26"/>
        <v>1.8888888888888888</v>
      </c>
      <c r="H370" s="14">
        <f t="shared" si="27"/>
        <v>1.5799256505576207E-2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1</v>
      </c>
      <c r="E372" s="11" t="str">
        <f t="shared" si="24"/>
        <v/>
      </c>
      <c r="F372" s="11">
        <f t="shared" si="25"/>
        <v>9.6339113680154141E-4</v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40</v>
      </c>
      <c r="D373" s="36">
        <v>26</v>
      </c>
      <c r="E373" s="11">
        <f t="shared" si="24"/>
        <v>3.717472118959108E-2</v>
      </c>
      <c r="F373" s="11">
        <f t="shared" si="25"/>
        <v>2.5048169556840076E-2</v>
      </c>
      <c r="G373" s="10">
        <f t="shared" si="26"/>
        <v>-0.35</v>
      </c>
      <c r="H373" s="14">
        <f t="shared" si="27"/>
        <v>-1.3011152416356878E-2</v>
      </c>
    </row>
    <row r="374" spans="1:8" ht="15" x14ac:dyDescent="0.2">
      <c r="B374" s="5" t="s">
        <v>285</v>
      </c>
      <c r="C374" s="36">
        <v>14</v>
      </c>
      <c r="D374" s="36">
        <v>22</v>
      </c>
      <c r="E374" s="11">
        <f t="shared" si="24"/>
        <v>1.3011152416356878E-2</v>
      </c>
      <c r="F374" s="11">
        <f t="shared" si="25"/>
        <v>2.119460500963391E-2</v>
      </c>
      <c r="G374" s="10">
        <f t="shared" si="26"/>
        <v>0.5714285714285714</v>
      </c>
      <c r="H374" s="14">
        <f t="shared" si="27"/>
        <v>7.4349442379182153E-3</v>
      </c>
    </row>
    <row r="375" spans="1:8" ht="15" x14ac:dyDescent="0.2">
      <c r="B375" s="5" t="s">
        <v>286</v>
      </c>
      <c r="C375" s="36">
        <v>1</v>
      </c>
      <c r="D375" s="36">
        <v>3</v>
      </c>
      <c r="E375" s="11">
        <f t="shared" si="24"/>
        <v>9.2936802973977691E-4</v>
      </c>
      <c r="F375" s="11">
        <f t="shared" si="25"/>
        <v>2.8901734104046241E-3</v>
      </c>
      <c r="G375" s="10">
        <f t="shared" si="26"/>
        <v>2</v>
      </c>
      <c r="H375" s="14">
        <f t="shared" si="27"/>
        <v>1.8587360594795538E-3</v>
      </c>
    </row>
    <row r="376" spans="1:8" ht="15" x14ac:dyDescent="0.2">
      <c r="B376" s="5" t="s">
        <v>101</v>
      </c>
      <c r="C376" s="36">
        <v>7</v>
      </c>
      <c r="D376" s="36">
        <v>16</v>
      </c>
      <c r="E376" s="11">
        <f t="shared" si="24"/>
        <v>6.5055762081784388E-3</v>
      </c>
      <c r="F376" s="11">
        <f t="shared" si="25"/>
        <v>1.5414258188824663E-2</v>
      </c>
      <c r="G376" s="10">
        <f t="shared" si="26"/>
        <v>1.2857142857142858</v>
      </c>
      <c r="H376" s="14">
        <f t="shared" si="27"/>
        <v>8.3643122676579935E-3</v>
      </c>
    </row>
    <row r="377" spans="1:8" ht="15" x14ac:dyDescent="0.2">
      <c r="B377" s="5" t="s">
        <v>287</v>
      </c>
      <c r="C377" s="36">
        <v>0</v>
      </c>
      <c r="D377" s="36">
        <v>21</v>
      </c>
      <c r="E377" s="11" t="str">
        <f t="shared" si="24"/>
        <v/>
      </c>
      <c r="F377" s="11">
        <f t="shared" si="25"/>
        <v>2.023121387283237E-2</v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4</v>
      </c>
      <c r="D378" s="36">
        <v>5</v>
      </c>
      <c r="E378" s="11">
        <f t="shared" si="24"/>
        <v>3.7174721189591076E-3</v>
      </c>
      <c r="F378" s="11">
        <f t="shared" si="25"/>
        <v>4.8169556840077067E-3</v>
      </c>
      <c r="G378" s="10">
        <f t="shared" si="26"/>
        <v>0.25</v>
      </c>
      <c r="H378" s="14">
        <f t="shared" si="27"/>
        <v>9.2936802973977691E-4</v>
      </c>
    </row>
    <row r="379" spans="1:8" ht="15" x14ac:dyDescent="0.2">
      <c r="B379" s="5" t="s">
        <v>110</v>
      </c>
      <c r="C379" s="36">
        <v>3</v>
      </c>
      <c r="D379" s="36">
        <v>3</v>
      </c>
      <c r="E379" s="11">
        <f t="shared" si="24"/>
        <v>2.7881040892193307E-3</v>
      </c>
      <c r="F379" s="11">
        <f t="shared" si="25"/>
        <v>2.8901734104046241E-3</v>
      </c>
      <c r="G379" s="10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38</v>
      </c>
      <c r="D380" s="36">
        <v>57</v>
      </c>
      <c r="E380" s="11">
        <f t="shared" si="24"/>
        <v>3.5315985130111527E-2</v>
      </c>
      <c r="F380" s="11">
        <f t="shared" si="25"/>
        <v>5.4913294797687862E-2</v>
      </c>
      <c r="G380" s="10">
        <f t="shared" si="26"/>
        <v>0.5</v>
      </c>
      <c r="H380" s="14">
        <f t="shared" si="27"/>
        <v>1.7657992565055763E-2</v>
      </c>
    </row>
    <row r="381" spans="1:8" ht="15" x14ac:dyDescent="0.2">
      <c r="B381" s="5" t="s">
        <v>536</v>
      </c>
      <c r="C381" s="36">
        <v>10</v>
      </c>
      <c r="D381" s="36">
        <v>15</v>
      </c>
      <c r="E381" s="11">
        <f t="shared" si="24"/>
        <v>9.2936802973977699E-3</v>
      </c>
      <c r="F381" s="11">
        <f t="shared" si="25"/>
        <v>1.4450867052023121E-2</v>
      </c>
      <c r="G381" s="10">
        <f t="shared" si="26"/>
        <v>0.5</v>
      </c>
      <c r="H381" s="14">
        <f t="shared" si="27"/>
        <v>4.646840148698885E-3</v>
      </c>
    </row>
    <row r="382" spans="1:8" ht="15" x14ac:dyDescent="0.2">
      <c r="B382" s="5" t="s">
        <v>104</v>
      </c>
      <c r="C382" s="36">
        <v>9</v>
      </c>
      <c r="D382" s="36">
        <v>42</v>
      </c>
      <c r="E382" s="11">
        <f t="shared" si="24"/>
        <v>8.3643122676579917E-3</v>
      </c>
      <c r="F382" s="11">
        <f t="shared" si="25"/>
        <v>4.046242774566474E-2</v>
      </c>
      <c r="G382" s="10">
        <f t="shared" si="26"/>
        <v>3.6666666666666665</v>
      </c>
      <c r="H382" s="14">
        <f t="shared" si="27"/>
        <v>3.0669144981412634E-2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1</v>
      </c>
      <c r="E386" s="11" t="str">
        <f t="shared" si="24"/>
        <v/>
      </c>
      <c r="F386" s="11">
        <f t="shared" si="25"/>
        <v>9.6339113680154141E-4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2</v>
      </c>
      <c r="E387" s="11" t="str">
        <f t="shared" si="24"/>
        <v/>
      </c>
      <c r="F387" s="11">
        <f t="shared" si="25"/>
        <v>1.9267822736030828E-3</v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16</v>
      </c>
      <c r="D390" s="36">
        <v>18</v>
      </c>
      <c r="E390" s="11">
        <f t="shared" si="24"/>
        <v>1.4869888475836431E-2</v>
      </c>
      <c r="F390" s="11">
        <f t="shared" si="25"/>
        <v>1.7341040462427744E-2</v>
      </c>
      <c r="G390" s="10">
        <f t="shared" si="26"/>
        <v>0.125</v>
      </c>
      <c r="H390" s="14">
        <f t="shared" si="27"/>
        <v>1.8587360594795538E-3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1</v>
      </c>
      <c r="E392" s="11" t="str">
        <f t="shared" si="24"/>
        <v/>
      </c>
      <c r="F392" s="11">
        <f t="shared" si="25"/>
        <v>9.6339113680154141E-4</v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14</v>
      </c>
      <c r="E393" s="11" t="str">
        <f t="shared" si="24"/>
        <v/>
      </c>
      <c r="F393" s="11">
        <f t="shared" si="25"/>
        <v>1.348747591522158E-2</v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4</v>
      </c>
      <c r="D394" s="36">
        <v>0</v>
      </c>
      <c r="E394" s="11">
        <f t="shared" si="24"/>
        <v>3.7174721189591076E-3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3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1</v>
      </c>
      <c r="D402" s="76">
        <v>0</v>
      </c>
      <c r="E402" s="80">
        <f t="shared" si="28"/>
        <v>9.2936802973977691E-4</v>
      </c>
      <c r="F402" s="80" t="str">
        <f t="shared" si="29"/>
        <v/>
      </c>
      <c r="G402" s="78" t="str">
        <f t="shared" si="30"/>
        <v>0</v>
      </c>
      <c r="H402" s="24">
        <f t="shared" si="31"/>
        <v>0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1</v>
      </c>
      <c r="E404" s="80" t="str">
        <f t="shared" si="28"/>
        <v/>
      </c>
      <c r="F404" s="80">
        <f t="shared" si="29"/>
        <v>9.6339113680154141E-4</v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2</v>
      </c>
      <c r="D410" s="36">
        <v>0</v>
      </c>
      <c r="E410" s="11">
        <f t="shared" si="28"/>
        <v>1.8587360594795538E-3</v>
      </c>
      <c r="F410" s="11" t="str">
        <f t="shared" si="29"/>
        <v/>
      </c>
      <c r="G410" s="10" t="str">
        <f t="shared" si="30"/>
        <v>0</v>
      </c>
      <c r="H410" s="14">
        <f t="shared" si="31"/>
        <v>0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33</v>
      </c>
      <c r="E416" s="80" t="str">
        <f t="shared" si="28"/>
        <v/>
      </c>
      <c r="F416" s="80">
        <f t="shared" si="29"/>
        <v>3.1791907514450865E-2</v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2</v>
      </c>
      <c r="D422" s="36">
        <v>0</v>
      </c>
      <c r="E422" s="11">
        <f t="shared" si="28"/>
        <v>1.8587360594795538E-3</v>
      </c>
      <c r="F422" s="11" t="str">
        <f t="shared" si="29"/>
        <v/>
      </c>
      <c r="G422" s="10" t="str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5</v>
      </c>
      <c r="D423" s="36">
        <v>16</v>
      </c>
      <c r="E423" s="11">
        <f t="shared" si="28"/>
        <v>4.646840148698885E-3</v>
      </c>
      <c r="F423" s="11">
        <f t="shared" si="29"/>
        <v>1.5414258188824663E-2</v>
      </c>
      <c r="G423" s="10">
        <f t="shared" si="30"/>
        <v>2.2000000000000002</v>
      </c>
      <c r="H423" s="14">
        <f t="shared" si="31"/>
        <v>1.0223048327137548E-2</v>
      </c>
    </row>
    <row r="424" spans="1:8" ht="15" x14ac:dyDescent="0.2">
      <c r="B424" s="5" t="s">
        <v>302</v>
      </c>
      <c r="C424" s="36">
        <v>5</v>
      </c>
      <c r="D424" s="36">
        <v>1</v>
      </c>
      <c r="E424" s="11">
        <f t="shared" si="28"/>
        <v>4.646840148698885E-3</v>
      </c>
      <c r="F424" s="11">
        <f t="shared" si="29"/>
        <v>9.6339113680154141E-4</v>
      </c>
      <c r="G424" s="10">
        <f t="shared" si="30"/>
        <v>-0.8</v>
      </c>
      <c r="H424" s="14">
        <f t="shared" si="31"/>
        <v>-3.7174721189591081E-3</v>
      </c>
    </row>
    <row r="425" spans="1:8" ht="15" x14ac:dyDescent="0.2">
      <c r="B425" s="5" t="s">
        <v>544</v>
      </c>
      <c r="C425" s="36">
        <v>8</v>
      </c>
      <c r="D425" s="36">
        <v>1</v>
      </c>
      <c r="E425" s="11">
        <f t="shared" si="28"/>
        <v>7.4349442379182153E-3</v>
      </c>
      <c r="F425" s="11">
        <f t="shared" si="29"/>
        <v>9.6339113680154141E-4</v>
      </c>
      <c r="G425" s="10">
        <f t="shared" si="30"/>
        <v>-0.875</v>
      </c>
      <c r="H425" s="14">
        <f t="shared" si="31"/>
        <v>-6.5055762081784388E-3</v>
      </c>
    </row>
    <row r="426" spans="1:8" ht="30" x14ac:dyDescent="0.2">
      <c r="B426" s="5" t="s">
        <v>545</v>
      </c>
      <c r="C426" s="36">
        <v>0</v>
      </c>
      <c r="D426" s="36">
        <v>4</v>
      </c>
      <c r="E426" s="11" t="str">
        <f t="shared" si="28"/>
        <v/>
      </c>
      <c r="F426" s="11">
        <f t="shared" si="29"/>
        <v>3.8535645472061657E-3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29</v>
      </c>
      <c r="D427" s="36">
        <v>0</v>
      </c>
      <c r="E427" s="11">
        <f t="shared" si="28"/>
        <v>2.6951672862453532E-2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7</v>
      </c>
      <c r="D432" s="36">
        <v>9</v>
      </c>
      <c r="E432" s="11">
        <f t="shared" si="28"/>
        <v>6.5055762081784388E-3</v>
      </c>
      <c r="F432" s="11">
        <f t="shared" si="29"/>
        <v>8.670520231213872E-3</v>
      </c>
      <c r="G432" s="10">
        <f t="shared" si="30"/>
        <v>0.2857142857142857</v>
      </c>
      <c r="H432" s="14">
        <f t="shared" si="31"/>
        <v>1.8587360594795538E-3</v>
      </c>
    </row>
    <row r="433" spans="2:8" ht="15" x14ac:dyDescent="0.2">
      <c r="B433" s="5" t="s">
        <v>304</v>
      </c>
      <c r="C433" s="36">
        <v>9</v>
      </c>
      <c r="D433" s="36">
        <v>32</v>
      </c>
      <c r="E433" s="11">
        <f t="shared" si="28"/>
        <v>8.3643122676579917E-3</v>
      </c>
      <c r="F433" s="11">
        <f t="shared" si="29"/>
        <v>3.0828516377649325E-2</v>
      </c>
      <c r="G433" s="10">
        <f t="shared" si="30"/>
        <v>2.5555555555555554</v>
      </c>
      <c r="H433" s="14">
        <f t="shared" si="31"/>
        <v>2.1375464684014866E-2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1</v>
      </c>
      <c r="D436" s="36">
        <v>2</v>
      </c>
      <c r="E436" s="11">
        <f t="shared" si="28"/>
        <v>9.2936802973977691E-4</v>
      </c>
      <c r="F436" s="11">
        <f t="shared" si="29"/>
        <v>1.9267822736030828E-3</v>
      </c>
      <c r="G436" s="10">
        <f t="shared" si="30"/>
        <v>1</v>
      </c>
      <c r="H436" s="14">
        <f t="shared" si="31"/>
        <v>9.2936802973977691E-4</v>
      </c>
    </row>
    <row r="437" spans="2:8" ht="15" x14ac:dyDescent="0.2">
      <c r="B437" s="5" t="s">
        <v>119</v>
      </c>
      <c r="C437" s="36">
        <v>0</v>
      </c>
      <c r="D437" s="36">
        <v>2</v>
      </c>
      <c r="E437" s="11" t="str">
        <f t="shared" si="28"/>
        <v/>
      </c>
      <c r="F437" s="11">
        <f t="shared" si="29"/>
        <v>1.9267822736030828E-3</v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31</v>
      </c>
      <c r="D438" s="36">
        <v>72</v>
      </c>
      <c r="E438" s="11">
        <f t="shared" si="28"/>
        <v>2.8810408921933085E-2</v>
      </c>
      <c r="F438" s="11">
        <f t="shared" si="29"/>
        <v>6.9364161849710976E-2</v>
      </c>
      <c r="G438" s="10">
        <f t="shared" si="30"/>
        <v>1.3225806451612903</v>
      </c>
      <c r="H438" s="14">
        <f t="shared" si="31"/>
        <v>3.8104089219330853E-2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3</v>
      </c>
      <c r="D443" s="36">
        <v>0</v>
      </c>
      <c r="E443" s="11">
        <f t="shared" si="28"/>
        <v>2.7881040892193307E-3</v>
      </c>
      <c r="F443" s="11" t="str">
        <f t="shared" si="29"/>
        <v/>
      </c>
      <c r="G443" s="10" t="str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1</v>
      </c>
      <c r="D444" s="36">
        <v>1</v>
      </c>
      <c r="E444" s="11">
        <f t="shared" si="28"/>
        <v>9.2936802973977691E-4</v>
      </c>
      <c r="F444" s="11">
        <f t="shared" si="29"/>
        <v>9.6339113680154141E-4</v>
      </c>
      <c r="G444" s="10">
        <f t="shared" si="30"/>
        <v>0</v>
      </c>
      <c r="H444" s="14">
        <f t="shared" si="31"/>
        <v>0</v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0</v>
      </c>
      <c r="E446" s="11" t="str">
        <f t="shared" si="28"/>
        <v/>
      </c>
      <c r="F446" s="11" t="str">
        <f t="shared" si="29"/>
        <v/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2</v>
      </c>
      <c r="D448" s="36">
        <v>2</v>
      </c>
      <c r="E448" s="11">
        <f t="shared" si="28"/>
        <v>1.8587360594795538E-3</v>
      </c>
      <c r="F448" s="11">
        <f t="shared" si="29"/>
        <v>1.9267822736030828E-3</v>
      </c>
      <c r="G448" s="10">
        <f t="shared" si="30"/>
        <v>0</v>
      </c>
      <c r="H448" s="14">
        <f t="shared" si="31"/>
        <v>0</v>
      </c>
    </row>
    <row r="449" spans="2:8" ht="15" x14ac:dyDescent="0.2">
      <c r="B449" s="5" t="s">
        <v>308</v>
      </c>
      <c r="C449" s="36">
        <v>24</v>
      </c>
      <c r="D449" s="36">
        <v>9</v>
      </c>
      <c r="E449" s="11">
        <f t="shared" si="28"/>
        <v>2.2304832713754646E-2</v>
      </c>
      <c r="F449" s="11">
        <f t="shared" si="29"/>
        <v>8.670520231213872E-3</v>
      </c>
      <c r="G449" s="10">
        <f t="shared" si="30"/>
        <v>-0.625</v>
      </c>
      <c r="H449" s="14">
        <f t="shared" si="31"/>
        <v>-1.3940520446096654E-2</v>
      </c>
    </row>
    <row r="450" spans="2:8" ht="15" x14ac:dyDescent="0.2">
      <c r="B450" s="5" t="s">
        <v>549</v>
      </c>
      <c r="C450" s="36">
        <v>3</v>
      </c>
      <c r="D450" s="36">
        <v>8</v>
      </c>
      <c r="E450" s="11">
        <f t="shared" si="28"/>
        <v>2.7881040892193307E-3</v>
      </c>
      <c r="F450" s="11">
        <f t="shared" si="29"/>
        <v>7.7071290944123313E-3</v>
      </c>
      <c r="G450" s="10">
        <f t="shared" si="30"/>
        <v>1.6666666666666667</v>
      </c>
      <c r="H450" s="14">
        <f t="shared" si="31"/>
        <v>4.646840148698885E-3</v>
      </c>
    </row>
    <row r="451" spans="2:8" ht="15" x14ac:dyDescent="0.2">
      <c r="B451" s="5" t="s">
        <v>309</v>
      </c>
      <c r="C451" s="36">
        <v>0</v>
      </c>
      <c r="D451" s="36">
        <v>1</v>
      </c>
      <c r="E451" s="11" t="str">
        <f t="shared" si="28"/>
        <v/>
      </c>
      <c r="F451" s="11">
        <f t="shared" si="29"/>
        <v>9.6339113680154141E-4</v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0</v>
      </c>
      <c r="E453" s="11" t="str">
        <f t="shared" si="28"/>
        <v/>
      </c>
      <c r="F453" s="11" t="str">
        <f t="shared" si="29"/>
        <v/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8</v>
      </c>
      <c r="E456" s="11" t="str">
        <f t="shared" si="28"/>
        <v/>
      </c>
      <c r="F456" s="11">
        <f t="shared" si="29"/>
        <v>7.7071290944123313E-3</v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3</v>
      </c>
      <c r="D457" s="36">
        <v>1</v>
      </c>
      <c r="E457" s="11">
        <f t="shared" si="28"/>
        <v>2.7881040892193307E-3</v>
      </c>
      <c r="F457" s="11">
        <f t="shared" si="29"/>
        <v>9.6339113680154141E-4</v>
      </c>
      <c r="G457" s="10">
        <f t="shared" si="30"/>
        <v>-0.66666666666666663</v>
      </c>
      <c r="H457" s="14">
        <f t="shared" si="31"/>
        <v>-1.8587360594795538E-3</v>
      </c>
    </row>
    <row r="458" spans="2:8" ht="15" x14ac:dyDescent="0.2">
      <c r="B458" s="5" t="s">
        <v>314</v>
      </c>
      <c r="C458" s="36">
        <v>1</v>
      </c>
      <c r="D458" s="36">
        <v>1</v>
      </c>
      <c r="E458" s="11">
        <f t="shared" si="28"/>
        <v>9.2936802973977691E-4</v>
      </c>
      <c r="F458" s="11">
        <f t="shared" si="29"/>
        <v>9.6339113680154141E-4</v>
      </c>
      <c r="G458" s="10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3</v>
      </c>
      <c r="E462" s="11" t="str">
        <f t="shared" si="28"/>
        <v/>
      </c>
      <c r="F462" s="11">
        <f t="shared" si="29"/>
        <v>2.8901734104046241E-3</v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1</v>
      </c>
      <c r="D465" s="36">
        <v>0</v>
      </c>
      <c r="E465" s="11">
        <f t="shared" si="28"/>
        <v>9.2936802973977691E-4</v>
      </c>
      <c r="F465" s="11" t="str">
        <f t="shared" si="29"/>
        <v/>
      </c>
      <c r="G465" s="10" t="str">
        <f t="shared" si="30"/>
        <v>0</v>
      </c>
      <c r="H465" s="14">
        <f t="shared" si="31"/>
        <v>0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3</v>
      </c>
      <c r="D467" s="36">
        <v>10</v>
      </c>
      <c r="E467" s="11">
        <f t="shared" si="28"/>
        <v>2.7881040892193307E-3</v>
      </c>
      <c r="F467" s="11">
        <f t="shared" si="29"/>
        <v>9.6339113680154135E-3</v>
      </c>
      <c r="G467" s="10">
        <f t="shared" si="30"/>
        <v>2.3333333333333335</v>
      </c>
      <c r="H467" s="14">
        <f t="shared" si="31"/>
        <v>6.5055762081784388E-3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4</v>
      </c>
      <c r="E472" s="11" t="str">
        <f t="shared" si="32"/>
        <v/>
      </c>
      <c r="F472" s="11">
        <f t="shared" si="33"/>
        <v>3.8535645472061657E-3</v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1</v>
      </c>
      <c r="E484" s="11" t="str">
        <f t="shared" si="32"/>
        <v/>
      </c>
      <c r="F484" s="11">
        <f t="shared" si="33"/>
        <v>9.6339113680154141E-4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</v>
      </c>
      <c r="D486" s="76"/>
      <c r="E486" s="80">
        <f t="shared" si="32"/>
        <v>9.2936802973977691E-4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4</v>
      </c>
      <c r="E499" s="11" t="str">
        <f t="shared" si="32"/>
        <v/>
      </c>
      <c r="F499" s="11">
        <f t="shared" si="33"/>
        <v>3.8535645472061657E-3</v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10</v>
      </c>
      <c r="E503" s="11" t="str">
        <f t="shared" si="32"/>
        <v/>
      </c>
      <c r="F503" s="11">
        <f t="shared" si="33"/>
        <v>9.6339113680154135E-3</v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5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13</v>
      </c>
      <c r="D506" s="36">
        <v>38</v>
      </c>
      <c r="E506" s="11">
        <f t="shared" si="32"/>
        <v>1.2081784386617101E-2</v>
      </c>
      <c r="F506" s="11">
        <f t="shared" si="33"/>
        <v>3.6608863198458574E-2</v>
      </c>
      <c r="G506" s="10">
        <f t="shared" si="34"/>
        <v>1.9230769230769231</v>
      </c>
      <c r="H506" s="14">
        <f t="shared" si="35"/>
        <v>2.3234200743494426E-2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10</v>
      </c>
      <c r="E509" s="11" t="str">
        <f t="shared" si="32"/>
        <v/>
      </c>
      <c r="F509" s="11">
        <f t="shared" si="33"/>
        <v>9.6339113680154135E-3</v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2</v>
      </c>
      <c r="E518" s="11" t="str">
        <f t="shared" si="32"/>
        <v/>
      </c>
      <c r="F518" s="11">
        <f t="shared" si="33"/>
        <v>1.9267822736030828E-3</v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1</v>
      </c>
      <c r="E521" s="11" t="str">
        <f t="shared" si="32"/>
        <v/>
      </c>
      <c r="F521" s="11">
        <f t="shared" si="33"/>
        <v>9.6339113680154141E-4</v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8</v>
      </c>
      <c r="D522" s="36">
        <v>0</v>
      </c>
      <c r="E522" s="11">
        <f t="shared" si="32"/>
        <v>7.4349442379182153E-3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6</v>
      </c>
      <c r="D524" s="36">
        <v>3</v>
      </c>
      <c r="E524" s="11">
        <f t="shared" si="32"/>
        <v>5.5762081784386614E-3</v>
      </c>
      <c r="F524" s="11">
        <f t="shared" si="33"/>
        <v>2.8901734104046241E-3</v>
      </c>
      <c r="G524" s="10">
        <f t="shared" si="34"/>
        <v>-0.5</v>
      </c>
      <c r="H524" s="14">
        <f t="shared" si="35"/>
        <v>-2.7881040892193307E-3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11</v>
      </c>
      <c r="D529" s="36">
        <v>3</v>
      </c>
      <c r="E529" s="11">
        <f t="shared" si="32"/>
        <v>1.0223048327137546E-2</v>
      </c>
      <c r="F529" s="11">
        <f t="shared" si="33"/>
        <v>2.8901734104046241E-3</v>
      </c>
      <c r="G529" s="10">
        <f t="shared" si="34"/>
        <v>-0.72727272727272729</v>
      </c>
      <c r="H529" s="14">
        <f t="shared" si="35"/>
        <v>-7.4349442379182161E-3</v>
      </c>
    </row>
    <row r="530" spans="1:9" ht="30" x14ac:dyDescent="0.2">
      <c r="B530" s="5" t="s">
        <v>158</v>
      </c>
      <c r="C530" s="36">
        <v>0</v>
      </c>
      <c r="D530" s="36">
        <v>1</v>
      </c>
      <c r="E530" s="11" t="str">
        <f t="shared" si="32"/>
        <v/>
      </c>
      <c r="F530" s="11">
        <f t="shared" si="33"/>
        <v>9.6339113680154141E-4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7</v>
      </c>
      <c r="D531" s="36">
        <v>23</v>
      </c>
      <c r="E531" s="11">
        <f t="shared" si="32"/>
        <v>6.5055762081784388E-3</v>
      </c>
      <c r="F531" s="11">
        <f t="shared" si="33"/>
        <v>2.2157996146435453E-2</v>
      </c>
      <c r="G531" s="10">
        <f t="shared" si="34"/>
        <v>2.2857142857142856</v>
      </c>
      <c r="H531" s="14">
        <f t="shared" si="35"/>
        <v>1.4869888475836431E-2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2</v>
      </c>
      <c r="D533" s="36">
        <v>4</v>
      </c>
      <c r="E533" s="11">
        <f t="shared" si="32"/>
        <v>1.8587360594795538E-3</v>
      </c>
      <c r="F533" s="11">
        <f t="shared" si="33"/>
        <v>3.8535645472061657E-3</v>
      </c>
      <c r="G533" s="10">
        <f t="shared" si="34"/>
        <v>1</v>
      </c>
      <c r="H533" s="14">
        <f t="shared" si="35"/>
        <v>1.8587360594795538E-3</v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77</v>
      </c>
      <c r="D536" s="36">
        <v>32</v>
      </c>
      <c r="E536" s="11">
        <f t="shared" si="36"/>
        <v>7.156133828996282E-2</v>
      </c>
      <c r="F536" s="11">
        <f t="shared" si="37"/>
        <v>3.0828516377649325E-2</v>
      </c>
      <c r="G536" s="10">
        <f t="shared" si="38"/>
        <v>-0.58441558441558439</v>
      </c>
      <c r="H536" s="14">
        <f t="shared" si="39"/>
        <v>-4.1821561338289959E-2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2</v>
      </c>
      <c r="D538" s="36">
        <v>5</v>
      </c>
      <c r="E538" s="11">
        <f t="shared" si="36"/>
        <v>1.8587360594795538E-3</v>
      </c>
      <c r="F538" s="11">
        <f t="shared" si="37"/>
        <v>4.8169556840077067E-3</v>
      </c>
      <c r="G538" s="10">
        <f t="shared" si="38"/>
        <v>1.5</v>
      </c>
      <c r="H538" s="14">
        <f t="shared" si="39"/>
        <v>2.7881040892193307E-3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353</v>
      </c>
      <c r="D552" s="32">
        <f>SUM(D553:D579)</f>
        <v>713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1.0198300283286119</v>
      </c>
      <c r="H552" s="34">
        <f>+IF(OR(AND(E552=""),(G552="")),"",E552*G552)</f>
        <v>1.0198300283286119</v>
      </c>
    </row>
    <row r="553" spans="1:8" ht="15" x14ac:dyDescent="0.2">
      <c r="B553" s="35" t="s">
        <v>357</v>
      </c>
      <c r="C553" s="36">
        <v>1</v>
      </c>
      <c r="D553" s="36">
        <v>9</v>
      </c>
      <c r="E553" s="38">
        <f>+IF(C553=0,"",C553/C$552)</f>
        <v>2.8328611898016999E-3</v>
      </c>
      <c r="F553" s="38">
        <f>+IF(D553=0,"",D553/D$552)</f>
        <v>1.2622720897615708E-2</v>
      </c>
      <c r="G553" s="28">
        <f>+IF(OR(AND(D553=0),(C553=0)),"0",((D553-C553)/C553))</f>
        <v>8</v>
      </c>
      <c r="H553" s="29">
        <f>+IF(OR(AND(E553=""),(G553="")),"",E553*G553)</f>
        <v>2.2662889518413599E-2</v>
      </c>
    </row>
    <row r="554" spans="1:8" ht="15" x14ac:dyDescent="0.2">
      <c r="B554" s="5" t="s">
        <v>161</v>
      </c>
      <c r="C554" s="36">
        <v>1</v>
      </c>
      <c r="D554" s="36">
        <v>9</v>
      </c>
      <c r="E554" s="11">
        <f t="shared" ref="E554:E579" si="40">+IF(C554=0,"",C554/C$552)</f>
        <v>2.8328611898016999E-3</v>
      </c>
      <c r="F554" s="11">
        <f t="shared" ref="F554:F579" si="41">+IF(D554=0,"",D554/D$552)</f>
        <v>1.2622720897615708E-2</v>
      </c>
      <c r="G554" s="10">
        <f t="shared" ref="G554:G579" si="42">+IF(OR(AND(D554=0),(C554=0)),"0",((D554-C554)/C554))</f>
        <v>8</v>
      </c>
      <c r="H554" s="14">
        <f t="shared" ref="H554:H579" si="43">+IF(OR(AND(E554=""),(G554="")),"",E554*G554)</f>
        <v>2.2662889518413599E-2</v>
      </c>
    </row>
    <row r="555" spans="1:8" ht="15" x14ac:dyDescent="0.2">
      <c r="B555" s="5" t="s">
        <v>358</v>
      </c>
      <c r="C555" s="36">
        <v>62</v>
      </c>
      <c r="D555" s="36">
        <v>137</v>
      </c>
      <c r="E555" s="11">
        <f t="shared" si="40"/>
        <v>0.17563739376770537</v>
      </c>
      <c r="F555" s="11">
        <f t="shared" si="41"/>
        <v>0.19214586255259467</v>
      </c>
      <c r="G555" s="10">
        <f t="shared" si="42"/>
        <v>1.2096774193548387</v>
      </c>
      <c r="H555" s="14">
        <f t="shared" si="43"/>
        <v>0.21246458923512748</v>
      </c>
    </row>
    <row r="556" spans="1:8" ht="15" x14ac:dyDescent="0.2">
      <c r="B556" s="5" t="s">
        <v>359</v>
      </c>
      <c r="C556" s="36">
        <v>158</v>
      </c>
      <c r="D556" s="36">
        <v>69</v>
      </c>
      <c r="E556" s="11">
        <f t="shared" si="40"/>
        <v>0.44759206798866857</v>
      </c>
      <c r="F556" s="11">
        <f t="shared" si="41"/>
        <v>9.6774193548387094E-2</v>
      </c>
      <c r="G556" s="10">
        <f t="shared" si="42"/>
        <v>-0.56329113924050633</v>
      </c>
      <c r="H556" s="14">
        <f t="shared" si="43"/>
        <v>-0.25212464589235128</v>
      </c>
    </row>
    <row r="557" spans="1:8" ht="15" x14ac:dyDescent="0.2">
      <c r="B557" s="5" t="s">
        <v>162</v>
      </c>
      <c r="C557" s="36">
        <v>1</v>
      </c>
      <c r="D557" s="36">
        <v>2</v>
      </c>
      <c r="E557" s="11">
        <f t="shared" si="40"/>
        <v>2.8328611898016999E-3</v>
      </c>
      <c r="F557" s="11">
        <f t="shared" si="41"/>
        <v>2.8050490883590462E-3</v>
      </c>
      <c r="G557" s="10">
        <f t="shared" si="42"/>
        <v>1</v>
      </c>
      <c r="H557" s="14">
        <f t="shared" si="43"/>
        <v>2.8328611898016999E-3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6</v>
      </c>
      <c r="D560" s="76">
        <v>8</v>
      </c>
      <c r="E560" s="80">
        <f t="shared" si="40"/>
        <v>1.69971671388102E-2</v>
      </c>
      <c r="F560" s="80">
        <f t="shared" si="41"/>
        <v>1.1220196353436185E-2</v>
      </c>
      <c r="G560" s="78">
        <f t="shared" si="42"/>
        <v>0.33333333333333331</v>
      </c>
      <c r="H560" s="24">
        <f t="shared" si="43"/>
        <v>5.6657223796033997E-3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10</v>
      </c>
      <c r="D562" s="76">
        <v>17</v>
      </c>
      <c r="E562" s="80">
        <f t="shared" si="40"/>
        <v>2.8328611898016998E-2</v>
      </c>
      <c r="F562" s="80">
        <f t="shared" si="41"/>
        <v>2.3842917251051893E-2</v>
      </c>
      <c r="G562" s="78">
        <f t="shared" si="42"/>
        <v>0.7</v>
      </c>
      <c r="H562" s="24">
        <f t="shared" si="43"/>
        <v>1.9830028328611898E-2</v>
      </c>
    </row>
    <row r="563" spans="1:8" s="79" customFormat="1" ht="15" x14ac:dyDescent="0.2">
      <c r="B563" s="75" t="s">
        <v>564</v>
      </c>
      <c r="C563" s="76">
        <v>1</v>
      </c>
      <c r="D563" s="76">
        <v>0</v>
      </c>
      <c r="E563" s="80">
        <f t="shared" si="40"/>
        <v>2.8328611898016999E-3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173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1</v>
      </c>
      <c r="D568" s="76">
        <v>0</v>
      </c>
      <c r="E568" s="80">
        <f t="shared" si="40"/>
        <v>2.8328611898016999E-3</v>
      </c>
      <c r="F568" s="80" t="str">
        <f t="shared" si="41"/>
        <v/>
      </c>
      <c r="G568" s="78" t="str">
        <f t="shared" si="42"/>
        <v>0</v>
      </c>
      <c r="H568" s="24">
        <f t="shared" si="43"/>
        <v>0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75</v>
      </c>
      <c r="D570" s="76">
        <v>204</v>
      </c>
      <c r="E570" s="80">
        <f t="shared" si="40"/>
        <v>0.21246458923512748</v>
      </c>
      <c r="F570" s="80">
        <f t="shared" si="41"/>
        <v>0.28611500701262271</v>
      </c>
      <c r="G570" s="78">
        <f t="shared" si="42"/>
        <v>1.72</v>
      </c>
      <c r="H570" s="24">
        <f t="shared" si="43"/>
        <v>0.36543909348441928</v>
      </c>
    </row>
    <row r="571" spans="1:8" s="79" customFormat="1" ht="25.5" customHeight="1" x14ac:dyDescent="0.2">
      <c r="B571" s="75" t="s">
        <v>167</v>
      </c>
      <c r="C571" s="76">
        <v>10</v>
      </c>
      <c r="D571" s="76">
        <v>2</v>
      </c>
      <c r="E571" s="80">
        <f t="shared" si="40"/>
        <v>2.8328611898016998E-2</v>
      </c>
      <c r="F571" s="80">
        <f t="shared" si="41"/>
        <v>2.8050490883590462E-3</v>
      </c>
      <c r="G571" s="78">
        <f t="shared" si="42"/>
        <v>-0.8</v>
      </c>
      <c r="H571" s="24">
        <f t="shared" si="43"/>
        <v>-2.2662889518413599E-2</v>
      </c>
    </row>
    <row r="572" spans="1:8" s="79" customFormat="1" ht="13.5" customHeight="1" x14ac:dyDescent="0.2">
      <c r="B572" s="75" t="s">
        <v>365</v>
      </c>
      <c r="C572" s="76">
        <v>6</v>
      </c>
      <c r="D572" s="76">
        <v>29</v>
      </c>
      <c r="E572" s="80">
        <f t="shared" si="40"/>
        <v>1.69971671388102E-2</v>
      </c>
      <c r="F572" s="80">
        <f t="shared" si="41"/>
        <v>4.067321178120617E-2</v>
      </c>
      <c r="G572" s="78">
        <f t="shared" si="42"/>
        <v>3.8333333333333335</v>
      </c>
      <c r="H572" s="24">
        <f t="shared" si="43"/>
        <v>6.5155807365439106E-2</v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</v>
      </c>
      <c r="D578" s="76">
        <v>53</v>
      </c>
      <c r="E578" s="80">
        <f t="shared" si="40"/>
        <v>2.8328611898016999E-3</v>
      </c>
      <c r="F578" s="80">
        <f t="shared" si="41"/>
        <v>7.4333800841514724E-2</v>
      </c>
      <c r="G578" s="78">
        <f t="shared" si="42"/>
        <v>52</v>
      </c>
      <c r="H578" s="24">
        <f t="shared" si="43"/>
        <v>0.1473087818696884</v>
      </c>
    </row>
    <row r="579" spans="2:8" ht="15" x14ac:dyDescent="0.2">
      <c r="B579" s="5" t="s">
        <v>565</v>
      </c>
      <c r="C579" s="36">
        <v>20</v>
      </c>
      <c r="D579" s="36">
        <v>1</v>
      </c>
      <c r="E579" s="11">
        <f t="shared" si="40"/>
        <v>5.6657223796033995E-2</v>
      </c>
      <c r="F579" s="11">
        <f t="shared" si="41"/>
        <v>1.4025245441795231E-3</v>
      </c>
      <c r="G579" s="10">
        <f t="shared" si="42"/>
        <v>-0.95</v>
      </c>
      <c r="H579" s="14">
        <f t="shared" si="43"/>
        <v>-5.3824362606232294E-2</v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450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385</v>
      </c>
      <c r="C8" s="31">
        <f>+C18+C71+C161+C329+C552</f>
        <v>16984</v>
      </c>
      <c r="D8" s="32">
        <f>+D18+D71+D161+D329+D552</f>
        <v>19534</v>
      </c>
      <c r="E8" s="33">
        <f>SUM(E9:E13)</f>
        <v>1</v>
      </c>
      <c r="F8" s="33">
        <f>SUM(F9:F13)</f>
        <v>1</v>
      </c>
      <c r="G8" s="33">
        <f>+(D8-C8)/C8</f>
        <v>0.15014130946773435</v>
      </c>
      <c r="H8" s="34">
        <f>+E8*G8</f>
        <v>0.15014130946773435</v>
      </c>
    </row>
    <row r="9" spans="2:8" x14ac:dyDescent="0.2">
      <c r="B9" s="39" t="str">
        <f>+B18</f>
        <v>Total Vacantes en ocupaciones de nivel Directivo</v>
      </c>
      <c r="C9" s="40">
        <f>+C18</f>
        <v>221</v>
      </c>
      <c r="D9" s="40">
        <f>+D18</f>
        <v>164</v>
      </c>
      <c r="E9" s="41">
        <f>C9/$C$8</f>
        <v>1.3012246820536977E-2</v>
      </c>
      <c r="F9" s="41">
        <f>D9/$D$8</f>
        <v>8.395617897000102E-3</v>
      </c>
      <c r="G9" s="42">
        <f>+IF(OR(AND(D9=0),(C9=0)),"0",((D9-C9)/C9))</f>
        <v>-0.25791855203619912</v>
      </c>
      <c r="H9" s="43">
        <f>+IF(OR(AND(E9=""),(G9="")),"",E9*G9)</f>
        <v>-3.3560998586905327E-3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2517</v>
      </c>
      <c r="D10" s="23">
        <f>+D71</f>
        <v>2158</v>
      </c>
      <c r="E10" s="24">
        <f>C10/$C$8</f>
        <v>0.14819830428638719</v>
      </c>
      <c r="F10" s="24">
        <f>D10/$D$8</f>
        <v>0.11047404525442818</v>
      </c>
      <c r="G10" s="10">
        <f>+IF(OR(AND(D10=0),(C10=0)),"0",((D10-C10)/C10))</f>
        <v>-0.1426301152165276</v>
      </c>
      <c r="H10" s="45">
        <f>+IF(OR(AND(E10=""),(G10="")),"",E10*G10)</f>
        <v>-2.1137541215261423E-2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1962</v>
      </c>
      <c r="D11" s="23">
        <f>+D161</f>
        <v>2600</v>
      </c>
      <c r="E11" s="24">
        <f>C11/$C$8</f>
        <v>0.11552048987282149</v>
      </c>
      <c r="F11" s="24">
        <f>D11/$D$8</f>
        <v>0.13310125934268455</v>
      </c>
      <c r="G11" s="10">
        <f>+IF(OR(AND(D11=0),(C11=0)),"0",((D11-C11)/C11))</f>
        <v>0.32517838939857291</v>
      </c>
      <c r="H11" s="45">
        <f>+IF(OR(AND(E11=""),(G11="")),"",E11*G11)</f>
        <v>3.756476683937824E-2</v>
      </c>
    </row>
    <row r="12" spans="2:8" x14ac:dyDescent="0.2">
      <c r="B12" s="44" t="str">
        <f>+B329</f>
        <v>Total Vacantes  en ocupaciones de nivel Calificados</v>
      </c>
      <c r="C12" s="23">
        <f>+C329</f>
        <v>9392</v>
      </c>
      <c r="D12" s="23">
        <f>+D329</f>
        <v>11023</v>
      </c>
      <c r="E12" s="24">
        <f>C12/$C$8</f>
        <v>0.55299105040037677</v>
      </c>
      <c r="F12" s="24">
        <f>D12/$D$8</f>
        <v>0.5642981468209276</v>
      </c>
      <c r="G12" s="10">
        <f>+IF(OR(AND(D12=0),(C12=0)),"0",((D12-C12)/C12))</f>
        <v>0.17365843270868825</v>
      </c>
      <c r="H12" s="45">
        <f>+IF(OR(AND(E12=""),(G12="")),"",E12*G12)</f>
        <v>9.6031559114460666E-2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2892</v>
      </c>
      <c r="D13" s="47">
        <f>+D552</f>
        <v>3589</v>
      </c>
      <c r="E13" s="48">
        <f>C13/$C$8</f>
        <v>0.17027790861987754</v>
      </c>
      <c r="F13" s="48">
        <f>D13/$D$8</f>
        <v>0.18373093068495955</v>
      </c>
      <c r="G13" s="49">
        <f>+IF(OR(AND(D13=0),(C13=0)),"0",((D13-C13)/C13))</f>
        <v>0.24100968188105118</v>
      </c>
      <c r="H13" s="50">
        <f>+IF(OR(AND(E13=""),(G13="")),"",E13*G13)</f>
        <v>4.1038624587847392E-2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221</v>
      </c>
      <c r="D18" s="32">
        <f>SUM(D19:D65)</f>
        <v>164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-0.25791855203619912</v>
      </c>
      <c r="H18" s="34">
        <f>+IF(OR(AND(E18=""),(G18="")),"",E18*G18)</f>
        <v>-0.25791855203619912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10</v>
      </c>
      <c r="D20" s="36">
        <v>0</v>
      </c>
      <c r="E20" s="9">
        <f t="shared" ref="E20:E65" si="0">+IF(C20=0,"",C20/C$18)</f>
        <v>4.5248868778280542E-2</v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>
        <f t="shared" ref="H20:H65" si="3">+IF(OR(AND(E20=""),(G20="")),"",E20*G20)</f>
        <v>0</v>
      </c>
    </row>
    <row r="21" spans="1:8" ht="20.100000000000001" customHeight="1" x14ac:dyDescent="0.2">
      <c r="B21" s="5" t="s">
        <v>1</v>
      </c>
      <c r="C21" s="36">
        <v>1</v>
      </c>
      <c r="D21" s="36">
        <v>0</v>
      </c>
      <c r="E21" s="9">
        <f t="shared" si="0"/>
        <v>4.5248868778280547E-3</v>
      </c>
      <c r="F21" s="9" t="str">
        <f t="shared" si="1"/>
        <v/>
      </c>
      <c r="G21" s="10" t="str">
        <f t="shared" si="2"/>
        <v>0</v>
      </c>
      <c r="H21" s="14">
        <f t="shared" si="3"/>
        <v>0</v>
      </c>
    </row>
    <row r="22" spans="1:8" ht="20.100000000000001" customHeight="1" x14ac:dyDescent="0.2">
      <c r="B22" s="5" t="s">
        <v>459</v>
      </c>
      <c r="C22" s="36">
        <v>2</v>
      </c>
      <c r="D22" s="36">
        <v>1</v>
      </c>
      <c r="E22" s="9">
        <f t="shared" si="0"/>
        <v>9.0497737556561094E-3</v>
      </c>
      <c r="F22" s="9">
        <f t="shared" si="1"/>
        <v>6.0975609756097563E-3</v>
      </c>
      <c r="G22" s="10">
        <f t="shared" si="2"/>
        <v>-0.5</v>
      </c>
      <c r="H22" s="14">
        <f t="shared" si="3"/>
        <v>-4.5248868778280547E-3</v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5</v>
      </c>
      <c r="D24" s="36">
        <v>5</v>
      </c>
      <c r="E24" s="9">
        <f t="shared" si="0"/>
        <v>2.2624434389140271E-2</v>
      </c>
      <c r="F24" s="9">
        <f t="shared" si="1"/>
        <v>3.048780487804878E-2</v>
      </c>
      <c r="G24" s="10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13</v>
      </c>
      <c r="D26" s="36">
        <v>6</v>
      </c>
      <c r="E26" s="9">
        <f t="shared" si="0"/>
        <v>5.8823529411764705E-2</v>
      </c>
      <c r="F26" s="9">
        <f t="shared" si="1"/>
        <v>3.6585365853658534E-2</v>
      </c>
      <c r="G26" s="10">
        <f t="shared" si="2"/>
        <v>-0.53846153846153844</v>
      </c>
      <c r="H26" s="14">
        <f t="shared" si="3"/>
        <v>-3.1674208144796379E-2</v>
      </c>
    </row>
    <row r="27" spans="1:8" ht="20.100000000000001" customHeight="1" x14ac:dyDescent="0.2">
      <c r="B27" s="5" t="s">
        <v>6</v>
      </c>
      <c r="C27" s="36">
        <v>9</v>
      </c>
      <c r="D27" s="36">
        <v>15</v>
      </c>
      <c r="E27" s="9">
        <f t="shared" si="0"/>
        <v>4.072398190045249E-2</v>
      </c>
      <c r="F27" s="9">
        <f t="shared" si="1"/>
        <v>9.1463414634146339E-2</v>
      </c>
      <c r="G27" s="10">
        <f t="shared" si="2"/>
        <v>0.66666666666666663</v>
      </c>
      <c r="H27" s="14">
        <f t="shared" si="3"/>
        <v>2.7149321266968326E-2</v>
      </c>
    </row>
    <row r="28" spans="1:8" ht="20.100000000000001" customHeight="1" x14ac:dyDescent="0.2">
      <c r="B28" s="5" t="s">
        <v>3</v>
      </c>
      <c r="C28" s="36">
        <v>6</v>
      </c>
      <c r="D28" s="36">
        <v>3</v>
      </c>
      <c r="E28" s="9">
        <f t="shared" si="0"/>
        <v>2.7149321266968326E-2</v>
      </c>
      <c r="F28" s="9">
        <f t="shared" si="1"/>
        <v>1.8292682926829267E-2</v>
      </c>
      <c r="G28" s="10">
        <f t="shared" si="2"/>
        <v>-0.5</v>
      </c>
      <c r="H28" s="14">
        <f t="shared" si="3"/>
        <v>-1.3574660633484163E-2</v>
      </c>
    </row>
    <row r="29" spans="1:8" ht="20.100000000000001" customHeight="1" x14ac:dyDescent="0.2">
      <c r="B29" s="5" t="s">
        <v>5</v>
      </c>
      <c r="C29" s="36">
        <v>53</v>
      </c>
      <c r="D29" s="36">
        <v>35</v>
      </c>
      <c r="E29" s="9">
        <f t="shared" si="0"/>
        <v>0.23981900452488689</v>
      </c>
      <c r="F29" s="9">
        <f t="shared" si="1"/>
        <v>0.21341463414634146</v>
      </c>
      <c r="G29" s="10">
        <f t="shared" si="2"/>
        <v>-0.33962264150943394</v>
      </c>
      <c r="H29" s="14">
        <f t="shared" si="3"/>
        <v>-8.1447963800904979E-2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2</v>
      </c>
      <c r="D31" s="36">
        <v>0</v>
      </c>
      <c r="E31" s="9">
        <f t="shared" si="0"/>
        <v>9.0497737556561094E-3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9</v>
      </c>
      <c r="D35" s="36">
        <v>3</v>
      </c>
      <c r="E35" s="9">
        <f t="shared" si="0"/>
        <v>4.072398190045249E-2</v>
      </c>
      <c r="F35" s="9">
        <f t="shared" si="1"/>
        <v>1.8292682926829267E-2</v>
      </c>
      <c r="G35" s="10">
        <f t="shared" si="2"/>
        <v>-0.66666666666666663</v>
      </c>
      <c r="H35" s="14">
        <f t="shared" si="3"/>
        <v>-2.7149321266968326E-2</v>
      </c>
    </row>
    <row r="36" spans="2:8" ht="20.100000000000001" customHeight="1" x14ac:dyDescent="0.2">
      <c r="B36" s="5" t="s">
        <v>177</v>
      </c>
      <c r="C36" s="36">
        <v>1</v>
      </c>
      <c r="D36" s="36">
        <v>0</v>
      </c>
      <c r="E36" s="9">
        <f t="shared" si="0"/>
        <v>4.5248868778280547E-3</v>
      </c>
      <c r="F36" s="9" t="str">
        <f t="shared" si="1"/>
        <v/>
      </c>
      <c r="G36" s="10" t="str">
        <f t="shared" si="2"/>
        <v>0</v>
      </c>
      <c r="H36" s="14">
        <f t="shared" si="3"/>
        <v>0</v>
      </c>
    </row>
    <row r="37" spans="2:8" ht="20.100000000000001" customHeight="1" x14ac:dyDescent="0.2">
      <c r="B37" s="5" t="s">
        <v>178</v>
      </c>
      <c r="C37" s="36">
        <v>1</v>
      </c>
      <c r="D37" s="36">
        <v>1</v>
      </c>
      <c r="E37" s="9">
        <f t="shared" si="0"/>
        <v>4.5248868778280547E-3</v>
      </c>
      <c r="F37" s="9">
        <f t="shared" si="1"/>
        <v>6.0975609756097563E-3</v>
      </c>
      <c r="G37" s="10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2</v>
      </c>
      <c r="D38" s="36">
        <v>1</v>
      </c>
      <c r="E38" s="9">
        <f t="shared" si="0"/>
        <v>9.0497737556561094E-3</v>
      </c>
      <c r="F38" s="9">
        <f t="shared" si="1"/>
        <v>6.0975609756097563E-3</v>
      </c>
      <c r="G38" s="10">
        <f t="shared" si="2"/>
        <v>-0.5</v>
      </c>
      <c r="H38" s="14">
        <f t="shared" si="3"/>
        <v>-4.5248868778280547E-3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1</v>
      </c>
      <c r="D43" s="36">
        <v>1</v>
      </c>
      <c r="E43" s="9">
        <f t="shared" si="0"/>
        <v>4.5248868778280547E-3</v>
      </c>
      <c r="F43" s="9">
        <f t="shared" si="1"/>
        <v>6.0975609756097563E-3</v>
      </c>
      <c r="G43" s="10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9</v>
      </c>
      <c r="D44" s="36">
        <v>5</v>
      </c>
      <c r="E44" s="9">
        <f t="shared" si="0"/>
        <v>4.072398190045249E-2</v>
      </c>
      <c r="F44" s="9">
        <f t="shared" si="1"/>
        <v>3.048780487804878E-2</v>
      </c>
      <c r="G44" s="10">
        <f t="shared" si="2"/>
        <v>-0.44444444444444442</v>
      </c>
      <c r="H44" s="14">
        <f t="shared" si="3"/>
        <v>-1.8099547511312215E-2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1</v>
      </c>
      <c r="D46" s="36">
        <v>0</v>
      </c>
      <c r="E46" s="9">
        <f t="shared" si="0"/>
        <v>4.5248868778280547E-3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2</v>
      </c>
      <c r="D47" s="36">
        <v>0</v>
      </c>
      <c r="E47" s="9">
        <f t="shared" si="0"/>
        <v>9.0497737556561094E-3</v>
      </c>
      <c r="F47" s="9" t="str">
        <f t="shared" si="1"/>
        <v/>
      </c>
      <c r="G47" s="10" t="str">
        <f t="shared" si="2"/>
        <v>0</v>
      </c>
      <c r="H47" s="14">
        <f t="shared" si="3"/>
        <v>0</v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38</v>
      </c>
      <c r="D49" s="36">
        <v>18</v>
      </c>
      <c r="E49" s="9">
        <f t="shared" si="0"/>
        <v>0.17194570135746606</v>
      </c>
      <c r="F49" s="9">
        <f t="shared" si="1"/>
        <v>0.10975609756097561</v>
      </c>
      <c r="G49" s="10">
        <f t="shared" si="2"/>
        <v>-0.52631578947368418</v>
      </c>
      <c r="H49" s="14">
        <f t="shared" si="3"/>
        <v>-9.0497737556561084E-2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1</v>
      </c>
      <c r="D51" s="36">
        <v>0</v>
      </c>
      <c r="E51" s="9">
        <f t="shared" si="0"/>
        <v>4.5248868778280547E-3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3</v>
      </c>
      <c r="D52" s="36">
        <v>2</v>
      </c>
      <c r="E52" s="9">
        <f t="shared" si="0"/>
        <v>1.3574660633484163E-2</v>
      </c>
      <c r="F52" s="9">
        <f t="shared" si="1"/>
        <v>1.2195121951219513E-2</v>
      </c>
      <c r="G52" s="10">
        <f t="shared" si="2"/>
        <v>-0.33333333333333331</v>
      </c>
      <c r="H52" s="14">
        <f t="shared" si="3"/>
        <v>-4.5248868778280538E-3</v>
      </c>
    </row>
    <row r="53" spans="2:8" ht="20.100000000000001" customHeight="1" x14ac:dyDescent="0.2">
      <c r="B53" s="5" t="s">
        <v>461</v>
      </c>
      <c r="C53" s="36">
        <v>1</v>
      </c>
      <c r="D53" s="36">
        <v>7</v>
      </c>
      <c r="E53" s="9">
        <f t="shared" si="0"/>
        <v>4.5248868778280547E-3</v>
      </c>
      <c r="F53" s="9">
        <f t="shared" si="1"/>
        <v>4.2682926829268296E-2</v>
      </c>
      <c r="G53" s="10">
        <f t="shared" si="2"/>
        <v>6</v>
      </c>
      <c r="H53" s="14">
        <f t="shared" si="3"/>
        <v>2.7149321266968326E-2</v>
      </c>
    </row>
    <row r="54" spans="2:8" ht="20.100000000000001" customHeight="1" x14ac:dyDescent="0.2">
      <c r="B54" s="5" t="s">
        <v>12</v>
      </c>
      <c r="C54" s="36">
        <v>0</v>
      </c>
      <c r="D54" s="36">
        <v>13</v>
      </c>
      <c r="E54" s="9" t="str">
        <f t="shared" si="0"/>
        <v/>
      </c>
      <c r="F54" s="9">
        <f t="shared" si="1"/>
        <v>7.926829268292683E-2</v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16</v>
      </c>
      <c r="D55" s="36">
        <v>0</v>
      </c>
      <c r="E55" s="9">
        <f t="shared" si="0"/>
        <v>7.2398190045248875E-2</v>
      </c>
      <c r="F55" s="9" t="str">
        <f t="shared" si="1"/>
        <v/>
      </c>
      <c r="G55" s="10" t="str">
        <f t="shared" si="2"/>
        <v>0</v>
      </c>
      <c r="H55" s="14">
        <f t="shared" si="3"/>
        <v>0</v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3</v>
      </c>
      <c r="D57" s="36">
        <v>0</v>
      </c>
      <c r="E57" s="9">
        <f t="shared" si="0"/>
        <v>1.3574660633484163E-2</v>
      </c>
      <c r="F57" s="9" t="str">
        <f t="shared" si="1"/>
        <v/>
      </c>
      <c r="G57" s="10" t="str">
        <f t="shared" si="2"/>
        <v>0</v>
      </c>
      <c r="H57" s="14">
        <f t="shared" si="3"/>
        <v>0</v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3</v>
      </c>
      <c r="E59" s="9" t="str">
        <f t="shared" si="0"/>
        <v/>
      </c>
      <c r="F59" s="9">
        <f t="shared" si="1"/>
        <v>1.8292682926829267E-2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4</v>
      </c>
      <c r="D60" s="36">
        <v>3</v>
      </c>
      <c r="E60" s="9">
        <f t="shared" si="0"/>
        <v>1.8099547511312219E-2</v>
      </c>
      <c r="F60" s="9">
        <f t="shared" si="1"/>
        <v>1.8292682926829267E-2</v>
      </c>
      <c r="G60" s="10">
        <f t="shared" si="2"/>
        <v>-0.25</v>
      </c>
      <c r="H60" s="14">
        <f t="shared" si="3"/>
        <v>-4.5248868778280547E-3</v>
      </c>
    </row>
    <row r="61" spans="2:8" ht="20.100000000000001" customHeight="1" x14ac:dyDescent="0.2">
      <c r="B61" s="5" t="s">
        <v>189</v>
      </c>
      <c r="C61" s="36">
        <v>9</v>
      </c>
      <c r="D61" s="36">
        <v>10</v>
      </c>
      <c r="E61" s="9">
        <f t="shared" si="0"/>
        <v>4.072398190045249E-2</v>
      </c>
      <c r="F61" s="9">
        <f t="shared" si="1"/>
        <v>6.097560975609756E-2</v>
      </c>
      <c r="G61" s="10">
        <f t="shared" si="2"/>
        <v>0.1111111111111111</v>
      </c>
      <c r="H61" s="14">
        <f t="shared" si="3"/>
        <v>4.5248868778280538E-3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9</v>
      </c>
      <c r="D63" s="36">
        <v>1</v>
      </c>
      <c r="E63" s="9">
        <f t="shared" si="0"/>
        <v>4.072398190045249E-2</v>
      </c>
      <c r="F63" s="9">
        <f t="shared" si="1"/>
        <v>6.0975609756097563E-3</v>
      </c>
      <c r="G63" s="10">
        <f t="shared" si="2"/>
        <v>-0.88888888888888884</v>
      </c>
      <c r="H63" s="14">
        <f t="shared" si="3"/>
        <v>-3.6199095022624431E-2</v>
      </c>
    </row>
    <row r="64" spans="2:8" ht="20.100000000000001" customHeight="1" x14ac:dyDescent="0.2">
      <c r="B64" s="5" t="s">
        <v>191</v>
      </c>
      <c r="C64" s="36">
        <v>9</v>
      </c>
      <c r="D64" s="36">
        <v>31</v>
      </c>
      <c r="E64" s="9">
        <f t="shared" si="0"/>
        <v>4.072398190045249E-2</v>
      </c>
      <c r="F64" s="9">
        <f t="shared" si="1"/>
        <v>0.18902439024390244</v>
      </c>
      <c r="G64" s="10">
        <f t="shared" si="2"/>
        <v>2.4444444444444446</v>
      </c>
      <c r="H64" s="14">
        <f t="shared" si="3"/>
        <v>9.9547511312217202E-2</v>
      </c>
    </row>
    <row r="65" spans="1:8" ht="20.100000000000001" customHeight="1" x14ac:dyDescent="0.2">
      <c r="B65" s="5" t="s">
        <v>192</v>
      </c>
      <c r="C65" s="36">
        <v>1</v>
      </c>
      <c r="D65" s="36">
        <v>0</v>
      </c>
      <c r="E65" s="9">
        <f t="shared" si="0"/>
        <v>4.5248868778280547E-3</v>
      </c>
      <c r="F65" s="9" t="str">
        <f t="shared" si="1"/>
        <v/>
      </c>
      <c r="G65" s="10" t="str">
        <f t="shared" si="2"/>
        <v>0</v>
      </c>
      <c r="H65" s="14">
        <f t="shared" si="3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2517</v>
      </c>
      <c r="D71" s="32">
        <f>SUM(D72:D155)</f>
        <v>2158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-0.1426301152165276</v>
      </c>
      <c r="H71" s="34">
        <f>+IF(OR(AND(E71=""),(G71="")),"",E71*G71)</f>
        <v>-0.1426301152165276</v>
      </c>
    </row>
    <row r="72" spans="1:8" ht="15" x14ac:dyDescent="0.2">
      <c r="B72" s="35" t="s">
        <v>463</v>
      </c>
      <c r="C72" s="36">
        <v>35</v>
      </c>
      <c r="D72" s="36">
        <v>14</v>
      </c>
      <c r="E72" s="38">
        <f>+IF(C72=0,"",C72/C$71)</f>
        <v>1.3905442987683751E-2</v>
      </c>
      <c r="F72" s="38">
        <f>+IF(D72=0,"",D72/D$71)</f>
        <v>6.4874884151992582E-3</v>
      </c>
      <c r="G72" s="28">
        <f>+IF(OR(AND(D72=0),(C72=0)),"0",((D72-C72)/C72))</f>
        <v>-0.6</v>
      </c>
      <c r="H72" s="29">
        <f>+IF(OR(AND(E72=""),(G72="")),"",E72*G72)</f>
        <v>-8.3432657926102508E-3</v>
      </c>
    </row>
    <row r="73" spans="1:8" ht="15" x14ac:dyDescent="0.2">
      <c r="B73" s="5" t="s">
        <v>19</v>
      </c>
      <c r="C73" s="36">
        <v>17</v>
      </c>
      <c r="D73" s="36">
        <v>15</v>
      </c>
      <c r="E73" s="11">
        <f t="shared" ref="E73:E142" si="4">+IF(C73=0,"",C73/C$71)</f>
        <v>6.7540723083035362E-3</v>
      </c>
      <c r="F73" s="11">
        <f t="shared" ref="F73:F142" si="5">+IF(D73=0,"",D73/D$71)</f>
        <v>6.9508804448563484E-3</v>
      </c>
      <c r="G73" s="10">
        <f t="shared" ref="G73:G142" si="6">+IF(OR(AND(D73=0),(C73=0)),"0",((D73-C73)/C73))</f>
        <v>-0.11764705882352941</v>
      </c>
      <c r="H73" s="14">
        <f t="shared" ref="H73:H142" si="7">+IF(OR(AND(E73=""),(G73="")),"",E73*G73)</f>
        <v>-7.9459674215335717E-4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55</v>
      </c>
      <c r="D75" s="76">
        <v>28</v>
      </c>
      <c r="E75" s="80">
        <f t="shared" si="4"/>
        <v>2.1851410409217321E-2</v>
      </c>
      <c r="F75" s="80">
        <f t="shared" si="5"/>
        <v>1.2974976830398516E-2</v>
      </c>
      <c r="G75" s="78">
        <f t="shared" si="6"/>
        <v>-0.49090909090909091</v>
      </c>
      <c r="H75" s="24">
        <f t="shared" si="7"/>
        <v>-1.0727056019070322E-2</v>
      </c>
    </row>
    <row r="76" spans="1:8" s="79" customFormat="1" ht="15" x14ac:dyDescent="0.2">
      <c r="B76" s="75" t="s">
        <v>193</v>
      </c>
      <c r="C76" s="76">
        <v>46</v>
      </c>
      <c r="D76" s="76">
        <v>23</v>
      </c>
      <c r="E76" s="80">
        <f t="shared" si="4"/>
        <v>1.8275725069527213E-2</v>
      </c>
      <c r="F76" s="80">
        <f t="shared" si="5"/>
        <v>1.0658016682113068E-2</v>
      </c>
      <c r="G76" s="78">
        <f t="shared" si="6"/>
        <v>-0.5</v>
      </c>
      <c r="H76" s="24">
        <f t="shared" si="7"/>
        <v>-9.1378625347636067E-3</v>
      </c>
    </row>
    <row r="77" spans="1:8" s="79" customFormat="1" ht="15" x14ac:dyDescent="0.2">
      <c r="B77" s="75" t="s">
        <v>21</v>
      </c>
      <c r="C77" s="76">
        <v>61</v>
      </c>
      <c r="D77" s="76">
        <v>9</v>
      </c>
      <c r="E77" s="80">
        <f t="shared" si="4"/>
        <v>2.4235200635677395E-2</v>
      </c>
      <c r="F77" s="80">
        <f t="shared" si="5"/>
        <v>4.1705282669138094E-3</v>
      </c>
      <c r="G77" s="78">
        <f t="shared" si="6"/>
        <v>-0.85245901639344257</v>
      </c>
      <c r="H77" s="24">
        <f t="shared" si="7"/>
        <v>-2.0659515295987287E-2</v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5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5</v>
      </c>
      <c r="D80" s="76">
        <v>0</v>
      </c>
      <c r="E80" s="80">
        <f t="shared" si="4"/>
        <v>1.986491855383393E-3</v>
      </c>
      <c r="F80" s="80" t="str">
        <f t="shared" si="5"/>
        <v/>
      </c>
      <c r="G80" s="78" t="str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1</v>
      </c>
      <c r="D81" s="76">
        <v>4</v>
      </c>
      <c r="E81" s="80">
        <f t="shared" si="4"/>
        <v>3.9729837107667858E-4</v>
      </c>
      <c r="F81" s="80">
        <f t="shared" si="5"/>
        <v>1.8535681186283596E-3</v>
      </c>
      <c r="G81" s="78">
        <f t="shared" si="6"/>
        <v>3</v>
      </c>
      <c r="H81" s="24">
        <f t="shared" si="7"/>
        <v>1.1918951132300357E-3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17</v>
      </c>
      <c r="D83" s="76">
        <v>18</v>
      </c>
      <c r="E83" s="80">
        <f t="shared" si="4"/>
        <v>6.7540723083035362E-3</v>
      </c>
      <c r="F83" s="80">
        <f t="shared" si="5"/>
        <v>8.3410565338276187E-3</v>
      </c>
      <c r="G83" s="78">
        <f t="shared" si="6"/>
        <v>5.8823529411764705E-2</v>
      </c>
      <c r="H83" s="24">
        <f t="shared" si="7"/>
        <v>3.9729837107667858E-4</v>
      </c>
    </row>
    <row r="84" spans="1:8" s="79" customFormat="1" ht="15" x14ac:dyDescent="0.2">
      <c r="B84" s="75" t="s">
        <v>22</v>
      </c>
      <c r="C84" s="76">
        <v>2</v>
      </c>
      <c r="D84" s="76">
        <v>1</v>
      </c>
      <c r="E84" s="80">
        <f t="shared" si="4"/>
        <v>7.9459674215335717E-4</v>
      </c>
      <c r="F84" s="80">
        <f t="shared" si="5"/>
        <v>4.6339202965708991E-4</v>
      </c>
      <c r="G84" s="78">
        <f t="shared" si="6"/>
        <v>-0.5</v>
      </c>
      <c r="H84" s="24">
        <f t="shared" si="7"/>
        <v>-3.9729837107667858E-4</v>
      </c>
    </row>
    <row r="85" spans="1:8" s="79" customFormat="1" ht="15" x14ac:dyDescent="0.2">
      <c r="B85" s="75" t="s">
        <v>198</v>
      </c>
      <c r="C85" s="76">
        <v>29</v>
      </c>
      <c r="D85" s="76">
        <v>43</v>
      </c>
      <c r="E85" s="80">
        <f t="shared" si="4"/>
        <v>1.1521652761223678E-2</v>
      </c>
      <c r="F85" s="80">
        <f t="shared" si="5"/>
        <v>1.9925857275254866E-2</v>
      </c>
      <c r="G85" s="78">
        <f t="shared" si="6"/>
        <v>0.48275862068965519</v>
      </c>
      <c r="H85" s="24">
        <f t="shared" si="7"/>
        <v>5.5621771950734996E-3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8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68</v>
      </c>
      <c r="D87" s="76">
        <v>52</v>
      </c>
      <c r="E87" s="80">
        <f t="shared" si="4"/>
        <v>2.7016289233214145E-2</v>
      </c>
      <c r="F87" s="80">
        <f t="shared" si="5"/>
        <v>2.4096385542168676E-2</v>
      </c>
      <c r="G87" s="78">
        <f t="shared" si="6"/>
        <v>-0.23529411764705882</v>
      </c>
      <c r="H87" s="24">
        <f t="shared" si="7"/>
        <v>-6.3567739372268573E-3</v>
      </c>
    </row>
    <row r="88" spans="1:8" s="79" customFormat="1" ht="15" x14ac:dyDescent="0.2">
      <c r="B88" s="75" t="s">
        <v>200</v>
      </c>
      <c r="C88" s="76">
        <v>11</v>
      </c>
      <c r="D88" s="76">
        <v>18</v>
      </c>
      <c r="E88" s="80">
        <f t="shared" si="4"/>
        <v>4.3702820818434648E-3</v>
      </c>
      <c r="F88" s="80">
        <f t="shared" si="5"/>
        <v>8.3410565338276187E-3</v>
      </c>
      <c r="G88" s="78">
        <f t="shared" si="6"/>
        <v>0.63636363636363635</v>
      </c>
      <c r="H88" s="24">
        <f t="shared" si="7"/>
        <v>2.7810885975367503E-3</v>
      </c>
    </row>
    <row r="89" spans="1:8" s="79" customFormat="1" ht="15" x14ac:dyDescent="0.2">
      <c r="B89" s="75" t="s">
        <v>26</v>
      </c>
      <c r="C89" s="76">
        <v>16</v>
      </c>
      <c r="D89" s="76">
        <v>17</v>
      </c>
      <c r="E89" s="80">
        <f t="shared" si="4"/>
        <v>6.3567739372268573E-3</v>
      </c>
      <c r="F89" s="80">
        <f t="shared" si="5"/>
        <v>7.8776645041705277E-3</v>
      </c>
      <c r="G89" s="78">
        <f t="shared" si="6"/>
        <v>6.25E-2</v>
      </c>
      <c r="H89" s="24">
        <f t="shared" si="7"/>
        <v>3.9729837107667858E-4</v>
      </c>
    </row>
    <row r="90" spans="1:8" s="79" customFormat="1" ht="15" x14ac:dyDescent="0.2">
      <c r="B90" s="75" t="s">
        <v>465</v>
      </c>
      <c r="C90" s="76">
        <v>24</v>
      </c>
      <c r="D90" s="76">
        <v>4</v>
      </c>
      <c r="E90" s="80">
        <f t="shared" si="4"/>
        <v>9.5351609058402856E-3</v>
      </c>
      <c r="F90" s="80">
        <f t="shared" si="5"/>
        <v>1.8535681186283596E-3</v>
      </c>
      <c r="G90" s="78">
        <f t="shared" si="6"/>
        <v>-0.83333333333333337</v>
      </c>
      <c r="H90" s="24">
        <f t="shared" si="7"/>
        <v>-7.9459674215335719E-3</v>
      </c>
    </row>
    <row r="91" spans="1:8" s="79" customFormat="1" ht="15" x14ac:dyDescent="0.2">
      <c r="B91" s="75" t="s">
        <v>201</v>
      </c>
      <c r="C91" s="76">
        <v>4</v>
      </c>
      <c r="D91" s="76">
        <v>6</v>
      </c>
      <c r="E91" s="80">
        <f t="shared" si="4"/>
        <v>1.5891934843067143E-3</v>
      </c>
      <c r="F91" s="80">
        <f t="shared" si="5"/>
        <v>2.7803521779425394E-3</v>
      </c>
      <c r="G91" s="78">
        <f t="shared" si="6"/>
        <v>0.5</v>
      </c>
      <c r="H91" s="24">
        <f t="shared" si="7"/>
        <v>7.9459674215335717E-4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2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32</v>
      </c>
      <c r="D94" s="76">
        <v>23</v>
      </c>
      <c r="E94" s="80">
        <f t="shared" si="4"/>
        <v>1.2713547874453715E-2</v>
      </c>
      <c r="F94" s="80">
        <f t="shared" si="5"/>
        <v>1.0658016682113068E-2</v>
      </c>
      <c r="G94" s="78">
        <f t="shared" si="6"/>
        <v>-0.28125</v>
      </c>
      <c r="H94" s="24">
        <f t="shared" si="7"/>
        <v>-3.5756853396901071E-3</v>
      </c>
    </row>
    <row r="95" spans="1:8" s="79" customFormat="1" ht="15" x14ac:dyDescent="0.2">
      <c r="B95" s="75" t="s">
        <v>24</v>
      </c>
      <c r="C95" s="76">
        <v>1</v>
      </c>
      <c r="D95" s="76">
        <v>2</v>
      </c>
      <c r="E95" s="80">
        <f t="shared" si="4"/>
        <v>3.9729837107667858E-4</v>
      </c>
      <c r="F95" s="80">
        <f t="shared" si="5"/>
        <v>9.2678405931417981E-4</v>
      </c>
      <c r="G95" s="78">
        <f t="shared" si="6"/>
        <v>1</v>
      </c>
      <c r="H95" s="24">
        <f t="shared" si="7"/>
        <v>3.9729837107667858E-4</v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1</v>
      </c>
      <c r="D97" s="76">
        <v>5</v>
      </c>
      <c r="E97" s="80">
        <f t="shared" si="4"/>
        <v>3.9729837107667858E-4</v>
      </c>
      <c r="F97" s="80">
        <f t="shared" si="5"/>
        <v>2.3169601482854493E-3</v>
      </c>
      <c r="G97" s="78">
        <f t="shared" si="6"/>
        <v>4</v>
      </c>
      <c r="H97" s="24">
        <f t="shared" si="7"/>
        <v>1.5891934843067143E-3</v>
      </c>
    </row>
    <row r="98" spans="1:8" s="79" customFormat="1" ht="15" x14ac:dyDescent="0.2">
      <c r="B98" s="75" t="s">
        <v>204</v>
      </c>
      <c r="C98" s="76">
        <v>22</v>
      </c>
      <c r="D98" s="76">
        <v>24</v>
      </c>
      <c r="E98" s="80">
        <f t="shared" si="4"/>
        <v>8.7405641636869296E-3</v>
      </c>
      <c r="F98" s="80">
        <f t="shared" si="5"/>
        <v>1.1121408711770158E-2</v>
      </c>
      <c r="G98" s="78">
        <f t="shared" si="6"/>
        <v>9.0909090909090912E-2</v>
      </c>
      <c r="H98" s="24">
        <f t="shared" si="7"/>
        <v>7.9459674215335728E-4</v>
      </c>
    </row>
    <row r="99" spans="1:8" s="79" customFormat="1" ht="15" x14ac:dyDescent="0.2">
      <c r="B99" s="75" t="s">
        <v>466</v>
      </c>
      <c r="C99" s="76">
        <v>37</v>
      </c>
      <c r="D99" s="76">
        <v>61</v>
      </c>
      <c r="E99" s="80">
        <f t="shared" si="4"/>
        <v>1.4700039729837107E-2</v>
      </c>
      <c r="F99" s="80">
        <f t="shared" si="5"/>
        <v>2.8266913809082483E-2</v>
      </c>
      <c r="G99" s="78">
        <f t="shared" si="6"/>
        <v>0.64864864864864868</v>
      </c>
      <c r="H99" s="24">
        <f t="shared" si="7"/>
        <v>9.5351609058402856E-3</v>
      </c>
    </row>
    <row r="100" spans="1:8" s="79" customFormat="1" ht="15" x14ac:dyDescent="0.2">
      <c r="B100" s="75" t="s">
        <v>23</v>
      </c>
      <c r="C100" s="76">
        <v>12</v>
      </c>
      <c r="D100" s="76">
        <v>4</v>
      </c>
      <c r="E100" s="80">
        <f t="shared" si="4"/>
        <v>4.7675804529201428E-3</v>
      </c>
      <c r="F100" s="80">
        <f t="shared" si="5"/>
        <v>1.8535681186283596E-3</v>
      </c>
      <c r="G100" s="78">
        <f t="shared" si="6"/>
        <v>-0.66666666666666663</v>
      </c>
      <c r="H100" s="24">
        <f t="shared" si="7"/>
        <v>-3.1783869686134282E-3</v>
      </c>
    </row>
    <row r="101" spans="1:8" s="79" customFormat="1" ht="15" x14ac:dyDescent="0.2">
      <c r="B101" s="75" t="s">
        <v>25</v>
      </c>
      <c r="C101" s="76">
        <v>1</v>
      </c>
      <c r="D101" s="76">
        <v>0</v>
      </c>
      <c r="E101" s="80">
        <f t="shared" si="4"/>
        <v>3.9729837107667858E-4</v>
      </c>
      <c r="F101" s="80" t="str">
        <f t="shared" si="5"/>
        <v/>
      </c>
      <c r="G101" s="78" t="str">
        <f t="shared" si="6"/>
        <v>0</v>
      </c>
      <c r="H101" s="24">
        <f t="shared" si="7"/>
        <v>0</v>
      </c>
    </row>
    <row r="102" spans="1:8" s="79" customFormat="1" ht="15" x14ac:dyDescent="0.2">
      <c r="B102" s="75" t="s">
        <v>205</v>
      </c>
      <c r="C102" s="76">
        <v>2</v>
      </c>
      <c r="D102" s="76">
        <v>1</v>
      </c>
      <c r="E102" s="80">
        <f t="shared" si="4"/>
        <v>7.9459674215335717E-4</v>
      </c>
      <c r="F102" s="80">
        <f t="shared" si="5"/>
        <v>4.6339202965708991E-4</v>
      </c>
      <c r="G102" s="78">
        <f t="shared" si="6"/>
        <v>-0.5</v>
      </c>
      <c r="H102" s="24">
        <f t="shared" si="7"/>
        <v>-3.9729837107667858E-4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3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1</v>
      </c>
      <c r="D104" s="76">
        <v>0</v>
      </c>
      <c r="E104" s="80">
        <f t="shared" si="4"/>
        <v>3.9729837107667858E-4</v>
      </c>
      <c r="F104" s="80" t="str">
        <f t="shared" si="5"/>
        <v/>
      </c>
      <c r="G104" s="78" t="str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27</v>
      </c>
      <c r="D105" s="76">
        <v>2</v>
      </c>
      <c r="E105" s="80">
        <f t="shared" si="4"/>
        <v>1.0727056019070322E-2</v>
      </c>
      <c r="F105" s="80">
        <f t="shared" si="5"/>
        <v>9.2678405931417981E-4</v>
      </c>
      <c r="G105" s="78">
        <f t="shared" si="6"/>
        <v>-0.92592592592592593</v>
      </c>
      <c r="H105" s="24">
        <f t="shared" si="7"/>
        <v>-9.9324592769169644E-3</v>
      </c>
    </row>
    <row r="106" spans="1:8" s="79" customFormat="1" ht="15" x14ac:dyDescent="0.2">
      <c r="B106" s="75" t="s">
        <v>208</v>
      </c>
      <c r="C106" s="76">
        <v>9</v>
      </c>
      <c r="D106" s="76">
        <v>14</v>
      </c>
      <c r="E106" s="80">
        <f t="shared" si="4"/>
        <v>3.5756853396901071E-3</v>
      </c>
      <c r="F106" s="80">
        <f t="shared" si="5"/>
        <v>6.4874884151992582E-3</v>
      </c>
      <c r="G106" s="78">
        <f t="shared" si="6"/>
        <v>0.55555555555555558</v>
      </c>
      <c r="H106" s="24">
        <f t="shared" si="7"/>
        <v>1.986491855383393E-3</v>
      </c>
    </row>
    <row r="107" spans="1:8" s="79" customFormat="1" ht="15" x14ac:dyDescent="0.2">
      <c r="B107" s="75" t="s">
        <v>209</v>
      </c>
      <c r="C107" s="76">
        <v>20</v>
      </c>
      <c r="D107" s="76">
        <v>11</v>
      </c>
      <c r="E107" s="80">
        <f t="shared" si="4"/>
        <v>7.9459674215335719E-3</v>
      </c>
      <c r="F107" s="80">
        <f t="shared" si="5"/>
        <v>5.0973123262279887E-3</v>
      </c>
      <c r="G107" s="78">
        <f t="shared" si="6"/>
        <v>-0.45</v>
      </c>
      <c r="H107" s="24">
        <f t="shared" si="7"/>
        <v>-3.5756853396901075E-3</v>
      </c>
    </row>
    <row r="108" spans="1:8" s="79" customFormat="1" ht="15" x14ac:dyDescent="0.2">
      <c r="B108" s="75" t="s">
        <v>210</v>
      </c>
      <c r="C108" s="76">
        <v>6</v>
      </c>
      <c r="D108" s="76">
        <v>8</v>
      </c>
      <c r="E108" s="80">
        <f t="shared" si="4"/>
        <v>2.3837902264600714E-3</v>
      </c>
      <c r="F108" s="80">
        <f t="shared" si="5"/>
        <v>3.7071362372567192E-3</v>
      </c>
      <c r="G108" s="78">
        <f t="shared" si="6"/>
        <v>0.33333333333333331</v>
      </c>
      <c r="H108" s="24">
        <f t="shared" si="7"/>
        <v>7.9459674215335706E-4</v>
      </c>
    </row>
    <row r="109" spans="1:8" s="79" customFormat="1" ht="15" x14ac:dyDescent="0.2">
      <c r="B109" s="75" t="s">
        <v>211</v>
      </c>
      <c r="C109" s="76">
        <v>50</v>
      </c>
      <c r="D109" s="76">
        <v>12</v>
      </c>
      <c r="E109" s="80">
        <f t="shared" si="4"/>
        <v>1.9864918553833929E-2</v>
      </c>
      <c r="F109" s="80">
        <f t="shared" si="5"/>
        <v>5.5607043558850789E-3</v>
      </c>
      <c r="G109" s="78">
        <f t="shared" si="6"/>
        <v>-0.76</v>
      </c>
      <c r="H109" s="24">
        <f t="shared" si="7"/>
        <v>-1.5097338100913786E-2</v>
      </c>
    </row>
    <row r="110" spans="1:8" s="79" customFormat="1" ht="15" x14ac:dyDescent="0.2">
      <c r="B110" s="75" t="s">
        <v>212</v>
      </c>
      <c r="C110" s="76">
        <v>4</v>
      </c>
      <c r="D110" s="76">
        <v>1</v>
      </c>
      <c r="E110" s="80">
        <f t="shared" si="4"/>
        <v>1.5891934843067143E-3</v>
      </c>
      <c r="F110" s="80">
        <f t="shared" si="5"/>
        <v>4.6339202965708991E-4</v>
      </c>
      <c r="G110" s="78">
        <f t="shared" si="6"/>
        <v>-0.75</v>
      </c>
      <c r="H110" s="24">
        <f t="shared" si="7"/>
        <v>-1.1918951132300357E-3</v>
      </c>
    </row>
    <row r="111" spans="1:8" s="79" customFormat="1" ht="15" x14ac:dyDescent="0.2">
      <c r="B111" s="75" t="s">
        <v>32</v>
      </c>
      <c r="C111" s="76">
        <v>14</v>
      </c>
      <c r="D111" s="76">
        <v>24</v>
      </c>
      <c r="E111" s="80">
        <f t="shared" si="4"/>
        <v>5.5621771950735005E-3</v>
      </c>
      <c r="F111" s="80">
        <f t="shared" si="5"/>
        <v>1.1121408711770158E-2</v>
      </c>
      <c r="G111" s="78">
        <f t="shared" si="6"/>
        <v>0.7142857142857143</v>
      </c>
      <c r="H111" s="24">
        <f t="shared" si="7"/>
        <v>3.9729837107667859E-3</v>
      </c>
    </row>
    <row r="112" spans="1:8" s="79" customFormat="1" ht="15" x14ac:dyDescent="0.2">
      <c r="B112" s="75" t="s">
        <v>213</v>
      </c>
      <c r="C112" s="76">
        <v>1</v>
      </c>
      <c r="D112" s="76">
        <v>3</v>
      </c>
      <c r="E112" s="80">
        <f t="shared" si="4"/>
        <v>3.9729837107667858E-4</v>
      </c>
      <c r="F112" s="80">
        <f t="shared" si="5"/>
        <v>1.3901760889712697E-3</v>
      </c>
      <c r="G112" s="78">
        <f t="shared" si="6"/>
        <v>2</v>
      </c>
      <c r="H112" s="24">
        <f t="shared" si="7"/>
        <v>7.9459674215335717E-4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13</v>
      </c>
      <c r="D114" s="76">
        <v>8</v>
      </c>
      <c r="E114" s="80">
        <f t="shared" si="4"/>
        <v>5.1648788239968216E-3</v>
      </c>
      <c r="F114" s="80">
        <f t="shared" si="5"/>
        <v>3.7071362372567192E-3</v>
      </c>
      <c r="G114" s="78">
        <f t="shared" si="6"/>
        <v>-0.38461538461538464</v>
      </c>
      <c r="H114" s="24">
        <f t="shared" si="7"/>
        <v>-1.986491855383393E-3</v>
      </c>
    </row>
    <row r="115" spans="2:8" s="79" customFormat="1" ht="15" x14ac:dyDescent="0.2">
      <c r="B115" s="75" t="s">
        <v>29</v>
      </c>
      <c r="C115" s="76">
        <v>8</v>
      </c>
      <c r="D115" s="76">
        <v>25</v>
      </c>
      <c r="E115" s="80">
        <f t="shared" si="4"/>
        <v>3.1783869686134287E-3</v>
      </c>
      <c r="F115" s="80">
        <f t="shared" si="5"/>
        <v>1.1584800741427247E-2</v>
      </c>
      <c r="G115" s="78">
        <f t="shared" si="6"/>
        <v>2.125</v>
      </c>
      <c r="H115" s="24">
        <f t="shared" si="7"/>
        <v>6.7540723083035362E-3</v>
      </c>
    </row>
    <row r="116" spans="2:8" s="79" customFormat="1" ht="15" x14ac:dyDescent="0.2">
      <c r="B116" s="75" t="s">
        <v>215</v>
      </c>
      <c r="C116" s="76">
        <v>49</v>
      </c>
      <c r="D116" s="76">
        <v>9</v>
      </c>
      <c r="E116" s="80">
        <f t="shared" si="4"/>
        <v>1.9467620182757252E-2</v>
      </c>
      <c r="F116" s="80">
        <f t="shared" si="5"/>
        <v>4.1705282669138094E-3</v>
      </c>
      <c r="G116" s="78">
        <f t="shared" si="6"/>
        <v>-0.81632653061224492</v>
      </c>
      <c r="H116" s="24">
        <f t="shared" si="7"/>
        <v>-1.5891934843067144E-2</v>
      </c>
    </row>
    <row r="117" spans="2:8" s="79" customFormat="1" ht="15" x14ac:dyDescent="0.2">
      <c r="B117" s="75" t="s">
        <v>30</v>
      </c>
      <c r="C117" s="76">
        <v>42</v>
      </c>
      <c r="D117" s="76">
        <v>18</v>
      </c>
      <c r="E117" s="80">
        <f t="shared" si="4"/>
        <v>1.6686531585220502E-2</v>
      </c>
      <c r="F117" s="80">
        <f t="shared" si="5"/>
        <v>8.3410565338276187E-3</v>
      </c>
      <c r="G117" s="78">
        <f t="shared" si="6"/>
        <v>-0.5714285714285714</v>
      </c>
      <c r="H117" s="24">
        <f t="shared" si="7"/>
        <v>-9.5351609058402856E-3</v>
      </c>
    </row>
    <row r="118" spans="2:8" s="79" customFormat="1" ht="15" x14ac:dyDescent="0.2">
      <c r="B118" s="75" t="s">
        <v>28</v>
      </c>
      <c r="C118" s="76">
        <v>30</v>
      </c>
      <c r="D118" s="76">
        <v>4</v>
      </c>
      <c r="E118" s="80">
        <f t="shared" si="4"/>
        <v>1.1918951132300357E-2</v>
      </c>
      <c r="F118" s="80">
        <f t="shared" si="5"/>
        <v>1.8535681186283596E-3</v>
      </c>
      <c r="G118" s="78">
        <f t="shared" si="6"/>
        <v>-0.8666666666666667</v>
      </c>
      <c r="H118" s="24">
        <f t="shared" si="7"/>
        <v>-1.0329757647993643E-2</v>
      </c>
    </row>
    <row r="119" spans="2:8" s="79" customFormat="1" ht="15" x14ac:dyDescent="0.2">
      <c r="B119" s="75" t="s">
        <v>31</v>
      </c>
      <c r="C119" s="76">
        <v>42</v>
      </c>
      <c r="D119" s="76">
        <v>14</v>
      </c>
      <c r="E119" s="80">
        <f t="shared" si="4"/>
        <v>1.6686531585220502E-2</v>
      </c>
      <c r="F119" s="80">
        <f t="shared" si="5"/>
        <v>6.4874884151992582E-3</v>
      </c>
      <c r="G119" s="78">
        <f t="shared" si="6"/>
        <v>-0.66666666666666663</v>
      </c>
      <c r="H119" s="24">
        <f t="shared" si="7"/>
        <v>-1.1124354390147001E-2</v>
      </c>
    </row>
    <row r="120" spans="2:8" s="79" customFormat="1" ht="15" x14ac:dyDescent="0.2">
      <c r="B120" s="75" t="s">
        <v>216</v>
      </c>
      <c r="C120" s="76">
        <v>23</v>
      </c>
      <c r="D120" s="76">
        <v>22</v>
      </c>
      <c r="E120" s="80">
        <f t="shared" si="4"/>
        <v>9.1378625347636067E-3</v>
      </c>
      <c r="F120" s="80">
        <f t="shared" si="5"/>
        <v>1.0194624652455977E-2</v>
      </c>
      <c r="G120" s="78">
        <f t="shared" si="6"/>
        <v>-4.3478260869565216E-2</v>
      </c>
      <c r="H120" s="24">
        <f t="shared" si="7"/>
        <v>-3.9729837107667853E-4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17</v>
      </c>
      <c r="D122" s="76">
        <v>11</v>
      </c>
      <c r="E122" s="80">
        <f t="shared" si="4"/>
        <v>6.7540723083035362E-3</v>
      </c>
      <c r="F122" s="80">
        <f t="shared" si="5"/>
        <v>5.0973123262279887E-3</v>
      </c>
      <c r="G122" s="78">
        <f t="shared" si="6"/>
        <v>-0.35294117647058826</v>
      </c>
      <c r="H122" s="24">
        <f t="shared" si="7"/>
        <v>-2.3837902264600718E-3</v>
      </c>
    </row>
    <row r="123" spans="2:8" s="79" customFormat="1" ht="15" x14ac:dyDescent="0.2">
      <c r="B123" s="75" t="s">
        <v>217</v>
      </c>
      <c r="C123" s="76">
        <v>25</v>
      </c>
      <c r="D123" s="76">
        <v>43</v>
      </c>
      <c r="E123" s="80">
        <f t="shared" si="4"/>
        <v>9.9324592769169644E-3</v>
      </c>
      <c r="F123" s="80">
        <f t="shared" si="5"/>
        <v>1.9925857275254866E-2</v>
      </c>
      <c r="G123" s="78">
        <f t="shared" si="6"/>
        <v>0.72</v>
      </c>
      <c r="H123" s="24">
        <f t="shared" si="7"/>
        <v>7.1513706793802142E-3</v>
      </c>
    </row>
    <row r="124" spans="2:8" s="79" customFormat="1" ht="15" x14ac:dyDescent="0.2">
      <c r="B124" s="75" t="s">
        <v>468</v>
      </c>
      <c r="C124" s="76">
        <v>4</v>
      </c>
      <c r="D124" s="76">
        <v>3</v>
      </c>
      <c r="E124" s="80">
        <f t="shared" si="4"/>
        <v>1.5891934843067143E-3</v>
      </c>
      <c r="F124" s="80">
        <f t="shared" si="5"/>
        <v>1.3901760889712697E-3</v>
      </c>
      <c r="G124" s="78">
        <f t="shared" si="6"/>
        <v>-0.25</v>
      </c>
      <c r="H124" s="24">
        <f t="shared" si="7"/>
        <v>-3.9729837107667858E-4</v>
      </c>
    </row>
    <row r="125" spans="2:8" s="79" customFormat="1" ht="15" x14ac:dyDescent="0.2">
      <c r="B125" s="75" t="s">
        <v>469</v>
      </c>
      <c r="C125" s="76">
        <v>1291</v>
      </c>
      <c r="D125" s="76">
        <v>1274</v>
      </c>
      <c r="E125" s="80">
        <f t="shared" si="4"/>
        <v>0.51291219705999203</v>
      </c>
      <c r="F125" s="80">
        <f t="shared" si="5"/>
        <v>0.59036144578313254</v>
      </c>
      <c r="G125" s="78">
        <f t="shared" si="6"/>
        <v>-1.3168086754453912E-2</v>
      </c>
      <c r="H125" s="24">
        <f t="shared" si="7"/>
        <v>-6.7540723083035353E-3</v>
      </c>
    </row>
    <row r="126" spans="2:8" s="79" customFormat="1" ht="15" x14ac:dyDescent="0.2">
      <c r="B126" s="75" t="s">
        <v>218</v>
      </c>
      <c r="C126" s="76">
        <v>65</v>
      </c>
      <c r="D126" s="76">
        <v>125</v>
      </c>
      <c r="E126" s="80">
        <f t="shared" si="4"/>
        <v>2.5824394119984106E-2</v>
      </c>
      <c r="F126" s="80">
        <f t="shared" si="5"/>
        <v>5.792400370713624E-2</v>
      </c>
      <c r="G126" s="78">
        <f t="shared" si="6"/>
        <v>0.92307692307692313</v>
      </c>
      <c r="H126" s="24">
        <f t="shared" si="7"/>
        <v>2.3837902264600714E-2</v>
      </c>
    </row>
    <row r="127" spans="2:8" s="79" customFormat="1" ht="15" x14ac:dyDescent="0.2">
      <c r="B127" s="75" t="s">
        <v>219</v>
      </c>
      <c r="C127" s="76">
        <v>58</v>
      </c>
      <c r="D127" s="76">
        <v>35</v>
      </c>
      <c r="E127" s="80">
        <f t="shared" si="4"/>
        <v>2.3043305522447356E-2</v>
      </c>
      <c r="F127" s="80">
        <f t="shared" si="5"/>
        <v>1.6218721037998145E-2</v>
      </c>
      <c r="G127" s="78">
        <f t="shared" si="6"/>
        <v>-0.39655172413793105</v>
      </c>
      <c r="H127" s="24">
        <f t="shared" si="7"/>
        <v>-9.1378625347636067E-3</v>
      </c>
    </row>
    <row r="128" spans="2:8" s="79" customFormat="1" ht="15" x14ac:dyDescent="0.2">
      <c r="B128" s="75" t="s">
        <v>33</v>
      </c>
      <c r="C128" s="76">
        <v>117</v>
      </c>
      <c r="D128" s="76">
        <v>10</v>
      </c>
      <c r="E128" s="80">
        <f t="shared" si="4"/>
        <v>4.6483909415971393E-2</v>
      </c>
      <c r="F128" s="80">
        <f t="shared" si="5"/>
        <v>4.6339202965708986E-3</v>
      </c>
      <c r="G128" s="78">
        <f t="shared" si="6"/>
        <v>-0.9145299145299145</v>
      </c>
      <c r="H128" s="24">
        <f t="shared" si="7"/>
        <v>-4.2510925705204608E-2</v>
      </c>
    </row>
    <row r="129" spans="1:8" s="79" customFormat="1" ht="15" x14ac:dyDescent="0.2">
      <c r="B129" s="75" t="s">
        <v>37</v>
      </c>
      <c r="C129" s="76">
        <v>2</v>
      </c>
      <c r="D129" s="76">
        <v>0</v>
      </c>
      <c r="E129" s="80">
        <f t="shared" si="4"/>
        <v>7.9459674215335717E-4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21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14</v>
      </c>
      <c r="D131" s="76">
        <v>7</v>
      </c>
      <c r="E131" s="80">
        <f t="shared" si="4"/>
        <v>5.5621771950735005E-3</v>
      </c>
      <c r="F131" s="80">
        <f t="shared" si="5"/>
        <v>3.2437442075996291E-3</v>
      </c>
      <c r="G131" s="78">
        <f t="shared" si="6"/>
        <v>-0.5</v>
      </c>
      <c r="H131" s="24">
        <f t="shared" si="7"/>
        <v>-2.7810885975367503E-3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2</v>
      </c>
      <c r="D133" s="76">
        <v>4</v>
      </c>
      <c r="E133" s="80">
        <f t="shared" si="4"/>
        <v>7.9459674215335717E-4</v>
      </c>
      <c r="F133" s="80">
        <f t="shared" si="5"/>
        <v>1.8535681186283596E-3</v>
      </c>
      <c r="G133" s="78">
        <f t="shared" si="6"/>
        <v>1</v>
      </c>
      <c r="H133" s="24">
        <f t="shared" si="7"/>
        <v>7.9459674215335717E-4</v>
      </c>
    </row>
    <row r="134" spans="1:8" s="79" customFormat="1" ht="15" x14ac:dyDescent="0.2">
      <c r="B134" s="75" t="s">
        <v>221</v>
      </c>
      <c r="C134" s="76">
        <v>0</v>
      </c>
      <c r="D134" s="76">
        <v>2</v>
      </c>
      <c r="E134" s="80" t="str">
        <f t="shared" si="4"/>
        <v/>
      </c>
      <c r="F134" s="80">
        <f t="shared" si="5"/>
        <v>9.2678405931417981E-4</v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7</v>
      </c>
      <c r="D135" s="76">
        <v>0</v>
      </c>
      <c r="E135" s="80">
        <f t="shared" si="4"/>
        <v>2.7810885975367503E-3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3</v>
      </c>
      <c r="D136" s="76">
        <v>0</v>
      </c>
      <c r="E136" s="80">
        <f t="shared" si="4"/>
        <v>1.1918951132300357E-3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3</v>
      </c>
      <c r="D137" s="76">
        <v>8</v>
      </c>
      <c r="E137" s="80">
        <f t="shared" si="4"/>
        <v>1.1918951132300357E-3</v>
      </c>
      <c r="F137" s="80">
        <f t="shared" si="5"/>
        <v>3.7071362372567192E-3</v>
      </c>
      <c r="G137" s="78">
        <f t="shared" si="6"/>
        <v>1.6666666666666667</v>
      </c>
      <c r="H137" s="24">
        <f t="shared" si="7"/>
        <v>1.986491855383393E-3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45</v>
      </c>
      <c r="D139" s="76">
        <v>21</v>
      </c>
      <c r="E139" s="80">
        <f t="shared" si="4"/>
        <v>1.7878426698450536E-2</v>
      </c>
      <c r="F139" s="80">
        <f t="shared" si="5"/>
        <v>9.7312326227988882E-3</v>
      </c>
      <c r="G139" s="78">
        <f t="shared" si="6"/>
        <v>-0.53333333333333333</v>
      </c>
      <c r="H139" s="24">
        <f t="shared" si="7"/>
        <v>-9.5351609058402856E-3</v>
      </c>
    </row>
    <row r="140" spans="1:8" s="79" customFormat="1" ht="15" x14ac:dyDescent="0.2">
      <c r="B140" s="75" t="s">
        <v>46</v>
      </c>
      <c r="C140" s="76">
        <v>3</v>
      </c>
      <c r="D140" s="76">
        <v>0</v>
      </c>
      <c r="E140" s="80">
        <f t="shared" si="4"/>
        <v>1.1918951132300357E-3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1</v>
      </c>
      <c r="E143" s="80" t="str">
        <f t="shared" ref="E143:E151" si="8">+IF(C143=0,"",C143/C$71)</f>
        <v/>
      </c>
      <c r="F143" s="80">
        <f t="shared" ref="F143:F151" si="9">+IF(D143=0,"",D143/D$71)</f>
        <v>4.6339202965708991E-4</v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5</v>
      </c>
      <c r="D144" s="76">
        <v>6</v>
      </c>
      <c r="E144" s="80">
        <f t="shared" si="8"/>
        <v>1.986491855383393E-3</v>
      </c>
      <c r="F144" s="80">
        <f t="shared" si="9"/>
        <v>2.7803521779425394E-3</v>
      </c>
      <c r="G144" s="78">
        <f t="shared" si="10"/>
        <v>0.2</v>
      </c>
      <c r="H144" s="24">
        <f t="shared" si="11"/>
        <v>3.9729837107667864E-4</v>
      </c>
    </row>
    <row r="145" spans="1:8" s="79" customFormat="1" ht="15" x14ac:dyDescent="0.2">
      <c r="B145" s="75" t="s">
        <v>226</v>
      </c>
      <c r="C145" s="76">
        <v>2</v>
      </c>
      <c r="D145" s="76">
        <v>0</v>
      </c>
      <c r="E145" s="80">
        <f t="shared" si="8"/>
        <v>7.9459674215335717E-4</v>
      </c>
      <c r="F145" s="80" t="str">
        <f t="shared" si="9"/>
        <v/>
      </c>
      <c r="G145" s="78" t="str">
        <f t="shared" si="10"/>
        <v>0</v>
      </c>
      <c r="H145" s="24">
        <f t="shared" si="11"/>
        <v>0</v>
      </c>
    </row>
    <row r="146" spans="1:8" s="79" customFormat="1" ht="15" x14ac:dyDescent="0.2">
      <c r="B146" s="75" t="s">
        <v>227</v>
      </c>
      <c r="C146" s="76">
        <v>4</v>
      </c>
      <c r="D146" s="76">
        <v>1</v>
      </c>
      <c r="E146" s="80">
        <f t="shared" si="8"/>
        <v>1.5891934843067143E-3</v>
      </c>
      <c r="F146" s="80">
        <f t="shared" si="9"/>
        <v>4.6339202965708991E-4</v>
      </c>
      <c r="G146" s="78">
        <f t="shared" si="10"/>
        <v>-0.75</v>
      </c>
      <c r="H146" s="24">
        <f t="shared" si="11"/>
        <v>-1.1918951132300357E-3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8</v>
      </c>
      <c r="D148" s="76">
        <v>0</v>
      </c>
      <c r="E148" s="80">
        <f t="shared" si="8"/>
        <v>3.1783869686134287E-3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1</v>
      </c>
      <c r="D149" s="76">
        <v>1</v>
      </c>
      <c r="E149" s="80">
        <f t="shared" si="8"/>
        <v>3.9729837107667858E-4</v>
      </c>
      <c r="F149" s="80">
        <f t="shared" si="9"/>
        <v>4.6339202965708991E-4</v>
      </c>
      <c r="G149" s="78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2</v>
      </c>
      <c r="D150" s="76">
        <v>0</v>
      </c>
      <c r="E150" s="80">
        <f t="shared" si="8"/>
        <v>7.9459674215335717E-4</v>
      </c>
      <c r="F150" s="80" t="str">
        <f t="shared" si="9"/>
        <v/>
      </c>
      <c r="G150" s="78" t="str">
        <f t="shared" si="10"/>
        <v>0</v>
      </c>
      <c r="H150" s="24">
        <f t="shared" si="11"/>
        <v>0</v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13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4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2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1962</v>
      </c>
      <c r="D161" s="32">
        <f>SUM(D162:D323)</f>
        <v>2600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0.32517838939857291</v>
      </c>
      <c r="H161" s="34">
        <f>+IF(OR(AND(E161=""),(G161="")),"",E161*G161)</f>
        <v>0.32517838939857291</v>
      </c>
    </row>
    <row r="162" spans="1:8" s="79" customFormat="1" ht="15" x14ac:dyDescent="0.2">
      <c r="B162" s="82" t="s">
        <v>473</v>
      </c>
      <c r="C162" s="76">
        <v>32</v>
      </c>
      <c r="D162" s="76">
        <v>30</v>
      </c>
      <c r="E162" s="83">
        <f>+IF(C162=0,"",C162/C$161)</f>
        <v>1.6309887869520898E-2</v>
      </c>
      <c r="F162" s="83">
        <f>+IF(D162=0,"",D162/D$161)</f>
        <v>1.1538461538461539E-2</v>
      </c>
      <c r="G162" s="84">
        <f>+IF(OR(AND(D162=0),(C162=0)),"0",((D162-C162)/C162))</f>
        <v>-6.25E-2</v>
      </c>
      <c r="H162" s="85">
        <f>+IF(OR(AND(E162=""),(G162="")),"",E162*G162)</f>
        <v>-1.0193679918450561E-3</v>
      </c>
    </row>
    <row r="163" spans="1:8" s="79" customFormat="1" ht="15" x14ac:dyDescent="0.2">
      <c r="B163" s="86" t="s">
        <v>474</v>
      </c>
      <c r="C163" s="76">
        <v>7</v>
      </c>
      <c r="D163" s="76">
        <v>0</v>
      </c>
      <c r="E163" s="80">
        <f t="shared" ref="E163:E232" si="12">+IF(C163=0,"",C163/C$161)</f>
        <v>3.5677879714576962E-3</v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1</v>
      </c>
      <c r="D164" s="76">
        <v>18</v>
      </c>
      <c r="E164" s="80">
        <f t="shared" si="12"/>
        <v>5.0968399592252807E-4</v>
      </c>
      <c r="F164" s="80">
        <f t="shared" si="13"/>
        <v>6.9230769230769233E-3</v>
      </c>
      <c r="G164" s="78">
        <f t="shared" si="14"/>
        <v>17</v>
      </c>
      <c r="H164" s="24">
        <f t="shared" si="15"/>
        <v>8.664627930682978E-3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25</v>
      </c>
      <c r="D166" s="76">
        <v>62</v>
      </c>
      <c r="E166" s="80">
        <f t="shared" si="12"/>
        <v>1.27420998980632E-2</v>
      </c>
      <c r="F166" s="80">
        <f t="shared" si="13"/>
        <v>2.3846153846153847E-2</v>
      </c>
      <c r="G166" s="78">
        <f t="shared" si="14"/>
        <v>1.48</v>
      </c>
      <c r="H166" s="24">
        <f t="shared" si="15"/>
        <v>1.8858307849133536E-2</v>
      </c>
    </row>
    <row r="167" spans="1:8" s="79" customFormat="1" ht="15" x14ac:dyDescent="0.2">
      <c r="B167" s="86" t="s">
        <v>49</v>
      </c>
      <c r="C167" s="76">
        <v>208</v>
      </c>
      <c r="D167" s="76">
        <v>720</v>
      </c>
      <c r="E167" s="80">
        <f t="shared" si="12"/>
        <v>0.10601427115188583</v>
      </c>
      <c r="F167" s="80">
        <f t="shared" si="13"/>
        <v>0.27692307692307694</v>
      </c>
      <c r="G167" s="78">
        <f t="shared" si="14"/>
        <v>2.4615384615384617</v>
      </c>
      <c r="H167" s="24">
        <f t="shared" si="15"/>
        <v>0.26095820591233437</v>
      </c>
    </row>
    <row r="168" spans="1:8" s="79" customFormat="1" ht="15" x14ac:dyDescent="0.2">
      <c r="B168" s="86" t="s">
        <v>52</v>
      </c>
      <c r="C168" s="76">
        <v>3</v>
      </c>
      <c r="D168" s="76">
        <v>1</v>
      </c>
      <c r="E168" s="80">
        <f t="shared" si="12"/>
        <v>1.5290519877675841E-3</v>
      </c>
      <c r="F168" s="80">
        <f t="shared" si="13"/>
        <v>3.8461538461538462E-4</v>
      </c>
      <c r="G168" s="78">
        <f t="shared" si="14"/>
        <v>-0.66666666666666663</v>
      </c>
      <c r="H168" s="24">
        <f t="shared" si="15"/>
        <v>-1.0193679918450559E-3</v>
      </c>
    </row>
    <row r="169" spans="1:8" s="79" customFormat="1" ht="15" x14ac:dyDescent="0.2">
      <c r="B169" s="86" t="s">
        <v>229</v>
      </c>
      <c r="C169" s="76">
        <v>2</v>
      </c>
      <c r="D169" s="76">
        <v>9</v>
      </c>
      <c r="E169" s="80">
        <f t="shared" si="12"/>
        <v>1.0193679918450561E-3</v>
      </c>
      <c r="F169" s="80">
        <f t="shared" si="13"/>
        <v>3.4615384615384616E-3</v>
      </c>
      <c r="G169" s="78">
        <f t="shared" si="14"/>
        <v>3.5</v>
      </c>
      <c r="H169" s="24">
        <f t="shared" si="15"/>
        <v>3.5677879714576966E-3</v>
      </c>
    </row>
    <row r="170" spans="1:8" s="79" customFormat="1" ht="15" x14ac:dyDescent="0.2">
      <c r="B170" s="86" t="s">
        <v>50</v>
      </c>
      <c r="C170" s="76">
        <v>6</v>
      </c>
      <c r="D170" s="76">
        <v>5</v>
      </c>
      <c r="E170" s="80">
        <f t="shared" si="12"/>
        <v>3.0581039755351682E-3</v>
      </c>
      <c r="F170" s="80">
        <f t="shared" si="13"/>
        <v>1.9230769230769232E-3</v>
      </c>
      <c r="G170" s="78">
        <f t="shared" si="14"/>
        <v>-0.16666666666666666</v>
      </c>
      <c r="H170" s="24">
        <f t="shared" si="15"/>
        <v>-5.0968399592252796E-4</v>
      </c>
    </row>
    <row r="171" spans="1:8" s="79" customFormat="1" ht="15" x14ac:dyDescent="0.2">
      <c r="B171" s="86" t="s">
        <v>47</v>
      </c>
      <c r="C171" s="76">
        <v>0</v>
      </c>
      <c r="D171" s="76">
        <v>1</v>
      </c>
      <c r="E171" s="80" t="str">
        <f t="shared" si="12"/>
        <v/>
      </c>
      <c r="F171" s="80">
        <f t="shared" si="13"/>
        <v>3.8461538461538462E-4</v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1</v>
      </c>
      <c r="E172" s="80" t="str">
        <f t="shared" si="12"/>
        <v/>
      </c>
      <c r="F172" s="80">
        <f t="shared" si="13"/>
        <v>3.8461538461538462E-4</v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2</v>
      </c>
      <c r="D173" s="76">
        <v>0</v>
      </c>
      <c r="E173" s="80">
        <f t="shared" si="12"/>
        <v>1.0193679918450561E-3</v>
      </c>
      <c r="F173" s="80" t="str">
        <f t="shared" si="13"/>
        <v/>
      </c>
      <c r="G173" s="78" t="str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7</v>
      </c>
      <c r="D174" s="76">
        <v>4</v>
      </c>
      <c r="E174" s="80">
        <f t="shared" si="12"/>
        <v>3.5677879714576962E-3</v>
      </c>
      <c r="F174" s="80">
        <f t="shared" si="13"/>
        <v>1.5384615384615385E-3</v>
      </c>
      <c r="G174" s="78">
        <f t="shared" si="14"/>
        <v>-0.42857142857142855</v>
      </c>
      <c r="H174" s="24">
        <f t="shared" si="15"/>
        <v>-1.5290519877675839E-3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8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36</v>
      </c>
      <c r="D176" s="76">
        <v>74</v>
      </c>
      <c r="E176" s="80">
        <f t="shared" si="12"/>
        <v>1.834862385321101E-2</v>
      </c>
      <c r="F176" s="80">
        <f t="shared" si="13"/>
        <v>2.8461538461538462E-2</v>
      </c>
      <c r="G176" s="78">
        <f t="shared" si="14"/>
        <v>1.0555555555555556</v>
      </c>
      <c r="H176" s="24">
        <f t="shared" si="15"/>
        <v>1.9367991845056068E-2</v>
      </c>
    </row>
    <row r="177" spans="1:8" s="79" customFormat="1" ht="15" x14ac:dyDescent="0.2">
      <c r="B177" s="86" t="s">
        <v>231</v>
      </c>
      <c r="C177" s="76">
        <v>41</v>
      </c>
      <c r="D177" s="76">
        <v>5</v>
      </c>
      <c r="E177" s="80">
        <f t="shared" si="12"/>
        <v>2.0897043832823651E-2</v>
      </c>
      <c r="F177" s="80">
        <f t="shared" si="13"/>
        <v>1.9230769230769232E-3</v>
      </c>
      <c r="G177" s="78">
        <f t="shared" si="14"/>
        <v>-0.87804878048780488</v>
      </c>
      <c r="H177" s="24">
        <f t="shared" si="15"/>
        <v>-1.834862385321101E-2</v>
      </c>
    </row>
    <row r="178" spans="1:8" s="79" customFormat="1" ht="15" x14ac:dyDescent="0.2">
      <c r="B178" s="86" t="s">
        <v>48</v>
      </c>
      <c r="C178" s="76">
        <v>35</v>
      </c>
      <c r="D178" s="76">
        <v>0</v>
      </c>
      <c r="E178" s="80">
        <f t="shared" si="12"/>
        <v>1.7838939857288481E-2</v>
      </c>
      <c r="F178" s="80" t="str">
        <f t="shared" si="13"/>
        <v/>
      </c>
      <c r="G178" s="78" t="str">
        <f t="shared" si="14"/>
        <v>0</v>
      </c>
      <c r="H178" s="24">
        <f t="shared" si="15"/>
        <v>0</v>
      </c>
    </row>
    <row r="179" spans="1:8" s="79" customFormat="1" ht="15" x14ac:dyDescent="0.2">
      <c r="B179" s="86" t="s">
        <v>53</v>
      </c>
      <c r="C179" s="76">
        <v>2</v>
      </c>
      <c r="D179" s="76">
        <v>0</v>
      </c>
      <c r="E179" s="80">
        <f t="shared" si="12"/>
        <v>1.0193679918450561E-3</v>
      </c>
      <c r="F179" s="80" t="str">
        <f t="shared" si="13"/>
        <v/>
      </c>
      <c r="G179" s="78" t="str">
        <f t="shared" si="14"/>
        <v>0</v>
      </c>
      <c r="H179" s="24">
        <f t="shared" si="15"/>
        <v>0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71</v>
      </c>
      <c r="D182" s="76">
        <v>101</v>
      </c>
      <c r="E182" s="80">
        <f t="shared" si="12"/>
        <v>3.6187563710499492E-2</v>
      </c>
      <c r="F182" s="80">
        <f t="shared" si="13"/>
        <v>3.8846153846153843E-2</v>
      </c>
      <c r="G182" s="78">
        <f t="shared" si="14"/>
        <v>0.42253521126760563</v>
      </c>
      <c r="H182" s="24">
        <f t="shared" si="15"/>
        <v>1.5290519877675841E-2</v>
      </c>
    </row>
    <row r="183" spans="1:8" s="79" customFormat="1" ht="15" x14ac:dyDescent="0.2">
      <c r="B183" s="86" t="s">
        <v>233</v>
      </c>
      <c r="C183" s="76">
        <v>7</v>
      </c>
      <c r="D183" s="76">
        <v>0</v>
      </c>
      <c r="E183" s="80">
        <f t="shared" si="12"/>
        <v>3.5677879714576962E-3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2</v>
      </c>
      <c r="E185" s="80" t="str">
        <f t="shared" si="12"/>
        <v/>
      </c>
      <c r="F185" s="80">
        <f t="shared" si="13"/>
        <v>7.6923076923076923E-4</v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9</v>
      </c>
      <c r="D186" s="76">
        <v>12</v>
      </c>
      <c r="E186" s="80">
        <f t="shared" si="12"/>
        <v>4.5871559633027525E-3</v>
      </c>
      <c r="F186" s="80">
        <f t="shared" si="13"/>
        <v>4.6153846153846158E-3</v>
      </c>
      <c r="G186" s="78">
        <f t="shared" si="14"/>
        <v>0.33333333333333331</v>
      </c>
      <c r="H186" s="24">
        <f t="shared" si="15"/>
        <v>1.5290519877675841E-3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20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50</v>
      </c>
      <c r="D188" s="76">
        <v>12</v>
      </c>
      <c r="E188" s="80">
        <f t="shared" si="12"/>
        <v>2.54841997961264E-2</v>
      </c>
      <c r="F188" s="80">
        <f t="shared" si="13"/>
        <v>4.6153846153846158E-3</v>
      </c>
      <c r="G188" s="78">
        <f t="shared" si="14"/>
        <v>-0.76</v>
      </c>
      <c r="H188" s="24">
        <f t="shared" si="15"/>
        <v>-1.9367991845056064E-2</v>
      </c>
    </row>
    <row r="189" spans="1:8" s="79" customFormat="1" ht="15" x14ac:dyDescent="0.2">
      <c r="B189" s="86" t="s">
        <v>237</v>
      </c>
      <c r="C189" s="76">
        <v>81</v>
      </c>
      <c r="D189" s="76">
        <v>85</v>
      </c>
      <c r="E189" s="80">
        <f t="shared" si="12"/>
        <v>4.1284403669724773E-2</v>
      </c>
      <c r="F189" s="80">
        <f t="shared" si="13"/>
        <v>3.2692307692307694E-2</v>
      </c>
      <c r="G189" s="78">
        <f t="shared" si="14"/>
        <v>4.9382716049382713E-2</v>
      </c>
      <c r="H189" s="24">
        <f t="shared" si="15"/>
        <v>2.0387359836901123E-3</v>
      </c>
    </row>
    <row r="190" spans="1:8" s="79" customFormat="1" ht="15" x14ac:dyDescent="0.2">
      <c r="B190" s="86" t="s">
        <v>238</v>
      </c>
      <c r="C190" s="76">
        <v>34</v>
      </c>
      <c r="D190" s="76">
        <v>30</v>
      </c>
      <c r="E190" s="80">
        <f t="shared" si="12"/>
        <v>1.7329255861365953E-2</v>
      </c>
      <c r="F190" s="80">
        <f t="shared" si="13"/>
        <v>1.1538461538461539E-2</v>
      </c>
      <c r="G190" s="78">
        <f t="shared" si="14"/>
        <v>-0.11764705882352941</v>
      </c>
      <c r="H190" s="24">
        <f t="shared" si="15"/>
        <v>-2.0387359836901119E-3</v>
      </c>
    </row>
    <row r="191" spans="1:8" s="79" customFormat="1" ht="15" x14ac:dyDescent="0.2">
      <c r="B191" s="86" t="s">
        <v>239</v>
      </c>
      <c r="C191" s="76">
        <v>64</v>
      </c>
      <c r="D191" s="76">
        <v>57</v>
      </c>
      <c r="E191" s="80">
        <f t="shared" si="12"/>
        <v>3.2619775739041797E-2</v>
      </c>
      <c r="F191" s="80">
        <f t="shared" si="13"/>
        <v>2.1923076923076924E-2</v>
      </c>
      <c r="G191" s="78">
        <f t="shared" si="14"/>
        <v>-0.109375</v>
      </c>
      <c r="H191" s="24">
        <f t="shared" si="15"/>
        <v>-3.5677879714576966E-3</v>
      </c>
    </row>
    <row r="192" spans="1:8" s="79" customFormat="1" ht="15" x14ac:dyDescent="0.2">
      <c r="B192" s="86" t="s">
        <v>480</v>
      </c>
      <c r="C192" s="76">
        <v>80</v>
      </c>
      <c r="D192" s="76">
        <v>12</v>
      </c>
      <c r="E192" s="80">
        <f t="shared" si="12"/>
        <v>4.0774719673802244E-2</v>
      </c>
      <c r="F192" s="80">
        <f t="shared" si="13"/>
        <v>4.6153846153846158E-3</v>
      </c>
      <c r="G192" s="78">
        <f t="shared" si="14"/>
        <v>-0.85</v>
      </c>
      <c r="H192" s="24">
        <f t="shared" si="15"/>
        <v>-3.4658511722731905E-2</v>
      </c>
    </row>
    <row r="193" spans="1:8" s="79" customFormat="1" ht="15" x14ac:dyDescent="0.2">
      <c r="B193" s="86" t="s">
        <v>481</v>
      </c>
      <c r="C193" s="76">
        <v>28</v>
      </c>
      <c r="D193" s="76">
        <v>11</v>
      </c>
      <c r="E193" s="80">
        <f t="shared" si="12"/>
        <v>1.4271151885830785E-2</v>
      </c>
      <c r="F193" s="80">
        <f t="shared" si="13"/>
        <v>4.2307692307692307E-3</v>
      </c>
      <c r="G193" s="78">
        <f t="shared" si="14"/>
        <v>-0.6071428571428571</v>
      </c>
      <c r="H193" s="24">
        <f t="shared" si="15"/>
        <v>-8.6646279306829763E-3</v>
      </c>
    </row>
    <row r="194" spans="1:8" s="79" customFormat="1" ht="15" x14ac:dyDescent="0.2">
      <c r="B194" s="86" t="s">
        <v>240</v>
      </c>
      <c r="C194" s="76">
        <v>1</v>
      </c>
      <c r="D194" s="76">
        <v>0</v>
      </c>
      <c r="E194" s="80">
        <f t="shared" si="12"/>
        <v>5.0968399592252807E-4</v>
      </c>
      <c r="F194" s="80" t="str">
        <f t="shared" si="13"/>
        <v/>
      </c>
      <c r="G194" s="78" t="str">
        <f t="shared" si="14"/>
        <v>0</v>
      </c>
      <c r="H194" s="24">
        <f t="shared" si="15"/>
        <v>0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36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4</v>
      </c>
      <c r="D196" s="76"/>
      <c r="E196" s="80">
        <f t="shared" si="12"/>
        <v>2.0387359836901123E-3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11</v>
      </c>
      <c r="D197" s="76">
        <v>15</v>
      </c>
      <c r="E197" s="80">
        <f t="shared" si="12"/>
        <v>5.6065239551478085E-3</v>
      </c>
      <c r="F197" s="80">
        <f t="shared" si="13"/>
        <v>5.7692307692307696E-3</v>
      </c>
      <c r="G197" s="78">
        <f t="shared" si="14"/>
        <v>0.36363636363636365</v>
      </c>
      <c r="H197" s="24">
        <f t="shared" si="15"/>
        <v>2.0387359836901123E-3</v>
      </c>
    </row>
    <row r="198" spans="1:8" s="79" customFormat="1" ht="15" x14ac:dyDescent="0.2">
      <c r="B198" s="86" t="s">
        <v>242</v>
      </c>
      <c r="C198" s="76">
        <v>27</v>
      </c>
      <c r="D198" s="76">
        <v>27</v>
      </c>
      <c r="E198" s="80">
        <f t="shared" si="12"/>
        <v>1.3761467889908258E-2</v>
      </c>
      <c r="F198" s="80">
        <f t="shared" si="13"/>
        <v>1.0384615384615384E-2</v>
      </c>
      <c r="G198" s="78">
        <f t="shared" si="14"/>
        <v>0</v>
      </c>
      <c r="H198" s="24">
        <f t="shared" si="15"/>
        <v>0</v>
      </c>
    </row>
    <row r="199" spans="1:8" s="79" customFormat="1" ht="15" x14ac:dyDescent="0.2">
      <c r="B199" s="86" t="s">
        <v>243</v>
      </c>
      <c r="C199" s="76">
        <v>0</v>
      </c>
      <c r="D199" s="76">
        <v>3</v>
      </c>
      <c r="E199" s="80" t="str">
        <f t="shared" si="12"/>
        <v/>
      </c>
      <c r="F199" s="80">
        <f t="shared" si="13"/>
        <v>1.153846153846154E-3</v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121</v>
      </c>
      <c r="D201" s="76">
        <v>246</v>
      </c>
      <c r="E201" s="80">
        <f t="shared" si="12"/>
        <v>6.1671763506625892E-2</v>
      </c>
      <c r="F201" s="80">
        <f t="shared" si="13"/>
        <v>9.4615384615384615E-2</v>
      </c>
      <c r="G201" s="78">
        <f t="shared" si="14"/>
        <v>1.0330578512396693</v>
      </c>
      <c r="H201" s="24">
        <f t="shared" si="15"/>
        <v>6.3710499490316E-2</v>
      </c>
    </row>
    <row r="202" spans="1:8" s="79" customFormat="1" ht="15" x14ac:dyDescent="0.2">
      <c r="B202" s="86" t="s">
        <v>244</v>
      </c>
      <c r="C202" s="76">
        <v>14</v>
      </c>
      <c r="D202" s="76">
        <v>22</v>
      </c>
      <c r="E202" s="80">
        <f t="shared" si="12"/>
        <v>7.1355759429153924E-3</v>
      </c>
      <c r="F202" s="80">
        <f t="shared" si="13"/>
        <v>8.4615384615384613E-3</v>
      </c>
      <c r="G202" s="78">
        <f t="shared" si="14"/>
        <v>0.5714285714285714</v>
      </c>
      <c r="H202" s="24">
        <f t="shared" si="15"/>
        <v>4.0774719673802237E-3</v>
      </c>
    </row>
    <row r="203" spans="1:8" s="79" customFormat="1" ht="15" x14ac:dyDescent="0.2">
      <c r="B203" s="86" t="s">
        <v>245</v>
      </c>
      <c r="C203" s="76">
        <v>5</v>
      </c>
      <c r="D203" s="76">
        <v>3</v>
      </c>
      <c r="E203" s="80">
        <f t="shared" si="12"/>
        <v>2.5484199796126403E-3</v>
      </c>
      <c r="F203" s="80">
        <f t="shared" si="13"/>
        <v>1.153846153846154E-3</v>
      </c>
      <c r="G203" s="78">
        <f t="shared" si="14"/>
        <v>-0.4</v>
      </c>
      <c r="H203" s="24">
        <f t="shared" si="15"/>
        <v>-1.0193679918450561E-3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1</v>
      </c>
      <c r="D208" s="76">
        <v>0</v>
      </c>
      <c r="E208" s="80">
        <f t="shared" si="12"/>
        <v>5.0968399592252807E-4</v>
      </c>
      <c r="F208" s="80" t="str">
        <f t="shared" si="13"/>
        <v/>
      </c>
      <c r="G208" s="78" t="str">
        <f t="shared" si="14"/>
        <v>0</v>
      </c>
      <c r="H208" s="24">
        <f t="shared" si="15"/>
        <v>0</v>
      </c>
    </row>
    <row r="209" spans="2:8" s="79" customFormat="1" ht="15" x14ac:dyDescent="0.2">
      <c r="B209" s="86" t="s">
        <v>247</v>
      </c>
      <c r="C209" s="76">
        <v>2</v>
      </c>
      <c r="D209" s="76">
        <v>0</v>
      </c>
      <c r="E209" s="80">
        <f t="shared" si="12"/>
        <v>1.0193679918450561E-3</v>
      </c>
      <c r="F209" s="80" t="str">
        <f t="shared" si="13"/>
        <v/>
      </c>
      <c r="G209" s="78" t="str">
        <f t="shared" si="14"/>
        <v>0</v>
      </c>
      <c r="H209" s="24">
        <f t="shared" si="15"/>
        <v>0</v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11</v>
      </c>
      <c r="D211" s="76">
        <v>2</v>
      </c>
      <c r="E211" s="80">
        <f t="shared" si="12"/>
        <v>5.6065239551478085E-3</v>
      </c>
      <c r="F211" s="80">
        <f t="shared" si="13"/>
        <v>7.6923076923076923E-4</v>
      </c>
      <c r="G211" s="78">
        <f t="shared" si="14"/>
        <v>-0.81818181818181823</v>
      </c>
      <c r="H211" s="24">
        <f t="shared" si="15"/>
        <v>-4.5871559633027525E-3</v>
      </c>
    </row>
    <row r="212" spans="2:8" s="79" customFormat="1" ht="15" x14ac:dyDescent="0.2">
      <c r="B212" s="86" t="s">
        <v>249</v>
      </c>
      <c r="C212" s="76">
        <v>93</v>
      </c>
      <c r="D212" s="76">
        <v>60</v>
      </c>
      <c r="E212" s="80">
        <f t="shared" si="12"/>
        <v>4.7400611620795105E-2</v>
      </c>
      <c r="F212" s="80">
        <f t="shared" si="13"/>
        <v>2.3076923076923078E-2</v>
      </c>
      <c r="G212" s="78">
        <f t="shared" si="14"/>
        <v>-0.35483870967741937</v>
      </c>
      <c r="H212" s="24">
        <f t="shared" si="15"/>
        <v>-1.6819571865443424E-2</v>
      </c>
    </row>
    <row r="213" spans="2:8" s="79" customFormat="1" ht="15" x14ac:dyDescent="0.2">
      <c r="B213" s="86" t="s">
        <v>250</v>
      </c>
      <c r="C213" s="76">
        <v>0</v>
      </c>
      <c r="D213" s="76">
        <v>3</v>
      </c>
      <c r="E213" s="80" t="str">
        <f t="shared" si="12"/>
        <v/>
      </c>
      <c r="F213" s="80">
        <f t="shared" si="13"/>
        <v>1.153846153846154E-3</v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5</v>
      </c>
      <c r="D214" s="76">
        <v>0</v>
      </c>
      <c r="E214" s="80">
        <f t="shared" si="12"/>
        <v>2.5484199796126403E-3</v>
      </c>
      <c r="F214" s="80" t="str">
        <f t="shared" si="13"/>
        <v/>
      </c>
      <c r="G214" s="78" t="str">
        <f t="shared" si="14"/>
        <v>0</v>
      </c>
      <c r="H214" s="24">
        <f t="shared" si="15"/>
        <v>0</v>
      </c>
    </row>
    <row r="215" spans="2:8" s="79" customFormat="1" ht="15" x14ac:dyDescent="0.2">
      <c r="B215" s="86" t="s">
        <v>252</v>
      </c>
      <c r="C215" s="76">
        <v>7</v>
      </c>
      <c r="D215" s="76">
        <v>2</v>
      </c>
      <c r="E215" s="80">
        <f t="shared" si="12"/>
        <v>3.5677879714576962E-3</v>
      </c>
      <c r="F215" s="80">
        <f t="shared" si="13"/>
        <v>7.6923076923076923E-4</v>
      </c>
      <c r="G215" s="78">
        <f t="shared" si="14"/>
        <v>-0.7142857142857143</v>
      </c>
      <c r="H215" s="24">
        <f t="shared" si="15"/>
        <v>-2.5484199796126403E-3</v>
      </c>
    </row>
    <row r="216" spans="2:8" s="79" customFormat="1" ht="15" x14ac:dyDescent="0.2">
      <c r="B216" s="86" t="s">
        <v>253</v>
      </c>
      <c r="C216" s="76">
        <v>3</v>
      </c>
      <c r="D216" s="76">
        <v>1</v>
      </c>
      <c r="E216" s="80">
        <f t="shared" si="12"/>
        <v>1.5290519877675841E-3</v>
      </c>
      <c r="F216" s="80">
        <f t="shared" si="13"/>
        <v>3.8461538461538462E-4</v>
      </c>
      <c r="G216" s="78">
        <f t="shared" si="14"/>
        <v>-0.66666666666666663</v>
      </c>
      <c r="H216" s="24">
        <f t="shared" si="15"/>
        <v>-1.0193679918450559E-3</v>
      </c>
    </row>
    <row r="217" spans="2:8" s="79" customFormat="1" ht="15" x14ac:dyDescent="0.2">
      <c r="B217" s="86" t="s">
        <v>484</v>
      </c>
      <c r="C217" s="76">
        <v>2</v>
      </c>
      <c r="D217" s="76">
        <v>0</v>
      </c>
      <c r="E217" s="80">
        <f t="shared" si="12"/>
        <v>1.0193679918450561E-3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1</v>
      </c>
      <c r="D219" s="76">
        <v>0</v>
      </c>
      <c r="E219" s="80">
        <f t="shared" si="12"/>
        <v>5.0968399592252807E-4</v>
      </c>
      <c r="F219" s="80" t="str">
        <f t="shared" si="13"/>
        <v/>
      </c>
      <c r="G219" s="78" t="str">
        <f t="shared" si="14"/>
        <v>0</v>
      </c>
      <c r="H219" s="24">
        <f t="shared" si="15"/>
        <v>0</v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2</v>
      </c>
      <c r="D221" s="76">
        <v>0</v>
      </c>
      <c r="E221" s="80">
        <f t="shared" si="12"/>
        <v>1.0193679918450561E-3</v>
      </c>
      <c r="F221" s="80" t="str">
        <f t="shared" si="13"/>
        <v/>
      </c>
      <c r="G221" s="78" t="str">
        <f t="shared" si="14"/>
        <v>0</v>
      </c>
      <c r="H221" s="24">
        <f t="shared" si="15"/>
        <v>0</v>
      </c>
    </row>
    <row r="222" spans="2:8" s="79" customFormat="1" ht="15" x14ac:dyDescent="0.2">
      <c r="B222" s="86" t="s">
        <v>256</v>
      </c>
      <c r="C222" s="76">
        <v>12</v>
      </c>
      <c r="D222" s="76">
        <v>32</v>
      </c>
      <c r="E222" s="80">
        <f t="shared" si="12"/>
        <v>6.1162079510703364E-3</v>
      </c>
      <c r="F222" s="80">
        <f t="shared" si="13"/>
        <v>1.2307692307692308E-2</v>
      </c>
      <c r="G222" s="78">
        <f t="shared" si="14"/>
        <v>1.6666666666666667</v>
      </c>
      <c r="H222" s="24">
        <f t="shared" si="15"/>
        <v>1.0193679918450561E-2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154</v>
      </c>
      <c r="D224" s="76">
        <v>34</v>
      </c>
      <c r="E224" s="80">
        <f t="shared" si="12"/>
        <v>7.8491335372069315E-2</v>
      </c>
      <c r="F224" s="80">
        <f t="shared" si="13"/>
        <v>1.3076923076923076E-2</v>
      </c>
      <c r="G224" s="78">
        <f t="shared" si="14"/>
        <v>-0.77922077922077926</v>
      </c>
      <c r="H224" s="24">
        <f t="shared" si="15"/>
        <v>-6.1162079510703363E-2</v>
      </c>
    </row>
    <row r="225" spans="2:8" s="79" customFormat="1" ht="15" x14ac:dyDescent="0.2">
      <c r="B225" s="86" t="s">
        <v>64</v>
      </c>
      <c r="C225" s="76">
        <v>1</v>
      </c>
      <c r="D225" s="76">
        <v>0</v>
      </c>
      <c r="E225" s="80">
        <f t="shared" si="12"/>
        <v>5.0968399592252807E-4</v>
      </c>
      <c r="F225" s="80" t="str">
        <f t="shared" si="13"/>
        <v/>
      </c>
      <c r="G225" s="78" t="str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2</v>
      </c>
      <c r="D226" s="76">
        <v>1</v>
      </c>
      <c r="E226" s="80">
        <f t="shared" si="12"/>
        <v>1.0193679918450561E-3</v>
      </c>
      <c r="F226" s="80">
        <f t="shared" si="13"/>
        <v>3.8461538461538462E-4</v>
      </c>
      <c r="G226" s="78">
        <f t="shared" si="14"/>
        <v>-0.5</v>
      </c>
      <c r="H226" s="24">
        <f t="shared" si="15"/>
        <v>-5.0968399592252807E-4</v>
      </c>
    </row>
    <row r="227" spans="2:8" s="79" customFormat="1" ht="15" x14ac:dyDescent="0.2">
      <c r="B227" s="86" t="s">
        <v>62</v>
      </c>
      <c r="C227" s="76">
        <v>3</v>
      </c>
      <c r="D227" s="76">
        <v>4</v>
      </c>
      <c r="E227" s="80">
        <f t="shared" si="12"/>
        <v>1.5290519877675841E-3</v>
      </c>
      <c r="F227" s="80">
        <f t="shared" si="13"/>
        <v>1.5384615384615385E-3</v>
      </c>
      <c r="G227" s="78">
        <f t="shared" si="14"/>
        <v>0.33333333333333331</v>
      </c>
      <c r="H227" s="24">
        <f t="shared" si="15"/>
        <v>5.0968399592252796E-4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4</v>
      </c>
      <c r="E230" s="80">
        <f t="shared" si="12"/>
        <v>5.0968399592252807E-4</v>
      </c>
      <c r="F230" s="80">
        <f t="shared" si="13"/>
        <v>1.5384615384615385E-3</v>
      </c>
      <c r="G230" s="78">
        <f t="shared" si="14"/>
        <v>3</v>
      </c>
      <c r="H230" s="24">
        <f t="shared" si="15"/>
        <v>1.5290519877675843E-3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2</v>
      </c>
      <c r="E232" s="80">
        <f t="shared" si="12"/>
        <v>5.0968399592252807E-4</v>
      </c>
      <c r="F232" s="80">
        <f t="shared" si="13"/>
        <v>7.6923076923076923E-4</v>
      </c>
      <c r="G232" s="78">
        <f t="shared" si="14"/>
        <v>1</v>
      </c>
      <c r="H232" s="24">
        <f t="shared" si="15"/>
        <v>5.0968399592252807E-4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4</v>
      </c>
      <c r="D234" s="76">
        <v>3</v>
      </c>
      <c r="E234" s="80">
        <f t="shared" si="16"/>
        <v>2.0387359836901123E-3</v>
      </c>
      <c r="F234" s="80">
        <f t="shared" si="17"/>
        <v>1.153846153846154E-3</v>
      </c>
      <c r="G234" s="78">
        <f t="shared" si="18"/>
        <v>-0.25</v>
      </c>
      <c r="H234" s="24">
        <f t="shared" si="19"/>
        <v>-5.0968399592252807E-4</v>
      </c>
    </row>
    <row r="235" spans="2:8" s="79" customFormat="1" ht="15" x14ac:dyDescent="0.2">
      <c r="B235" s="86" t="s">
        <v>260</v>
      </c>
      <c r="C235" s="76">
        <v>5</v>
      </c>
      <c r="D235" s="76">
        <v>1</v>
      </c>
      <c r="E235" s="80">
        <f t="shared" si="16"/>
        <v>2.5484199796126403E-3</v>
      </c>
      <c r="F235" s="80">
        <f t="shared" si="17"/>
        <v>3.8461538461538462E-4</v>
      </c>
      <c r="G235" s="78">
        <f t="shared" si="18"/>
        <v>-0.8</v>
      </c>
      <c r="H235" s="24">
        <f t="shared" si="19"/>
        <v>-2.0387359836901123E-3</v>
      </c>
    </row>
    <row r="236" spans="2:8" s="79" customFormat="1" ht="15" x14ac:dyDescent="0.2">
      <c r="B236" s="86" t="s">
        <v>488</v>
      </c>
      <c r="C236" s="76">
        <v>0</v>
      </c>
      <c r="D236" s="76">
        <v>2</v>
      </c>
      <c r="E236" s="80" t="str">
        <f t="shared" si="16"/>
        <v/>
      </c>
      <c r="F236" s="80">
        <f t="shared" si="17"/>
        <v>7.6923076923076923E-4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3</v>
      </c>
      <c r="D238" s="76">
        <v>0</v>
      </c>
      <c r="E238" s="80">
        <f t="shared" si="16"/>
        <v>1.5290519877675841E-3</v>
      </c>
      <c r="F238" s="80" t="str">
        <f t="shared" si="17"/>
        <v/>
      </c>
      <c r="G238" s="78" t="str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4</v>
      </c>
      <c r="D239" s="76">
        <v>0</v>
      </c>
      <c r="E239" s="80">
        <f t="shared" si="16"/>
        <v>2.0387359836901123E-3</v>
      </c>
      <c r="F239" s="80" t="str">
        <f t="shared" si="17"/>
        <v/>
      </c>
      <c r="G239" s="78" t="str">
        <f t="shared" si="18"/>
        <v>0</v>
      </c>
      <c r="H239" s="24">
        <f t="shared" si="19"/>
        <v>0</v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5</v>
      </c>
      <c r="D242" s="76">
        <v>0</v>
      </c>
      <c r="E242" s="80">
        <f t="shared" si="16"/>
        <v>2.5484199796126403E-3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16</v>
      </c>
      <c r="D245" s="76"/>
      <c r="E245" s="80">
        <f t="shared" si="16"/>
        <v>8.1549439347604492E-3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4</v>
      </c>
      <c r="D247" s="76">
        <v>1</v>
      </c>
      <c r="E247" s="80">
        <f t="shared" si="16"/>
        <v>2.0387359836901123E-3</v>
      </c>
      <c r="F247" s="80">
        <f t="shared" si="17"/>
        <v>3.8461538461538462E-4</v>
      </c>
      <c r="G247" s="78">
        <f t="shared" si="18"/>
        <v>-0.75</v>
      </c>
      <c r="H247" s="24">
        <f t="shared" si="19"/>
        <v>-1.5290519877675843E-3</v>
      </c>
    </row>
    <row r="248" spans="1:8" s="79" customFormat="1" ht="15" x14ac:dyDescent="0.2">
      <c r="B248" s="86" t="s">
        <v>67</v>
      </c>
      <c r="C248" s="76">
        <v>34</v>
      </c>
      <c r="D248" s="76"/>
      <c r="E248" s="80">
        <f t="shared" si="16"/>
        <v>1.7329255861365953E-2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1</v>
      </c>
      <c r="D249" s="76">
        <v>5</v>
      </c>
      <c r="E249" s="80">
        <f t="shared" si="16"/>
        <v>5.0968399592252807E-4</v>
      </c>
      <c r="F249" s="80">
        <f t="shared" si="17"/>
        <v>1.9230769230769232E-3</v>
      </c>
      <c r="G249" s="78">
        <f t="shared" si="18"/>
        <v>4</v>
      </c>
      <c r="H249" s="24">
        <f t="shared" si="19"/>
        <v>2.0387359836901123E-3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44</v>
      </c>
      <c r="D253" s="76">
        <v>147</v>
      </c>
      <c r="E253" s="80">
        <f t="shared" si="16"/>
        <v>2.2426095820591234E-2</v>
      </c>
      <c r="F253" s="80">
        <f t="shared" si="17"/>
        <v>5.6538461538461537E-2</v>
      </c>
      <c r="G253" s="78">
        <f t="shared" si="18"/>
        <v>2.3409090909090908</v>
      </c>
      <c r="H253" s="24">
        <f t="shared" si="19"/>
        <v>5.2497451580020386E-2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10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1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23</v>
      </c>
      <c r="D261" s="76">
        <v>36</v>
      </c>
      <c r="E261" s="80">
        <f t="shared" si="16"/>
        <v>1.1722731906218144E-2</v>
      </c>
      <c r="F261" s="80">
        <f t="shared" si="17"/>
        <v>1.3846153846153847E-2</v>
      </c>
      <c r="G261" s="78">
        <f t="shared" si="18"/>
        <v>0.56521739130434778</v>
      </c>
      <c r="H261" s="24">
        <f t="shared" si="19"/>
        <v>6.6258919469928635E-3</v>
      </c>
    </row>
    <row r="262" spans="1:8" s="79" customFormat="1" ht="15" x14ac:dyDescent="0.2">
      <c r="B262" s="86" t="s">
        <v>75</v>
      </c>
      <c r="C262" s="76">
        <v>45</v>
      </c>
      <c r="D262" s="76">
        <v>41</v>
      </c>
      <c r="E262" s="80">
        <f t="shared" si="16"/>
        <v>2.2935779816513763E-2</v>
      </c>
      <c r="F262" s="80">
        <f t="shared" si="17"/>
        <v>1.5769230769230768E-2</v>
      </c>
      <c r="G262" s="78">
        <f t="shared" si="18"/>
        <v>-8.8888888888888892E-2</v>
      </c>
      <c r="H262" s="24">
        <f t="shared" si="19"/>
        <v>-2.0387359836901123E-3</v>
      </c>
    </row>
    <row r="263" spans="1:8" s="79" customFormat="1" ht="15" x14ac:dyDescent="0.2">
      <c r="B263" s="86" t="s">
        <v>71</v>
      </c>
      <c r="C263" s="76">
        <v>7</v>
      </c>
      <c r="D263" s="76">
        <v>3</v>
      </c>
      <c r="E263" s="80">
        <f t="shared" si="16"/>
        <v>3.5677879714576962E-3</v>
      </c>
      <c r="F263" s="80">
        <f t="shared" si="17"/>
        <v>1.153846153846154E-3</v>
      </c>
      <c r="G263" s="78">
        <f t="shared" si="18"/>
        <v>-0.5714285714285714</v>
      </c>
      <c r="H263" s="24">
        <f t="shared" si="19"/>
        <v>-2.0387359836901119E-3</v>
      </c>
    </row>
    <row r="264" spans="1:8" s="79" customFormat="1" ht="15" x14ac:dyDescent="0.2">
      <c r="B264" s="86" t="s">
        <v>266</v>
      </c>
      <c r="C264" s="76">
        <v>5</v>
      </c>
      <c r="D264" s="76">
        <v>14</v>
      </c>
      <c r="E264" s="80">
        <f t="shared" si="16"/>
        <v>2.5484199796126403E-3</v>
      </c>
      <c r="F264" s="80">
        <f t="shared" si="17"/>
        <v>5.3846153846153844E-3</v>
      </c>
      <c r="G264" s="78">
        <f t="shared" si="18"/>
        <v>1.8</v>
      </c>
      <c r="H264" s="24">
        <f t="shared" si="19"/>
        <v>4.5871559633027525E-3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55</v>
      </c>
      <c r="E267" s="80" t="str">
        <f t="shared" si="16"/>
        <v/>
      </c>
      <c r="F267" s="80">
        <f t="shared" si="17"/>
        <v>2.1153846153846155E-2</v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</v>
      </c>
      <c r="E268" s="80" t="str">
        <f t="shared" si="16"/>
        <v/>
      </c>
      <c r="F268" s="80">
        <f t="shared" si="17"/>
        <v>3.8461538461538462E-4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4</v>
      </c>
      <c r="D269" s="76">
        <v>1</v>
      </c>
      <c r="E269" s="80">
        <f t="shared" si="16"/>
        <v>2.0387359836901123E-3</v>
      </c>
      <c r="F269" s="80">
        <f t="shared" si="17"/>
        <v>3.8461538461538462E-4</v>
      </c>
      <c r="G269" s="78">
        <f t="shared" si="18"/>
        <v>-0.75</v>
      </c>
      <c r="H269" s="24">
        <f t="shared" si="19"/>
        <v>-1.5290519877675843E-3</v>
      </c>
    </row>
    <row r="270" spans="1:8" s="79" customFormat="1" ht="15" x14ac:dyDescent="0.2">
      <c r="B270" s="86" t="s">
        <v>74</v>
      </c>
      <c r="C270" s="76">
        <v>5</v>
      </c>
      <c r="D270" s="76">
        <v>0</v>
      </c>
      <c r="E270" s="80">
        <f t="shared" si="16"/>
        <v>2.5484199796126403E-3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12</v>
      </c>
      <c r="D271" s="76">
        <v>7</v>
      </c>
      <c r="E271" s="80">
        <f t="shared" si="16"/>
        <v>6.1162079510703364E-3</v>
      </c>
      <c r="F271" s="80">
        <f t="shared" si="17"/>
        <v>2.6923076923076922E-3</v>
      </c>
      <c r="G271" s="78">
        <f t="shared" si="18"/>
        <v>-0.41666666666666669</v>
      </c>
      <c r="H271" s="24">
        <f t="shared" si="19"/>
        <v>-2.5484199796126403E-3</v>
      </c>
    </row>
    <row r="272" spans="1:8" s="79" customFormat="1" ht="15" x14ac:dyDescent="0.2">
      <c r="B272" s="86" t="s">
        <v>499</v>
      </c>
      <c r="C272" s="76">
        <v>162</v>
      </c>
      <c r="D272" s="76">
        <v>208</v>
      </c>
      <c r="E272" s="80">
        <f t="shared" si="16"/>
        <v>8.2568807339449546E-2</v>
      </c>
      <c r="F272" s="80">
        <f t="shared" si="17"/>
        <v>0.08</v>
      </c>
      <c r="G272" s="78">
        <f t="shared" si="18"/>
        <v>0.2839506172839506</v>
      </c>
      <c r="H272" s="24">
        <f t="shared" si="19"/>
        <v>2.3445463812436288E-2</v>
      </c>
    </row>
    <row r="273" spans="1:8" s="79" customFormat="1" ht="15" x14ac:dyDescent="0.2">
      <c r="B273" s="86" t="s">
        <v>76</v>
      </c>
      <c r="C273" s="76">
        <v>33</v>
      </c>
      <c r="D273" s="76">
        <v>4</v>
      </c>
      <c r="E273" s="80">
        <f t="shared" si="16"/>
        <v>1.6819571865443424E-2</v>
      </c>
      <c r="F273" s="80">
        <f t="shared" si="17"/>
        <v>1.5384615384615385E-3</v>
      </c>
      <c r="G273" s="78">
        <f t="shared" si="18"/>
        <v>-0.87878787878787878</v>
      </c>
      <c r="H273" s="24">
        <f t="shared" si="19"/>
        <v>-1.4780835881753312E-2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2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3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30</v>
      </c>
      <c r="D276" s="76">
        <v>9</v>
      </c>
      <c r="E276" s="80">
        <f t="shared" si="16"/>
        <v>1.5290519877675841E-2</v>
      </c>
      <c r="F276" s="80">
        <f t="shared" si="17"/>
        <v>3.4615384615384616E-3</v>
      </c>
      <c r="G276" s="78">
        <f t="shared" si="18"/>
        <v>-0.7</v>
      </c>
      <c r="H276" s="24">
        <f t="shared" si="19"/>
        <v>-1.0703363914373088E-2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1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3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35</v>
      </c>
      <c r="D282" s="76">
        <v>85</v>
      </c>
      <c r="E282" s="80">
        <f t="shared" si="16"/>
        <v>1.7838939857288481E-2</v>
      </c>
      <c r="F282" s="80">
        <f t="shared" si="17"/>
        <v>3.2692307692307694E-2</v>
      </c>
      <c r="G282" s="78">
        <f t="shared" si="18"/>
        <v>1.4285714285714286</v>
      </c>
      <c r="H282" s="24">
        <f t="shared" si="19"/>
        <v>2.5484199796126403E-2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7</v>
      </c>
      <c r="D284" s="76">
        <v>23</v>
      </c>
      <c r="E284" s="80">
        <f t="shared" si="16"/>
        <v>3.5677879714576962E-3</v>
      </c>
      <c r="F284" s="80">
        <f t="shared" si="17"/>
        <v>8.8461538461538456E-3</v>
      </c>
      <c r="G284" s="78">
        <f t="shared" si="18"/>
        <v>2.2857142857142856</v>
      </c>
      <c r="H284" s="24">
        <f t="shared" si="19"/>
        <v>8.1549439347604474E-3</v>
      </c>
    </row>
    <row r="285" spans="1:8" s="79" customFormat="1" ht="15" x14ac:dyDescent="0.2">
      <c r="B285" s="86" t="s">
        <v>503</v>
      </c>
      <c r="C285" s="76">
        <v>13</v>
      </c>
      <c r="D285" s="76">
        <v>1</v>
      </c>
      <c r="E285" s="80">
        <f t="shared" si="16"/>
        <v>6.6258919469928644E-3</v>
      </c>
      <c r="F285" s="80">
        <f t="shared" si="17"/>
        <v>3.8461538461538462E-4</v>
      </c>
      <c r="G285" s="78">
        <f t="shared" si="18"/>
        <v>-0.92307692307692313</v>
      </c>
      <c r="H285" s="24">
        <f t="shared" si="19"/>
        <v>-6.1162079510703364E-3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32</v>
      </c>
      <c r="D287" s="76">
        <v>56</v>
      </c>
      <c r="E287" s="80">
        <f t="shared" si="16"/>
        <v>1.6309887869520898E-2</v>
      </c>
      <c r="F287" s="80">
        <f t="shared" si="17"/>
        <v>2.1538461538461538E-2</v>
      </c>
      <c r="G287" s="78">
        <f t="shared" si="18"/>
        <v>0.75</v>
      </c>
      <c r="H287" s="24">
        <f t="shared" si="19"/>
        <v>1.2232415902140675E-2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5</v>
      </c>
      <c r="D293" s="76">
        <v>3</v>
      </c>
      <c r="E293" s="80">
        <f t="shared" si="16"/>
        <v>2.5484199796126403E-3</v>
      </c>
      <c r="F293" s="80">
        <f t="shared" si="17"/>
        <v>1.153846153846154E-3</v>
      </c>
      <c r="G293" s="78">
        <f t="shared" si="18"/>
        <v>-0.4</v>
      </c>
      <c r="H293" s="24">
        <f t="shared" si="19"/>
        <v>-1.0193679918450561E-3</v>
      </c>
    </row>
    <row r="294" spans="2:8" s="79" customFormat="1" ht="15" x14ac:dyDescent="0.2">
      <c r="B294" s="86" t="s">
        <v>507</v>
      </c>
      <c r="C294" s="76">
        <v>4</v>
      </c>
      <c r="D294" s="76">
        <v>0</v>
      </c>
      <c r="E294" s="80">
        <f t="shared" si="16"/>
        <v>2.0387359836901123E-3</v>
      </c>
      <c r="F294" s="80" t="str">
        <f t="shared" si="17"/>
        <v/>
      </c>
      <c r="G294" s="78" t="str">
        <f t="shared" si="18"/>
        <v>0</v>
      </c>
      <c r="H294" s="24">
        <f t="shared" si="19"/>
        <v>0</v>
      </c>
    </row>
    <row r="295" spans="2:8" s="79" customFormat="1" ht="30" x14ac:dyDescent="0.2">
      <c r="B295" s="86" t="s">
        <v>508</v>
      </c>
      <c r="C295" s="76">
        <v>3</v>
      </c>
      <c r="D295" s="76">
        <v>0</v>
      </c>
      <c r="E295" s="80">
        <f t="shared" si="16"/>
        <v>1.5290519877675841E-3</v>
      </c>
      <c r="F295" s="80" t="str">
        <f t="shared" si="17"/>
        <v/>
      </c>
      <c r="G295" s="78" t="str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12</v>
      </c>
      <c r="D297" s="76">
        <v>8</v>
      </c>
      <c r="E297" s="80">
        <f t="shared" si="16"/>
        <v>6.1162079510703364E-3</v>
      </c>
      <c r="F297" s="80">
        <f t="shared" si="17"/>
        <v>3.0769230769230769E-3</v>
      </c>
      <c r="G297" s="78">
        <f t="shared" si="18"/>
        <v>-0.33333333333333331</v>
      </c>
      <c r="H297" s="24">
        <f t="shared" si="19"/>
        <v>-2.0387359836901119E-3</v>
      </c>
    </row>
    <row r="298" spans="2:8" s="79" customFormat="1" ht="15" x14ac:dyDescent="0.2">
      <c r="B298" s="86" t="s">
        <v>511</v>
      </c>
      <c r="C298" s="76">
        <v>1</v>
      </c>
      <c r="D298" s="76">
        <v>0</v>
      </c>
      <c r="E298" s="80">
        <f t="shared" si="16"/>
        <v>5.0968399592252807E-4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53</v>
      </c>
      <c r="D299" s="76">
        <v>44</v>
      </c>
      <c r="E299" s="80">
        <f t="shared" si="16"/>
        <v>2.7013251783893986E-2</v>
      </c>
      <c r="F299" s="80">
        <f t="shared" si="17"/>
        <v>1.6923076923076923E-2</v>
      </c>
      <c r="G299" s="78">
        <f t="shared" si="18"/>
        <v>-0.16981132075471697</v>
      </c>
      <c r="H299" s="24">
        <f t="shared" si="19"/>
        <v>-4.5871559633027525E-3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3</v>
      </c>
      <c r="D301" s="76">
        <v>1</v>
      </c>
      <c r="E301" s="80">
        <f t="shared" si="16"/>
        <v>1.5290519877675841E-3</v>
      </c>
      <c r="F301" s="80">
        <f t="shared" si="17"/>
        <v>3.8461538461538462E-4</v>
      </c>
      <c r="G301" s="78">
        <f t="shared" si="18"/>
        <v>-0.66666666666666663</v>
      </c>
      <c r="H301" s="24">
        <f t="shared" si="19"/>
        <v>-1.0193679918450559E-3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3</v>
      </c>
      <c r="D303" s="76">
        <v>1</v>
      </c>
      <c r="E303" s="80">
        <f t="shared" si="16"/>
        <v>1.5290519877675841E-3</v>
      </c>
      <c r="F303" s="80">
        <f t="shared" si="17"/>
        <v>3.8461538461538462E-4</v>
      </c>
      <c r="G303" s="78">
        <f t="shared" si="18"/>
        <v>-0.66666666666666663</v>
      </c>
      <c r="H303" s="24">
        <f t="shared" si="19"/>
        <v>-1.0193679918450559E-3</v>
      </c>
    </row>
    <row r="304" spans="2:8" s="79" customFormat="1" ht="15" x14ac:dyDescent="0.2">
      <c r="B304" s="86" t="s">
        <v>515</v>
      </c>
      <c r="C304" s="76">
        <v>18</v>
      </c>
      <c r="D304" s="76">
        <v>4</v>
      </c>
      <c r="E304" s="80">
        <f t="shared" si="16"/>
        <v>9.1743119266055051E-3</v>
      </c>
      <c r="F304" s="80">
        <f t="shared" si="17"/>
        <v>1.5384615384615385E-3</v>
      </c>
      <c r="G304" s="78">
        <f t="shared" si="18"/>
        <v>-0.77777777777777779</v>
      </c>
      <c r="H304" s="24">
        <f t="shared" si="19"/>
        <v>-7.1355759429153932E-3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2</v>
      </c>
      <c r="D307" s="76">
        <v>0</v>
      </c>
      <c r="E307" s="80">
        <f t="shared" si="16"/>
        <v>1.0193679918450561E-3</v>
      </c>
      <c r="F307" s="80" t="str">
        <f t="shared" si="17"/>
        <v/>
      </c>
      <c r="G307" s="78" t="str">
        <f t="shared" si="18"/>
        <v>0</v>
      </c>
      <c r="H307" s="24">
        <f t="shared" si="19"/>
        <v>0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7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2</v>
      </c>
      <c r="E309" s="80" t="str">
        <f t="shared" si="16"/>
        <v/>
      </c>
      <c r="F309" s="80">
        <f t="shared" si="17"/>
        <v>7.6923076923076923E-4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2</v>
      </c>
      <c r="D312" s="76">
        <v>2</v>
      </c>
      <c r="E312" s="80">
        <f t="shared" si="16"/>
        <v>1.0193679918450561E-3</v>
      </c>
      <c r="F312" s="80">
        <f t="shared" si="17"/>
        <v>7.6923076923076923E-4</v>
      </c>
      <c r="G312" s="78">
        <f t="shared" si="18"/>
        <v>0</v>
      </c>
      <c r="H312" s="24">
        <f t="shared" si="19"/>
        <v>0</v>
      </c>
    </row>
    <row r="313" spans="1:8" s="79" customFormat="1" ht="15" x14ac:dyDescent="0.2">
      <c r="B313" s="86" t="s">
        <v>523</v>
      </c>
      <c r="C313" s="76">
        <v>1</v>
      </c>
      <c r="D313" s="76">
        <v>0</v>
      </c>
      <c r="E313" s="80">
        <f t="shared" ref="E313:E320" si="20">+IF(C313=0,"",C313/C$161)</f>
        <v>5.0968399592252807E-4</v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>
        <f t="shared" ref="H313:H320" si="23">+IF(OR(AND(E313=""),(G313="")),"",E313*G313)</f>
        <v>0</v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1</v>
      </c>
      <c r="E315" s="80" t="str">
        <f t="shared" si="20"/>
        <v/>
      </c>
      <c r="F315" s="80">
        <f t="shared" si="21"/>
        <v>3.8461538461538462E-4</v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2</v>
      </c>
      <c r="D317" s="76">
        <v>0</v>
      </c>
      <c r="E317" s="80">
        <f t="shared" si="20"/>
        <v>1.0193679918450561E-3</v>
      </c>
      <c r="F317" s="80" t="str">
        <f t="shared" si="21"/>
        <v/>
      </c>
      <c r="G317" s="78" t="str">
        <f t="shared" si="22"/>
        <v>0</v>
      </c>
      <c r="H317" s="24">
        <f t="shared" si="23"/>
        <v>0</v>
      </c>
    </row>
    <row r="318" spans="1:8" s="79" customFormat="1" ht="25.5" customHeight="1" x14ac:dyDescent="0.2">
      <c r="B318" s="86" t="s">
        <v>273</v>
      </c>
      <c r="C318" s="76">
        <v>5</v>
      </c>
      <c r="D318" s="76">
        <v>5</v>
      </c>
      <c r="E318" s="80">
        <f t="shared" si="20"/>
        <v>2.5484199796126403E-3</v>
      </c>
      <c r="F318" s="80">
        <f t="shared" si="21"/>
        <v>1.9230769230769232E-3</v>
      </c>
      <c r="G318" s="78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9392</v>
      </c>
      <c r="D329" s="32">
        <f>SUM(D330:D546)</f>
        <v>11023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0.17365843270868825</v>
      </c>
      <c r="H329" s="34">
        <f>+IF(OR(AND(E329=""),(G329="")),"",E329*G329)</f>
        <v>0.17365843270868825</v>
      </c>
    </row>
    <row r="330" spans="1:8" ht="15" x14ac:dyDescent="0.2">
      <c r="B330" s="35" t="s">
        <v>86</v>
      </c>
      <c r="C330" s="36">
        <v>220</v>
      </c>
      <c r="D330" s="36">
        <v>70</v>
      </c>
      <c r="E330" s="38">
        <f>+IF(C330=0,"",C330/C$329)</f>
        <v>2.3424190800681432E-2</v>
      </c>
      <c r="F330" s="38">
        <f>+IF(D330=0,"",D330/D$329)</f>
        <v>6.3503583416492787E-3</v>
      </c>
      <c r="G330" s="28">
        <f>+IF(OR(AND(D330=0),(C330=0)),"0",((D330-C330)/C330))</f>
        <v>-0.68181818181818177</v>
      </c>
      <c r="H330" s="29">
        <f>+IF(OR(AND(E330=""),(G330="")),"",E330*G330)</f>
        <v>-1.5971039182282792E-2</v>
      </c>
    </row>
    <row r="331" spans="1:8" ht="15" x14ac:dyDescent="0.2">
      <c r="B331" s="5" t="s">
        <v>98</v>
      </c>
      <c r="C331" s="36">
        <v>7</v>
      </c>
      <c r="D331" s="36">
        <v>11</v>
      </c>
      <c r="E331" s="11">
        <f t="shared" ref="E331:E395" si="24">+IF(C331=0,"",C331/C$329)</f>
        <v>7.4531516183986375E-4</v>
      </c>
      <c r="F331" s="11">
        <f t="shared" ref="F331:F395" si="25">+IF(D331=0,"",D331/D$329)</f>
        <v>9.9791345368774385E-4</v>
      </c>
      <c r="G331" s="10">
        <f t="shared" ref="G331:G395" si="26">+IF(OR(AND(D331=0),(C331=0)),"0",((D331-C331)/C331))</f>
        <v>0.5714285714285714</v>
      </c>
      <c r="H331" s="14">
        <f t="shared" ref="H331:H395" si="27">+IF(OR(AND(E331=""),(G331="")),"",E331*G331)</f>
        <v>4.2589437819420784E-4</v>
      </c>
    </row>
    <row r="332" spans="1:8" ht="15" x14ac:dyDescent="0.2">
      <c r="B332" s="5" t="s">
        <v>90</v>
      </c>
      <c r="C332" s="36">
        <v>39</v>
      </c>
      <c r="D332" s="36">
        <v>16</v>
      </c>
      <c r="E332" s="11">
        <f t="shared" si="24"/>
        <v>4.1524701873935262E-3</v>
      </c>
      <c r="F332" s="11">
        <f t="shared" si="25"/>
        <v>1.4515104780912637E-3</v>
      </c>
      <c r="G332" s="10">
        <f t="shared" si="26"/>
        <v>-0.58974358974358976</v>
      </c>
      <c r="H332" s="14">
        <f t="shared" si="27"/>
        <v>-2.4488926746166948E-3</v>
      </c>
    </row>
    <row r="333" spans="1:8" ht="15" x14ac:dyDescent="0.2">
      <c r="B333" s="5" t="s">
        <v>81</v>
      </c>
      <c r="C333" s="36">
        <v>5</v>
      </c>
      <c r="D333" s="36">
        <v>23</v>
      </c>
      <c r="E333" s="11">
        <f t="shared" si="24"/>
        <v>5.3236797274275978E-4</v>
      </c>
      <c r="F333" s="11">
        <f t="shared" si="25"/>
        <v>2.0865463122561917E-3</v>
      </c>
      <c r="G333" s="10">
        <f t="shared" si="26"/>
        <v>3.6</v>
      </c>
      <c r="H333" s="14">
        <f t="shared" si="27"/>
        <v>1.9165247018739352E-3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366</v>
      </c>
      <c r="D336" s="36">
        <v>204</v>
      </c>
      <c r="E336" s="11">
        <f t="shared" si="24"/>
        <v>3.896933560477002E-2</v>
      </c>
      <c r="F336" s="11">
        <f t="shared" si="25"/>
        <v>1.8506758595663614E-2</v>
      </c>
      <c r="G336" s="10">
        <f t="shared" si="26"/>
        <v>-0.44262295081967212</v>
      </c>
      <c r="H336" s="14">
        <f t="shared" si="27"/>
        <v>-1.7248722316865417E-2</v>
      </c>
    </row>
    <row r="337" spans="2:8" ht="15" x14ac:dyDescent="0.2">
      <c r="B337" s="5" t="s">
        <v>94</v>
      </c>
      <c r="C337" s="36">
        <v>20</v>
      </c>
      <c r="D337" s="36">
        <v>6</v>
      </c>
      <c r="E337" s="11">
        <f t="shared" si="24"/>
        <v>2.1294718909710391E-3</v>
      </c>
      <c r="F337" s="11">
        <f t="shared" si="25"/>
        <v>5.4431642928422393E-4</v>
      </c>
      <c r="G337" s="10">
        <f t="shared" si="26"/>
        <v>-0.7</v>
      </c>
      <c r="H337" s="14">
        <f t="shared" si="27"/>
        <v>-1.4906303236797273E-3</v>
      </c>
    </row>
    <row r="338" spans="2:8" ht="15" x14ac:dyDescent="0.2">
      <c r="B338" s="5" t="s">
        <v>93</v>
      </c>
      <c r="C338" s="36">
        <v>1</v>
      </c>
      <c r="D338" s="36">
        <v>2</v>
      </c>
      <c r="E338" s="11">
        <f t="shared" si="24"/>
        <v>1.0647359454855196E-4</v>
      </c>
      <c r="F338" s="11">
        <f t="shared" si="25"/>
        <v>1.8143880976140796E-4</v>
      </c>
      <c r="G338" s="10">
        <f t="shared" si="26"/>
        <v>1</v>
      </c>
      <c r="H338" s="14">
        <f t="shared" si="27"/>
        <v>1.0647359454855196E-4</v>
      </c>
    </row>
    <row r="339" spans="2:8" ht="15" x14ac:dyDescent="0.2">
      <c r="B339" s="5" t="s">
        <v>92</v>
      </c>
      <c r="C339" s="36">
        <v>31</v>
      </c>
      <c r="D339" s="36">
        <v>28</v>
      </c>
      <c r="E339" s="11">
        <f t="shared" si="24"/>
        <v>3.3006814310051107E-3</v>
      </c>
      <c r="F339" s="11">
        <f t="shared" si="25"/>
        <v>2.5401433366597113E-3</v>
      </c>
      <c r="G339" s="10">
        <f t="shared" si="26"/>
        <v>-9.6774193548387094E-2</v>
      </c>
      <c r="H339" s="14">
        <f t="shared" si="27"/>
        <v>-3.1942078364565585E-4</v>
      </c>
    </row>
    <row r="340" spans="2:8" ht="15" x14ac:dyDescent="0.2">
      <c r="B340" s="5" t="s">
        <v>276</v>
      </c>
      <c r="C340" s="36">
        <v>4</v>
      </c>
      <c r="D340" s="36">
        <v>4</v>
      </c>
      <c r="E340" s="11">
        <f t="shared" si="24"/>
        <v>4.2589437819420784E-4</v>
      </c>
      <c r="F340" s="11">
        <f t="shared" si="25"/>
        <v>3.6287761952281592E-4</v>
      </c>
      <c r="G340" s="10">
        <f t="shared" si="26"/>
        <v>0</v>
      </c>
      <c r="H340" s="14">
        <f t="shared" si="27"/>
        <v>0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477</v>
      </c>
      <c r="D342" s="36">
        <v>464</v>
      </c>
      <c r="E342" s="11">
        <f t="shared" si="24"/>
        <v>5.0787904599659282E-2</v>
      </c>
      <c r="F342" s="11">
        <f t="shared" si="25"/>
        <v>4.2093803864646645E-2</v>
      </c>
      <c r="G342" s="10">
        <f t="shared" si="26"/>
        <v>-2.7253668763102725E-2</v>
      </c>
      <c r="H342" s="14">
        <f t="shared" si="27"/>
        <v>-1.3841567291311755E-3</v>
      </c>
    </row>
    <row r="343" spans="2:8" ht="15" x14ac:dyDescent="0.2">
      <c r="B343" s="5" t="s">
        <v>85</v>
      </c>
      <c r="C343" s="36">
        <v>16</v>
      </c>
      <c r="D343" s="36">
        <v>68</v>
      </c>
      <c r="E343" s="11">
        <f t="shared" si="24"/>
        <v>1.7035775127768314E-3</v>
      </c>
      <c r="F343" s="11">
        <f t="shared" si="25"/>
        <v>6.1689195318878707E-3</v>
      </c>
      <c r="G343" s="10">
        <f t="shared" si="26"/>
        <v>3.25</v>
      </c>
      <c r="H343" s="14">
        <f t="shared" si="27"/>
        <v>5.5366269165247018E-3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45</v>
      </c>
      <c r="D345" s="36">
        <v>69</v>
      </c>
      <c r="E345" s="11">
        <f t="shared" si="24"/>
        <v>4.7913117546848384E-3</v>
      </c>
      <c r="F345" s="11">
        <f t="shared" si="25"/>
        <v>6.2596389367685747E-3</v>
      </c>
      <c r="G345" s="10">
        <f t="shared" si="26"/>
        <v>0.53333333333333333</v>
      </c>
      <c r="H345" s="14">
        <f t="shared" si="27"/>
        <v>2.5553662691652473E-3</v>
      </c>
    </row>
    <row r="346" spans="2:8" ht="15" x14ac:dyDescent="0.2">
      <c r="B346" s="5" t="s">
        <v>88</v>
      </c>
      <c r="C346" s="36">
        <v>211</v>
      </c>
      <c r="D346" s="36">
        <v>19</v>
      </c>
      <c r="E346" s="11">
        <f t="shared" si="24"/>
        <v>2.2465928449744463E-2</v>
      </c>
      <c r="F346" s="11">
        <f t="shared" si="25"/>
        <v>1.7236686927333757E-3</v>
      </c>
      <c r="G346" s="10">
        <f t="shared" si="26"/>
        <v>-0.90995260663507105</v>
      </c>
      <c r="H346" s="14">
        <f t="shared" si="27"/>
        <v>-2.0442930153321975E-2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292</v>
      </c>
      <c r="D349" s="36">
        <v>1540</v>
      </c>
      <c r="E349" s="11">
        <f t="shared" si="24"/>
        <v>3.1090289608177172E-2</v>
      </c>
      <c r="F349" s="11">
        <f t="shared" si="25"/>
        <v>0.13970788351628413</v>
      </c>
      <c r="G349" s="10">
        <f t="shared" si="26"/>
        <v>4.2739726027397262</v>
      </c>
      <c r="H349" s="14">
        <f t="shared" si="27"/>
        <v>0.13287904599659284</v>
      </c>
    </row>
    <row r="350" spans="2:8" ht="15" x14ac:dyDescent="0.2">
      <c r="B350" s="5" t="s">
        <v>279</v>
      </c>
      <c r="C350" s="36">
        <v>65</v>
      </c>
      <c r="D350" s="36">
        <v>41</v>
      </c>
      <c r="E350" s="11">
        <f t="shared" si="24"/>
        <v>6.9207836456558775E-3</v>
      </c>
      <c r="F350" s="11">
        <f t="shared" si="25"/>
        <v>3.7194956001088634E-3</v>
      </c>
      <c r="G350" s="10">
        <f t="shared" si="26"/>
        <v>-0.36923076923076925</v>
      </c>
      <c r="H350" s="14">
        <f t="shared" si="27"/>
        <v>-2.5553662691652473E-3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25</v>
      </c>
      <c r="D352" s="36">
        <v>28</v>
      </c>
      <c r="E352" s="11">
        <f t="shared" si="24"/>
        <v>2.6618398637137989E-3</v>
      </c>
      <c r="F352" s="11">
        <f t="shared" si="25"/>
        <v>2.5401433366597113E-3</v>
      </c>
      <c r="G352" s="10">
        <f t="shared" si="26"/>
        <v>0.12</v>
      </c>
      <c r="H352" s="14">
        <f t="shared" si="27"/>
        <v>3.1942078364565585E-4</v>
      </c>
    </row>
    <row r="353" spans="2:8" ht="15" x14ac:dyDescent="0.2">
      <c r="B353" s="5" t="s">
        <v>280</v>
      </c>
      <c r="C353" s="36">
        <v>194</v>
      </c>
      <c r="D353" s="36">
        <v>246</v>
      </c>
      <c r="E353" s="11">
        <f t="shared" si="24"/>
        <v>2.0655877342419079E-2</v>
      </c>
      <c r="F353" s="11">
        <f t="shared" si="25"/>
        <v>2.231697360065318E-2</v>
      </c>
      <c r="G353" s="10">
        <f t="shared" si="26"/>
        <v>0.26804123711340205</v>
      </c>
      <c r="H353" s="14">
        <f t="shared" si="27"/>
        <v>5.536626916524701E-3</v>
      </c>
    </row>
    <row r="354" spans="2:8" ht="15" x14ac:dyDescent="0.2">
      <c r="B354" s="5" t="s">
        <v>100</v>
      </c>
      <c r="C354" s="36">
        <v>28</v>
      </c>
      <c r="D354" s="36">
        <v>43</v>
      </c>
      <c r="E354" s="11">
        <f t="shared" si="24"/>
        <v>2.981260647359455E-3</v>
      </c>
      <c r="F354" s="11">
        <f t="shared" si="25"/>
        <v>3.9009344098702714E-3</v>
      </c>
      <c r="G354" s="10">
        <f t="shared" si="26"/>
        <v>0.5357142857142857</v>
      </c>
      <c r="H354" s="14">
        <f t="shared" si="27"/>
        <v>1.5971039182282793E-3</v>
      </c>
    </row>
    <row r="355" spans="2:8" ht="15" x14ac:dyDescent="0.2">
      <c r="B355" s="5" t="s">
        <v>99</v>
      </c>
      <c r="C355" s="36">
        <v>9</v>
      </c>
      <c r="D355" s="36">
        <v>4</v>
      </c>
      <c r="E355" s="11">
        <f t="shared" si="24"/>
        <v>9.5826235093696762E-4</v>
      </c>
      <c r="F355" s="11">
        <f t="shared" si="25"/>
        <v>3.6287761952281592E-4</v>
      </c>
      <c r="G355" s="10">
        <f t="shared" si="26"/>
        <v>-0.55555555555555558</v>
      </c>
      <c r="H355" s="14">
        <f t="shared" si="27"/>
        <v>-5.3236797274275978E-4</v>
      </c>
    </row>
    <row r="356" spans="2:8" ht="15" x14ac:dyDescent="0.2">
      <c r="B356" s="5" t="s">
        <v>84</v>
      </c>
      <c r="C356" s="36">
        <v>24</v>
      </c>
      <c r="D356" s="36">
        <v>1</v>
      </c>
      <c r="E356" s="11">
        <f t="shared" si="24"/>
        <v>2.5553662691652468E-3</v>
      </c>
      <c r="F356" s="11">
        <f t="shared" si="25"/>
        <v>9.0719404880703979E-5</v>
      </c>
      <c r="G356" s="10">
        <f t="shared" si="26"/>
        <v>-0.95833333333333337</v>
      </c>
      <c r="H356" s="14">
        <f t="shared" si="27"/>
        <v>-2.4488926746166948E-3</v>
      </c>
    </row>
    <row r="357" spans="2:8" ht="15" x14ac:dyDescent="0.2">
      <c r="B357" s="5" t="s">
        <v>281</v>
      </c>
      <c r="C357" s="36">
        <v>20</v>
      </c>
      <c r="D357" s="36">
        <v>0</v>
      </c>
      <c r="E357" s="11">
        <f t="shared" si="24"/>
        <v>2.1294718909710391E-3</v>
      </c>
      <c r="F357" s="11" t="str">
        <f t="shared" si="25"/>
        <v/>
      </c>
      <c r="G357" s="10" t="str">
        <f t="shared" si="26"/>
        <v>0</v>
      </c>
      <c r="H357" s="14">
        <f t="shared" si="27"/>
        <v>0</v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3</v>
      </c>
      <c r="D359" s="36">
        <v>24</v>
      </c>
      <c r="E359" s="11">
        <f t="shared" si="24"/>
        <v>3.1942078364565585E-4</v>
      </c>
      <c r="F359" s="11">
        <f t="shared" si="25"/>
        <v>2.1772657171368957E-3</v>
      </c>
      <c r="G359" s="10">
        <f t="shared" si="26"/>
        <v>7</v>
      </c>
      <c r="H359" s="14">
        <f t="shared" si="27"/>
        <v>2.2359454855195911E-3</v>
      </c>
    </row>
    <row r="360" spans="2:8" ht="15" x14ac:dyDescent="0.2">
      <c r="B360" s="5" t="s">
        <v>529</v>
      </c>
      <c r="C360" s="36">
        <v>7</v>
      </c>
      <c r="D360" s="36">
        <v>10</v>
      </c>
      <c r="E360" s="11">
        <f t="shared" si="24"/>
        <v>7.4531516183986375E-4</v>
      </c>
      <c r="F360" s="11">
        <f t="shared" si="25"/>
        <v>9.0719404880703985E-4</v>
      </c>
      <c r="G360" s="10">
        <f t="shared" si="26"/>
        <v>0.42857142857142855</v>
      </c>
      <c r="H360" s="14">
        <f t="shared" si="27"/>
        <v>3.1942078364565585E-4</v>
      </c>
    </row>
    <row r="361" spans="2:8" ht="15" x14ac:dyDescent="0.2">
      <c r="B361" s="5" t="s">
        <v>530</v>
      </c>
      <c r="C361" s="36">
        <v>359</v>
      </c>
      <c r="D361" s="36">
        <v>226</v>
      </c>
      <c r="E361" s="11">
        <f t="shared" si="24"/>
        <v>3.8224020442930155E-2</v>
      </c>
      <c r="F361" s="11">
        <f t="shared" si="25"/>
        <v>2.05025855030391E-2</v>
      </c>
      <c r="G361" s="10">
        <f t="shared" si="26"/>
        <v>-0.37047353760445684</v>
      </c>
      <c r="H361" s="14">
        <f t="shared" si="27"/>
        <v>-1.4160988074957411E-2</v>
      </c>
    </row>
    <row r="362" spans="2:8" ht="15" x14ac:dyDescent="0.2">
      <c r="B362" s="5" t="s">
        <v>531</v>
      </c>
      <c r="C362" s="36">
        <v>3</v>
      </c>
      <c r="D362" s="36">
        <v>4</v>
      </c>
      <c r="E362" s="11">
        <f t="shared" si="24"/>
        <v>3.1942078364565585E-4</v>
      </c>
      <c r="F362" s="11">
        <f t="shared" si="25"/>
        <v>3.6287761952281592E-4</v>
      </c>
      <c r="G362" s="10">
        <f t="shared" si="26"/>
        <v>0.33333333333333331</v>
      </c>
      <c r="H362" s="14">
        <f t="shared" si="27"/>
        <v>1.0647359454855195E-4</v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5</v>
      </c>
      <c r="D364" s="36">
        <v>0</v>
      </c>
      <c r="E364" s="11">
        <f t="shared" si="24"/>
        <v>5.3236797274275978E-4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42</v>
      </c>
      <c r="D365" s="36">
        <v>34</v>
      </c>
      <c r="E365" s="11">
        <f t="shared" si="24"/>
        <v>4.4718909710391823E-3</v>
      </c>
      <c r="F365" s="11">
        <f t="shared" si="25"/>
        <v>3.0844597659439353E-3</v>
      </c>
      <c r="G365" s="10">
        <f t="shared" si="26"/>
        <v>-0.19047619047619047</v>
      </c>
      <c r="H365" s="14">
        <f t="shared" si="27"/>
        <v>-8.5178875638841558E-4</v>
      </c>
    </row>
    <row r="366" spans="2:8" ht="15" x14ac:dyDescent="0.2">
      <c r="B366" s="5" t="s">
        <v>533</v>
      </c>
      <c r="C366" s="36">
        <v>48</v>
      </c>
      <c r="D366" s="36">
        <v>1</v>
      </c>
      <c r="E366" s="11">
        <f t="shared" si="24"/>
        <v>5.1107325383304937E-3</v>
      </c>
      <c r="F366" s="11">
        <f t="shared" si="25"/>
        <v>9.0719404880703979E-5</v>
      </c>
      <c r="G366" s="10">
        <f t="shared" si="26"/>
        <v>-0.97916666666666663</v>
      </c>
      <c r="H366" s="14">
        <f t="shared" si="27"/>
        <v>-5.0042589437819416E-3</v>
      </c>
    </row>
    <row r="367" spans="2:8" ht="15" x14ac:dyDescent="0.2">
      <c r="B367" s="5" t="s">
        <v>534</v>
      </c>
      <c r="C367" s="36">
        <v>2152</v>
      </c>
      <c r="D367" s="36">
        <v>1924</v>
      </c>
      <c r="E367" s="11">
        <f t="shared" si="24"/>
        <v>0.22913117546848383</v>
      </c>
      <c r="F367" s="11">
        <f t="shared" si="25"/>
        <v>0.17454413499047447</v>
      </c>
      <c r="G367" s="10">
        <f t="shared" si="26"/>
        <v>-0.10594795539033457</v>
      </c>
      <c r="H367" s="14">
        <f t="shared" si="27"/>
        <v>-2.4275979557069848E-2</v>
      </c>
    </row>
    <row r="368" spans="2:8" ht="15" x14ac:dyDescent="0.2">
      <c r="B368" s="5" t="s">
        <v>109</v>
      </c>
      <c r="C368" s="36">
        <v>76</v>
      </c>
      <c r="D368" s="36">
        <v>621</v>
      </c>
      <c r="E368" s="11">
        <f t="shared" si="24"/>
        <v>8.0919931856899482E-3</v>
      </c>
      <c r="F368" s="11">
        <f t="shared" si="25"/>
        <v>5.6336750430917175E-2</v>
      </c>
      <c r="G368" s="10">
        <f t="shared" si="26"/>
        <v>7.1710526315789478</v>
      </c>
      <c r="H368" s="14">
        <f t="shared" si="27"/>
        <v>5.8028109028960814E-2</v>
      </c>
    </row>
    <row r="369" spans="1:8" ht="15" x14ac:dyDescent="0.2">
      <c r="B369" s="5" t="s">
        <v>102</v>
      </c>
      <c r="C369" s="36">
        <v>507</v>
      </c>
      <c r="D369" s="36">
        <v>1251</v>
      </c>
      <c r="E369" s="11">
        <f t="shared" si="24"/>
        <v>5.3982112436115844E-2</v>
      </c>
      <c r="F369" s="11">
        <f t="shared" si="25"/>
        <v>0.11348997550576068</v>
      </c>
      <c r="G369" s="10">
        <f t="shared" si="26"/>
        <v>1.4674556213017751</v>
      </c>
      <c r="H369" s="14">
        <f t="shared" si="27"/>
        <v>7.921635434412265E-2</v>
      </c>
    </row>
    <row r="370" spans="1:8" ht="15" x14ac:dyDescent="0.2">
      <c r="B370" s="5" t="s">
        <v>108</v>
      </c>
      <c r="C370" s="36">
        <v>50</v>
      </c>
      <c r="D370" s="36">
        <v>36</v>
      </c>
      <c r="E370" s="11">
        <f t="shared" si="24"/>
        <v>5.3236797274275978E-3</v>
      </c>
      <c r="F370" s="11">
        <f t="shared" si="25"/>
        <v>3.2658985757053434E-3</v>
      </c>
      <c r="G370" s="10">
        <f t="shared" si="26"/>
        <v>-0.28000000000000003</v>
      </c>
      <c r="H370" s="14">
        <f t="shared" si="27"/>
        <v>-1.4906303236797275E-3</v>
      </c>
    </row>
    <row r="371" spans="1:8" ht="15" x14ac:dyDescent="0.2">
      <c r="B371" s="5" t="s">
        <v>111</v>
      </c>
      <c r="C371" s="36">
        <v>0</v>
      </c>
      <c r="D371" s="36">
        <v>3</v>
      </c>
      <c r="E371" s="11" t="str">
        <f t="shared" si="24"/>
        <v/>
      </c>
      <c r="F371" s="11">
        <f t="shared" si="25"/>
        <v>2.7215821464211196E-4</v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1</v>
      </c>
      <c r="D372" s="36">
        <v>1</v>
      </c>
      <c r="E372" s="11">
        <f t="shared" si="24"/>
        <v>1.0647359454855196E-4</v>
      </c>
      <c r="F372" s="11">
        <f t="shared" si="25"/>
        <v>9.0719404880703979E-5</v>
      </c>
      <c r="G372" s="10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51</v>
      </c>
      <c r="D373" s="36">
        <v>2</v>
      </c>
      <c r="E373" s="11">
        <f t="shared" si="24"/>
        <v>5.4301533219761498E-3</v>
      </c>
      <c r="F373" s="11">
        <f t="shared" si="25"/>
        <v>1.8143880976140796E-4</v>
      </c>
      <c r="G373" s="10">
        <f t="shared" si="26"/>
        <v>-0.96078431372549022</v>
      </c>
      <c r="H373" s="14">
        <f t="shared" si="27"/>
        <v>-5.2172061328790457E-3</v>
      </c>
    </row>
    <row r="374" spans="1:8" ht="15" x14ac:dyDescent="0.2">
      <c r="B374" s="5" t="s">
        <v>285</v>
      </c>
      <c r="C374" s="36">
        <v>14</v>
      </c>
      <c r="D374" s="36">
        <v>7</v>
      </c>
      <c r="E374" s="11">
        <f t="shared" si="24"/>
        <v>1.4906303236797275E-3</v>
      </c>
      <c r="F374" s="11">
        <f t="shared" si="25"/>
        <v>6.3503583416492783E-4</v>
      </c>
      <c r="G374" s="10">
        <f t="shared" si="26"/>
        <v>-0.5</v>
      </c>
      <c r="H374" s="14">
        <f t="shared" si="27"/>
        <v>-7.4531516183986375E-4</v>
      </c>
    </row>
    <row r="375" spans="1:8" ht="15" x14ac:dyDescent="0.2">
      <c r="B375" s="5" t="s">
        <v>286</v>
      </c>
      <c r="C375" s="36">
        <v>2</v>
      </c>
      <c r="D375" s="36">
        <v>0</v>
      </c>
      <c r="E375" s="11">
        <f t="shared" si="24"/>
        <v>2.1294718909710392E-4</v>
      </c>
      <c r="F375" s="11" t="str">
        <f t="shared" si="25"/>
        <v/>
      </c>
      <c r="G375" s="10" t="str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1</v>
      </c>
      <c r="D376" s="36">
        <v>0</v>
      </c>
      <c r="E376" s="11">
        <f t="shared" si="24"/>
        <v>1.0647359454855196E-4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6</v>
      </c>
      <c r="E377" s="11" t="str">
        <f t="shared" si="24"/>
        <v/>
      </c>
      <c r="F377" s="11">
        <f t="shared" si="25"/>
        <v>5.4431642928422393E-4</v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7</v>
      </c>
      <c r="D378" s="36">
        <v>1</v>
      </c>
      <c r="E378" s="11">
        <f t="shared" si="24"/>
        <v>7.4531516183986375E-4</v>
      </c>
      <c r="F378" s="11">
        <f t="shared" si="25"/>
        <v>9.0719404880703979E-5</v>
      </c>
      <c r="G378" s="10">
        <f t="shared" si="26"/>
        <v>-0.8571428571428571</v>
      </c>
      <c r="H378" s="14">
        <f t="shared" si="27"/>
        <v>-6.3884156729131171E-4</v>
      </c>
    </row>
    <row r="379" spans="1:8" ht="15" x14ac:dyDescent="0.2">
      <c r="B379" s="5" t="s">
        <v>110</v>
      </c>
      <c r="C379" s="36">
        <v>27</v>
      </c>
      <c r="D379" s="36">
        <v>28</v>
      </c>
      <c r="E379" s="11">
        <f t="shared" si="24"/>
        <v>2.874787052810903E-3</v>
      </c>
      <c r="F379" s="11">
        <f t="shared" si="25"/>
        <v>2.5401433366597113E-3</v>
      </c>
      <c r="G379" s="10">
        <f t="shared" si="26"/>
        <v>3.7037037037037035E-2</v>
      </c>
      <c r="H379" s="14">
        <f t="shared" si="27"/>
        <v>1.0647359454855196E-4</v>
      </c>
    </row>
    <row r="380" spans="1:8" ht="15" x14ac:dyDescent="0.2">
      <c r="B380" s="5" t="s">
        <v>288</v>
      </c>
      <c r="C380" s="36">
        <v>78</v>
      </c>
      <c r="D380" s="36">
        <v>85</v>
      </c>
      <c r="E380" s="11">
        <f t="shared" si="24"/>
        <v>8.3049403747870523E-3</v>
      </c>
      <c r="F380" s="11">
        <f t="shared" si="25"/>
        <v>7.7111494148598388E-3</v>
      </c>
      <c r="G380" s="10">
        <f t="shared" si="26"/>
        <v>8.9743589743589744E-2</v>
      </c>
      <c r="H380" s="14">
        <f t="shared" si="27"/>
        <v>7.4531516183986364E-4</v>
      </c>
    </row>
    <row r="381" spans="1:8" ht="15" x14ac:dyDescent="0.2">
      <c r="B381" s="5" t="s">
        <v>536</v>
      </c>
      <c r="C381" s="36">
        <v>4</v>
      </c>
      <c r="D381" s="36">
        <v>9</v>
      </c>
      <c r="E381" s="11">
        <f t="shared" si="24"/>
        <v>4.2589437819420784E-4</v>
      </c>
      <c r="F381" s="11">
        <f t="shared" si="25"/>
        <v>8.1647464392633584E-4</v>
      </c>
      <c r="G381" s="10">
        <f t="shared" si="26"/>
        <v>1.25</v>
      </c>
      <c r="H381" s="14">
        <f t="shared" si="27"/>
        <v>5.3236797274275978E-4</v>
      </c>
    </row>
    <row r="382" spans="1:8" ht="15" x14ac:dyDescent="0.2">
      <c r="B382" s="5" t="s">
        <v>104</v>
      </c>
      <c r="C382" s="36">
        <v>121</v>
      </c>
      <c r="D382" s="36">
        <v>24</v>
      </c>
      <c r="E382" s="11">
        <f t="shared" si="24"/>
        <v>1.2883304940374787E-2</v>
      </c>
      <c r="F382" s="11">
        <f t="shared" si="25"/>
        <v>2.1772657171368957E-3</v>
      </c>
      <c r="G382" s="10">
        <f t="shared" si="26"/>
        <v>-0.80165289256198347</v>
      </c>
      <c r="H382" s="14">
        <f t="shared" si="27"/>
        <v>-1.0327938671209539E-2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28</v>
      </c>
      <c r="D386" s="36">
        <v>10</v>
      </c>
      <c r="E386" s="11">
        <f t="shared" si="24"/>
        <v>2.981260647359455E-3</v>
      </c>
      <c r="F386" s="11">
        <f t="shared" si="25"/>
        <v>9.0719404880703985E-4</v>
      </c>
      <c r="G386" s="10">
        <f t="shared" si="26"/>
        <v>-0.6428571428571429</v>
      </c>
      <c r="H386" s="14">
        <f t="shared" si="27"/>
        <v>-1.9165247018739355E-3</v>
      </c>
    </row>
    <row r="387" spans="1:8" ht="15" x14ac:dyDescent="0.2">
      <c r="B387" s="5" t="s">
        <v>103</v>
      </c>
      <c r="C387" s="36">
        <v>1</v>
      </c>
      <c r="D387" s="36">
        <v>0</v>
      </c>
      <c r="E387" s="11">
        <f t="shared" si="24"/>
        <v>1.0647359454855196E-4</v>
      </c>
      <c r="F387" s="11" t="str">
        <f t="shared" si="25"/>
        <v/>
      </c>
      <c r="G387" s="10" t="str">
        <f t="shared" si="26"/>
        <v>0</v>
      </c>
      <c r="H387" s="14">
        <f t="shared" si="27"/>
        <v>0</v>
      </c>
    </row>
    <row r="388" spans="1:8" ht="15" x14ac:dyDescent="0.2">
      <c r="B388" s="5" t="s">
        <v>291</v>
      </c>
      <c r="C388" s="36">
        <v>3</v>
      </c>
      <c r="D388" s="36">
        <v>0</v>
      </c>
      <c r="E388" s="11">
        <f t="shared" si="24"/>
        <v>3.1942078364565585E-4</v>
      </c>
      <c r="F388" s="11" t="str">
        <f t="shared" si="25"/>
        <v/>
      </c>
      <c r="G388" s="10" t="str">
        <f t="shared" si="26"/>
        <v>0</v>
      </c>
      <c r="H388" s="14">
        <f t="shared" si="27"/>
        <v>0</v>
      </c>
    </row>
    <row r="389" spans="1:8" ht="15" x14ac:dyDescent="0.2">
      <c r="B389" s="5" t="s">
        <v>107</v>
      </c>
      <c r="C389" s="36">
        <v>2</v>
      </c>
      <c r="D389" s="36">
        <v>0</v>
      </c>
      <c r="E389" s="11">
        <f t="shared" si="24"/>
        <v>2.1294718909710392E-4</v>
      </c>
      <c r="F389" s="11" t="str">
        <f t="shared" si="25"/>
        <v/>
      </c>
      <c r="G389" s="10" t="str">
        <f t="shared" si="26"/>
        <v>0</v>
      </c>
      <c r="H389" s="14">
        <f t="shared" si="27"/>
        <v>0</v>
      </c>
    </row>
    <row r="390" spans="1:8" ht="15" x14ac:dyDescent="0.2">
      <c r="B390" s="5" t="s">
        <v>106</v>
      </c>
      <c r="C390" s="36">
        <v>99</v>
      </c>
      <c r="D390" s="36">
        <v>514</v>
      </c>
      <c r="E390" s="11">
        <f t="shared" si="24"/>
        <v>1.0540885860306643E-2</v>
      </c>
      <c r="F390" s="11">
        <f t="shared" si="25"/>
        <v>4.6629774108681847E-2</v>
      </c>
      <c r="G390" s="10">
        <f t="shared" si="26"/>
        <v>4.191919191919192</v>
      </c>
      <c r="H390" s="14">
        <f t="shared" si="27"/>
        <v>4.4186541737649063E-2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35</v>
      </c>
      <c r="D393" s="36">
        <v>31</v>
      </c>
      <c r="E393" s="11">
        <f t="shared" si="24"/>
        <v>3.7265758091993184E-3</v>
      </c>
      <c r="F393" s="11">
        <f t="shared" si="25"/>
        <v>2.8123015513018233E-3</v>
      </c>
      <c r="G393" s="10">
        <f t="shared" si="26"/>
        <v>-0.11428571428571428</v>
      </c>
      <c r="H393" s="14">
        <f t="shared" si="27"/>
        <v>-4.2589437819420779E-4</v>
      </c>
    </row>
    <row r="394" spans="1:8" ht="15" x14ac:dyDescent="0.2">
      <c r="B394" s="5" t="s">
        <v>539</v>
      </c>
      <c r="C394" s="36">
        <v>9</v>
      </c>
      <c r="D394" s="36">
        <v>27</v>
      </c>
      <c r="E394" s="11">
        <f t="shared" si="24"/>
        <v>9.5826235093696762E-4</v>
      </c>
      <c r="F394" s="11">
        <f t="shared" si="25"/>
        <v>2.4494239317790077E-3</v>
      </c>
      <c r="G394" s="10">
        <f t="shared" si="26"/>
        <v>2</v>
      </c>
      <c r="H394" s="14">
        <f t="shared" si="27"/>
        <v>1.9165247018739352E-3</v>
      </c>
    </row>
    <row r="395" spans="1:8" ht="15" x14ac:dyDescent="0.2">
      <c r="B395" s="5" t="s">
        <v>105</v>
      </c>
      <c r="C395" s="36">
        <v>3</v>
      </c>
      <c r="D395" s="36">
        <v>0</v>
      </c>
      <c r="E395" s="11">
        <f t="shared" si="24"/>
        <v>3.1942078364565585E-4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2</v>
      </c>
      <c r="D396" s="36">
        <v>0</v>
      </c>
      <c r="E396" s="11">
        <f t="shared" ref="E396:E468" si="28">+IF(C396=0,"",C396/C$329)</f>
        <v>2.1294718909710392E-4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7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5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3</v>
      </c>
      <c r="D401" s="76">
        <v>1</v>
      </c>
      <c r="E401" s="80">
        <f t="shared" si="28"/>
        <v>3.1942078364565585E-4</v>
      </c>
      <c r="F401" s="80">
        <f t="shared" si="29"/>
        <v>9.0719404880703979E-5</v>
      </c>
      <c r="G401" s="78">
        <f t="shared" si="30"/>
        <v>-0.66666666666666663</v>
      </c>
      <c r="H401" s="24">
        <f t="shared" si="31"/>
        <v>-2.1294718909710389E-4</v>
      </c>
    </row>
    <row r="402" spans="1:8" s="79" customFormat="1" ht="15" x14ac:dyDescent="0.2">
      <c r="B402" s="75" t="s">
        <v>296</v>
      </c>
      <c r="C402" s="76">
        <v>81</v>
      </c>
      <c r="D402" s="76">
        <v>119</v>
      </c>
      <c r="E402" s="80">
        <f t="shared" si="28"/>
        <v>8.6243611584327085E-3</v>
      </c>
      <c r="F402" s="80">
        <f t="shared" si="29"/>
        <v>1.0795609180803774E-2</v>
      </c>
      <c r="G402" s="78">
        <f t="shared" si="30"/>
        <v>0.46913580246913578</v>
      </c>
      <c r="H402" s="24">
        <f t="shared" si="31"/>
        <v>4.0459965928449741E-3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19</v>
      </c>
      <c r="D404" s="76">
        <v>50</v>
      </c>
      <c r="E404" s="80">
        <f t="shared" si="28"/>
        <v>2.0229982964224871E-3</v>
      </c>
      <c r="F404" s="80">
        <f t="shared" si="29"/>
        <v>4.5359702440351994E-3</v>
      </c>
      <c r="G404" s="78">
        <f t="shared" si="30"/>
        <v>1.631578947368421</v>
      </c>
      <c r="H404" s="24">
        <f t="shared" si="31"/>
        <v>3.3006814310051103E-3</v>
      </c>
    </row>
    <row r="405" spans="1:8" s="79" customFormat="1" ht="15" x14ac:dyDescent="0.2">
      <c r="B405" s="75" t="s">
        <v>542</v>
      </c>
      <c r="C405" s="76">
        <v>2</v>
      </c>
      <c r="D405" s="76">
        <v>3</v>
      </c>
      <c r="E405" s="80">
        <f t="shared" si="28"/>
        <v>2.1294718909710392E-4</v>
      </c>
      <c r="F405" s="80">
        <f t="shared" si="29"/>
        <v>2.7215821464211196E-4</v>
      </c>
      <c r="G405" s="78">
        <f t="shared" si="30"/>
        <v>0.5</v>
      </c>
      <c r="H405" s="24">
        <f t="shared" si="31"/>
        <v>1.0647359454855196E-4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5</v>
      </c>
      <c r="D407" s="36">
        <v>2</v>
      </c>
      <c r="E407" s="11">
        <f t="shared" si="28"/>
        <v>5.3236797274275978E-4</v>
      </c>
      <c r="F407" s="11">
        <f t="shared" si="29"/>
        <v>1.8143880976140796E-4</v>
      </c>
      <c r="G407" s="10">
        <f t="shared" si="30"/>
        <v>-0.6</v>
      </c>
      <c r="H407" s="14">
        <f t="shared" si="31"/>
        <v>-3.1942078364565585E-4</v>
      </c>
    </row>
    <row r="408" spans="1:8" ht="15" x14ac:dyDescent="0.2">
      <c r="B408" s="5" t="s">
        <v>299</v>
      </c>
      <c r="C408" s="36">
        <v>17</v>
      </c>
      <c r="D408" s="36">
        <v>19</v>
      </c>
      <c r="E408" s="11">
        <f t="shared" si="28"/>
        <v>1.8100511073253834E-3</v>
      </c>
      <c r="F408" s="11">
        <f t="shared" si="29"/>
        <v>1.7236686927333757E-3</v>
      </c>
      <c r="G408" s="10">
        <f t="shared" si="30"/>
        <v>0.11764705882352941</v>
      </c>
      <c r="H408" s="14">
        <f t="shared" si="31"/>
        <v>2.1294718909710392E-4</v>
      </c>
    </row>
    <row r="409" spans="1:8" ht="15" x14ac:dyDescent="0.2">
      <c r="B409" s="5" t="s">
        <v>300</v>
      </c>
      <c r="C409" s="36">
        <v>26</v>
      </c>
      <c r="D409" s="36">
        <v>8</v>
      </c>
      <c r="E409" s="11">
        <f t="shared" si="28"/>
        <v>2.7683134582623509E-3</v>
      </c>
      <c r="F409" s="11">
        <f t="shared" si="29"/>
        <v>7.2575523904563183E-4</v>
      </c>
      <c r="G409" s="10">
        <f t="shared" si="30"/>
        <v>-0.69230769230769229</v>
      </c>
      <c r="H409" s="14">
        <f t="shared" si="31"/>
        <v>-1.9165247018739352E-3</v>
      </c>
    </row>
    <row r="410" spans="1:8" ht="15" x14ac:dyDescent="0.2">
      <c r="B410" s="5" t="s">
        <v>114</v>
      </c>
      <c r="C410" s="36">
        <v>575</v>
      </c>
      <c r="D410" s="36">
        <v>123</v>
      </c>
      <c r="E410" s="11">
        <f t="shared" si="28"/>
        <v>6.1222316865417375E-2</v>
      </c>
      <c r="F410" s="11">
        <f t="shared" si="29"/>
        <v>1.115848680032659E-2</v>
      </c>
      <c r="G410" s="10">
        <f t="shared" si="30"/>
        <v>-0.7860869565217391</v>
      </c>
      <c r="H410" s="14">
        <f t="shared" si="31"/>
        <v>-4.8126064735945481E-2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202</v>
      </c>
      <c r="D412" s="36">
        <v>29</v>
      </c>
      <c r="E412" s="11">
        <f t="shared" si="28"/>
        <v>2.1507666098807495E-2</v>
      </c>
      <c r="F412" s="11">
        <f t="shared" si="29"/>
        <v>2.6308627415404153E-3</v>
      </c>
      <c r="G412" s="10">
        <f t="shared" si="30"/>
        <v>-0.85643564356435642</v>
      </c>
      <c r="H412" s="14">
        <f t="shared" si="31"/>
        <v>-1.8419931856899489E-2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40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40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11</v>
      </c>
      <c r="D420" s="36">
        <v>12</v>
      </c>
      <c r="E420" s="11">
        <f t="shared" si="28"/>
        <v>1.1712095400340716E-3</v>
      </c>
      <c r="F420" s="11">
        <f t="shared" si="29"/>
        <v>1.0886328585684479E-3</v>
      </c>
      <c r="G420" s="10">
        <f t="shared" si="30"/>
        <v>9.0909090909090912E-2</v>
      </c>
      <c r="H420" s="14">
        <f t="shared" si="31"/>
        <v>1.0647359454855196E-4</v>
      </c>
    </row>
    <row r="421" spans="1:8" ht="15" x14ac:dyDescent="0.2">
      <c r="B421" s="5" t="s">
        <v>120</v>
      </c>
      <c r="C421" s="36">
        <v>0</v>
      </c>
      <c r="D421" s="36">
        <v>1</v>
      </c>
      <c r="E421" s="11" t="str">
        <f t="shared" si="28"/>
        <v/>
      </c>
      <c r="F421" s="11">
        <f t="shared" si="29"/>
        <v>9.0719404880703979E-5</v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27</v>
      </c>
      <c r="D422" s="36">
        <v>19</v>
      </c>
      <c r="E422" s="11">
        <f t="shared" si="28"/>
        <v>2.874787052810903E-3</v>
      </c>
      <c r="F422" s="11">
        <f t="shared" si="29"/>
        <v>1.7236686927333757E-3</v>
      </c>
      <c r="G422" s="10">
        <f t="shared" si="30"/>
        <v>-0.29629629629629628</v>
      </c>
      <c r="H422" s="14">
        <f t="shared" si="31"/>
        <v>-8.5178875638841568E-4</v>
      </c>
    </row>
    <row r="423" spans="1:8" ht="15" x14ac:dyDescent="0.2">
      <c r="B423" s="5" t="s">
        <v>128</v>
      </c>
      <c r="C423" s="36">
        <v>69</v>
      </c>
      <c r="D423" s="36">
        <v>19</v>
      </c>
      <c r="E423" s="11">
        <f t="shared" si="28"/>
        <v>7.3466780238500848E-3</v>
      </c>
      <c r="F423" s="11">
        <f t="shared" si="29"/>
        <v>1.7236686927333757E-3</v>
      </c>
      <c r="G423" s="10">
        <f t="shared" si="30"/>
        <v>-0.72463768115942029</v>
      </c>
      <c r="H423" s="14">
        <f t="shared" si="31"/>
        <v>-5.3236797274275978E-3</v>
      </c>
    </row>
    <row r="424" spans="1:8" ht="15" x14ac:dyDescent="0.2">
      <c r="B424" s="5" t="s">
        <v>302</v>
      </c>
      <c r="C424" s="36">
        <v>13</v>
      </c>
      <c r="D424" s="36">
        <v>16</v>
      </c>
      <c r="E424" s="11">
        <f t="shared" si="28"/>
        <v>1.3841567291311755E-3</v>
      </c>
      <c r="F424" s="11">
        <f t="shared" si="29"/>
        <v>1.4515104780912637E-3</v>
      </c>
      <c r="G424" s="10">
        <f t="shared" si="30"/>
        <v>0.23076923076923078</v>
      </c>
      <c r="H424" s="14">
        <f t="shared" si="31"/>
        <v>3.1942078364565591E-4</v>
      </c>
    </row>
    <row r="425" spans="1:8" ht="15" x14ac:dyDescent="0.2">
      <c r="B425" s="5" t="s">
        <v>544</v>
      </c>
      <c r="C425" s="36">
        <v>7</v>
      </c>
      <c r="D425" s="36">
        <v>8</v>
      </c>
      <c r="E425" s="11">
        <f t="shared" si="28"/>
        <v>7.4531516183986375E-4</v>
      </c>
      <c r="F425" s="11">
        <f t="shared" si="29"/>
        <v>7.2575523904563183E-4</v>
      </c>
      <c r="G425" s="10">
        <f t="shared" si="30"/>
        <v>0.14285714285714285</v>
      </c>
      <c r="H425" s="14">
        <f t="shared" si="31"/>
        <v>1.0647359454855196E-4</v>
      </c>
    </row>
    <row r="426" spans="1:8" ht="30" x14ac:dyDescent="0.2">
      <c r="B426" s="5" t="s">
        <v>545</v>
      </c>
      <c r="C426" s="36">
        <v>0</v>
      </c>
      <c r="D426" s="36">
        <v>15</v>
      </c>
      <c r="E426" s="11" t="str">
        <f t="shared" si="28"/>
        <v/>
      </c>
      <c r="F426" s="11">
        <f t="shared" si="29"/>
        <v>1.3607910732105597E-3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4</v>
      </c>
      <c r="D427" s="36">
        <v>0</v>
      </c>
      <c r="E427" s="11">
        <f t="shared" si="28"/>
        <v>4.2589437819420784E-4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5</v>
      </c>
      <c r="D428" s="36">
        <v>8</v>
      </c>
      <c r="E428" s="11">
        <f t="shared" si="28"/>
        <v>5.3236797274275978E-4</v>
      </c>
      <c r="F428" s="11">
        <f t="shared" si="29"/>
        <v>7.2575523904563183E-4</v>
      </c>
      <c r="G428" s="10">
        <f t="shared" si="30"/>
        <v>0.6</v>
      </c>
      <c r="H428" s="14">
        <f t="shared" si="31"/>
        <v>3.1942078364565585E-4</v>
      </c>
    </row>
    <row r="429" spans="1:8" ht="15" x14ac:dyDescent="0.2">
      <c r="B429" s="5" t="s">
        <v>303</v>
      </c>
      <c r="C429" s="36">
        <v>2</v>
      </c>
      <c r="D429" s="36">
        <v>0</v>
      </c>
      <c r="E429" s="11">
        <f t="shared" si="28"/>
        <v>2.1294718909710392E-4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98</v>
      </c>
      <c r="D430" s="36">
        <v>23</v>
      </c>
      <c r="E430" s="11">
        <f t="shared" si="28"/>
        <v>1.0434412265758091E-2</v>
      </c>
      <c r="F430" s="11">
        <f t="shared" si="29"/>
        <v>2.0865463122561917E-3</v>
      </c>
      <c r="G430" s="10">
        <f t="shared" si="30"/>
        <v>-0.76530612244897955</v>
      </c>
      <c r="H430" s="14">
        <f t="shared" si="31"/>
        <v>-7.9855195911413962E-3</v>
      </c>
    </row>
    <row r="431" spans="1:8" ht="15" x14ac:dyDescent="0.2">
      <c r="B431" s="5" t="s">
        <v>421</v>
      </c>
      <c r="C431" s="36">
        <v>6</v>
      </c>
      <c r="D431" s="36">
        <v>132</v>
      </c>
      <c r="E431" s="11">
        <f t="shared" si="28"/>
        <v>6.3884156729131171E-4</v>
      </c>
      <c r="F431" s="11">
        <f t="shared" si="29"/>
        <v>1.1974961444252925E-2</v>
      </c>
      <c r="G431" s="10">
        <f t="shared" si="30"/>
        <v>21</v>
      </c>
      <c r="H431" s="14">
        <f t="shared" si="31"/>
        <v>1.3415672913117545E-2</v>
      </c>
    </row>
    <row r="432" spans="1:8" ht="15" x14ac:dyDescent="0.2">
      <c r="B432" s="5" t="s">
        <v>123</v>
      </c>
      <c r="C432" s="36">
        <v>115</v>
      </c>
      <c r="D432" s="36">
        <v>139</v>
      </c>
      <c r="E432" s="11">
        <f t="shared" si="28"/>
        <v>1.2244463373083476E-2</v>
      </c>
      <c r="F432" s="11">
        <f t="shared" si="29"/>
        <v>1.2609997278417854E-2</v>
      </c>
      <c r="G432" s="10">
        <f t="shared" si="30"/>
        <v>0.20869565217391303</v>
      </c>
      <c r="H432" s="14">
        <f t="shared" si="31"/>
        <v>2.5553662691652473E-3</v>
      </c>
    </row>
    <row r="433" spans="2:8" ht="15" x14ac:dyDescent="0.2">
      <c r="B433" s="5" t="s">
        <v>304</v>
      </c>
      <c r="C433" s="36">
        <v>19</v>
      </c>
      <c r="D433" s="36">
        <v>24</v>
      </c>
      <c r="E433" s="11">
        <f t="shared" si="28"/>
        <v>2.0229982964224871E-3</v>
      </c>
      <c r="F433" s="11">
        <f t="shared" si="29"/>
        <v>2.1772657171368957E-3</v>
      </c>
      <c r="G433" s="10">
        <f t="shared" si="30"/>
        <v>0.26315789473684209</v>
      </c>
      <c r="H433" s="14">
        <f t="shared" si="31"/>
        <v>5.3236797274275978E-4</v>
      </c>
    </row>
    <row r="434" spans="2:8" ht="15" x14ac:dyDescent="0.2">
      <c r="B434" s="5" t="s">
        <v>122</v>
      </c>
      <c r="C434" s="36">
        <v>7</v>
      </c>
      <c r="D434" s="36">
        <v>6</v>
      </c>
      <c r="E434" s="11">
        <f t="shared" si="28"/>
        <v>7.4531516183986375E-4</v>
      </c>
      <c r="F434" s="11">
        <f t="shared" si="29"/>
        <v>5.4431642928422393E-4</v>
      </c>
      <c r="G434" s="10">
        <f t="shared" si="30"/>
        <v>-0.14285714285714285</v>
      </c>
      <c r="H434" s="14">
        <f t="shared" si="31"/>
        <v>-1.0647359454855196E-4</v>
      </c>
    </row>
    <row r="435" spans="2:8" ht="15" x14ac:dyDescent="0.2">
      <c r="B435" s="5" t="s">
        <v>373</v>
      </c>
      <c r="C435" s="36">
        <v>11</v>
      </c>
      <c r="D435" s="36">
        <v>31</v>
      </c>
      <c r="E435" s="11">
        <f t="shared" si="28"/>
        <v>1.1712095400340716E-3</v>
      </c>
      <c r="F435" s="11">
        <f t="shared" si="29"/>
        <v>2.8123015513018233E-3</v>
      </c>
      <c r="G435" s="10">
        <f t="shared" si="30"/>
        <v>1.8181818181818181</v>
      </c>
      <c r="H435" s="14">
        <f t="shared" si="31"/>
        <v>2.1294718909710391E-3</v>
      </c>
    </row>
    <row r="436" spans="2:8" ht="15" x14ac:dyDescent="0.2">
      <c r="B436" s="5" t="s">
        <v>132</v>
      </c>
      <c r="C436" s="36">
        <v>22</v>
      </c>
      <c r="D436" s="36">
        <v>9</v>
      </c>
      <c r="E436" s="11">
        <f t="shared" si="28"/>
        <v>2.3424190800681432E-3</v>
      </c>
      <c r="F436" s="11">
        <f t="shared" si="29"/>
        <v>8.1647464392633584E-4</v>
      </c>
      <c r="G436" s="10">
        <f t="shared" si="30"/>
        <v>-0.59090909090909094</v>
      </c>
      <c r="H436" s="14">
        <f t="shared" si="31"/>
        <v>-1.3841567291311757E-3</v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146</v>
      </c>
      <c r="D438" s="36">
        <v>259</v>
      </c>
      <c r="E438" s="11">
        <f t="shared" si="28"/>
        <v>1.5545144804088586E-2</v>
      </c>
      <c r="F438" s="11">
        <f t="shared" si="29"/>
        <v>2.349632586410233E-2</v>
      </c>
      <c r="G438" s="10">
        <f t="shared" si="30"/>
        <v>0.77397260273972601</v>
      </c>
      <c r="H438" s="14">
        <f t="shared" si="31"/>
        <v>1.203151618398637E-2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10</v>
      </c>
      <c r="E440" s="11" t="str">
        <f t="shared" si="28"/>
        <v/>
      </c>
      <c r="F440" s="11">
        <f t="shared" si="29"/>
        <v>9.0719404880703985E-4</v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2</v>
      </c>
      <c r="D442" s="36">
        <v>14</v>
      </c>
      <c r="E442" s="11">
        <f t="shared" si="28"/>
        <v>2.1294718909710392E-4</v>
      </c>
      <c r="F442" s="11">
        <f t="shared" si="29"/>
        <v>1.2700716683298557E-3</v>
      </c>
      <c r="G442" s="10">
        <f t="shared" si="30"/>
        <v>6</v>
      </c>
      <c r="H442" s="14">
        <f t="shared" si="31"/>
        <v>1.2776831345826236E-3</v>
      </c>
    </row>
    <row r="443" spans="2:8" ht="15" x14ac:dyDescent="0.2">
      <c r="B443" s="5" t="s">
        <v>121</v>
      </c>
      <c r="C443" s="36">
        <v>10</v>
      </c>
      <c r="D443" s="36">
        <v>5</v>
      </c>
      <c r="E443" s="11">
        <f t="shared" si="28"/>
        <v>1.0647359454855196E-3</v>
      </c>
      <c r="F443" s="11">
        <f t="shared" si="29"/>
        <v>4.5359702440351992E-4</v>
      </c>
      <c r="G443" s="10">
        <f t="shared" si="30"/>
        <v>-0.5</v>
      </c>
      <c r="H443" s="14">
        <f t="shared" si="31"/>
        <v>-5.3236797274275978E-4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1</v>
      </c>
      <c r="D445" s="36">
        <v>2</v>
      </c>
      <c r="E445" s="11">
        <f t="shared" si="28"/>
        <v>1.0647359454855196E-4</v>
      </c>
      <c r="F445" s="11">
        <f t="shared" si="29"/>
        <v>1.8143880976140796E-4</v>
      </c>
      <c r="G445" s="10">
        <f t="shared" si="30"/>
        <v>1</v>
      </c>
      <c r="H445" s="14">
        <f t="shared" si="31"/>
        <v>1.0647359454855196E-4</v>
      </c>
    </row>
    <row r="446" spans="2:8" ht="15" x14ac:dyDescent="0.2">
      <c r="B446" s="5" t="s">
        <v>306</v>
      </c>
      <c r="C446" s="36">
        <v>68</v>
      </c>
      <c r="D446" s="36">
        <v>60</v>
      </c>
      <c r="E446" s="11">
        <f t="shared" si="28"/>
        <v>7.2402044293015336E-3</v>
      </c>
      <c r="F446" s="11">
        <f t="shared" si="29"/>
        <v>5.4431642928422386E-3</v>
      </c>
      <c r="G446" s="10">
        <f t="shared" si="30"/>
        <v>-0.11764705882352941</v>
      </c>
      <c r="H446" s="14">
        <f t="shared" si="31"/>
        <v>-8.5178875638841568E-4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16</v>
      </c>
      <c r="D448" s="36">
        <v>7</v>
      </c>
      <c r="E448" s="11">
        <f t="shared" si="28"/>
        <v>1.7035775127768314E-3</v>
      </c>
      <c r="F448" s="11">
        <f t="shared" si="29"/>
        <v>6.3503583416492783E-4</v>
      </c>
      <c r="G448" s="10">
        <f t="shared" si="30"/>
        <v>-0.5625</v>
      </c>
      <c r="H448" s="14">
        <f t="shared" si="31"/>
        <v>-9.5826235093696762E-4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32</v>
      </c>
      <c r="D450" s="36">
        <v>4</v>
      </c>
      <c r="E450" s="11">
        <f t="shared" si="28"/>
        <v>3.4071550255536627E-3</v>
      </c>
      <c r="F450" s="11">
        <f t="shared" si="29"/>
        <v>3.6287761952281592E-4</v>
      </c>
      <c r="G450" s="10">
        <f t="shared" si="30"/>
        <v>-0.875</v>
      </c>
      <c r="H450" s="14">
        <f t="shared" si="31"/>
        <v>-2.981260647359455E-3</v>
      </c>
    </row>
    <row r="451" spans="2:8" ht="15" x14ac:dyDescent="0.2">
      <c r="B451" s="5" t="s">
        <v>309</v>
      </c>
      <c r="C451" s="36">
        <v>99</v>
      </c>
      <c r="D451" s="36">
        <v>24</v>
      </c>
      <c r="E451" s="11">
        <f t="shared" si="28"/>
        <v>1.0540885860306643E-2</v>
      </c>
      <c r="F451" s="11">
        <f t="shared" si="29"/>
        <v>2.1772657171368957E-3</v>
      </c>
      <c r="G451" s="10">
        <f t="shared" si="30"/>
        <v>-0.75757575757575757</v>
      </c>
      <c r="H451" s="14">
        <f t="shared" si="31"/>
        <v>-7.9855195911413962E-3</v>
      </c>
    </row>
    <row r="452" spans="2:8" ht="15" x14ac:dyDescent="0.2">
      <c r="B452" s="5" t="s">
        <v>310</v>
      </c>
      <c r="C452" s="36">
        <v>4</v>
      </c>
      <c r="D452" s="36">
        <v>1</v>
      </c>
      <c r="E452" s="11">
        <f t="shared" si="28"/>
        <v>4.2589437819420784E-4</v>
      </c>
      <c r="F452" s="11">
        <f t="shared" si="29"/>
        <v>9.0719404880703979E-5</v>
      </c>
      <c r="G452" s="10">
        <f t="shared" si="30"/>
        <v>-0.75</v>
      </c>
      <c r="H452" s="14">
        <f t="shared" si="31"/>
        <v>-3.1942078364565591E-4</v>
      </c>
    </row>
    <row r="453" spans="2:8" ht="15" x14ac:dyDescent="0.2">
      <c r="B453" s="5" t="s">
        <v>311</v>
      </c>
      <c r="C453" s="36">
        <v>13</v>
      </c>
      <c r="D453" s="36">
        <v>3</v>
      </c>
      <c r="E453" s="11">
        <f t="shared" si="28"/>
        <v>1.3841567291311755E-3</v>
      </c>
      <c r="F453" s="11">
        <f t="shared" si="29"/>
        <v>2.7215821464211196E-4</v>
      </c>
      <c r="G453" s="10">
        <f t="shared" si="30"/>
        <v>-0.76923076923076927</v>
      </c>
      <c r="H453" s="14">
        <f t="shared" si="31"/>
        <v>-1.0647359454855196E-3</v>
      </c>
    </row>
    <row r="454" spans="2:8" ht="15" x14ac:dyDescent="0.2">
      <c r="B454" s="5" t="s">
        <v>118</v>
      </c>
      <c r="C454" s="36">
        <v>1</v>
      </c>
      <c r="D454" s="36">
        <v>1</v>
      </c>
      <c r="E454" s="11">
        <f t="shared" si="28"/>
        <v>1.0647359454855196E-4</v>
      </c>
      <c r="F454" s="11">
        <f t="shared" si="29"/>
        <v>9.0719404880703979E-5</v>
      </c>
      <c r="G454" s="10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6</v>
      </c>
      <c r="D455" s="36">
        <v>3</v>
      </c>
      <c r="E455" s="11">
        <f t="shared" si="28"/>
        <v>6.3884156729131171E-4</v>
      </c>
      <c r="F455" s="11">
        <f t="shared" si="29"/>
        <v>2.7215821464211196E-4</v>
      </c>
      <c r="G455" s="10">
        <f t="shared" si="30"/>
        <v>-0.5</v>
      </c>
      <c r="H455" s="14">
        <f t="shared" si="31"/>
        <v>-3.1942078364565585E-4</v>
      </c>
    </row>
    <row r="456" spans="2:8" ht="15" x14ac:dyDescent="0.2">
      <c r="B456" s="5" t="s">
        <v>313</v>
      </c>
      <c r="C456" s="36">
        <v>31</v>
      </c>
      <c r="D456" s="36">
        <v>27</v>
      </c>
      <c r="E456" s="11">
        <f t="shared" si="28"/>
        <v>3.3006814310051107E-3</v>
      </c>
      <c r="F456" s="11">
        <f t="shared" si="29"/>
        <v>2.4494239317790077E-3</v>
      </c>
      <c r="G456" s="10">
        <f t="shared" si="30"/>
        <v>-0.12903225806451613</v>
      </c>
      <c r="H456" s="14">
        <f t="shared" si="31"/>
        <v>-4.2589437819420784E-4</v>
      </c>
    </row>
    <row r="457" spans="2:8" ht="15" x14ac:dyDescent="0.2">
      <c r="B457" s="5" t="s">
        <v>550</v>
      </c>
      <c r="C457" s="36">
        <v>9</v>
      </c>
      <c r="D457" s="36">
        <v>33</v>
      </c>
      <c r="E457" s="11">
        <f t="shared" si="28"/>
        <v>9.5826235093696762E-4</v>
      </c>
      <c r="F457" s="11">
        <f t="shared" si="29"/>
        <v>2.9937403610632313E-3</v>
      </c>
      <c r="G457" s="10">
        <f t="shared" si="30"/>
        <v>2.6666666666666665</v>
      </c>
      <c r="H457" s="14">
        <f t="shared" si="31"/>
        <v>2.5553662691652468E-3</v>
      </c>
    </row>
    <row r="458" spans="2:8" ht="15" x14ac:dyDescent="0.2">
      <c r="B458" s="5" t="s">
        <v>314</v>
      </c>
      <c r="C458" s="36">
        <v>1</v>
      </c>
      <c r="D458" s="36">
        <v>0</v>
      </c>
      <c r="E458" s="11">
        <f t="shared" si="28"/>
        <v>1.0647359454855196E-4</v>
      </c>
      <c r="F458" s="11" t="str">
        <f t="shared" si="29"/>
        <v/>
      </c>
      <c r="G458" s="10" t="str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6</v>
      </c>
      <c r="D459" s="36">
        <v>17</v>
      </c>
      <c r="E459" s="11">
        <f t="shared" si="28"/>
        <v>6.3884156729131171E-4</v>
      </c>
      <c r="F459" s="11">
        <f t="shared" si="29"/>
        <v>1.5422298829719677E-3</v>
      </c>
      <c r="G459" s="10">
        <f t="shared" si="30"/>
        <v>1.8333333333333333</v>
      </c>
      <c r="H459" s="14">
        <f t="shared" si="31"/>
        <v>1.1712095400340714E-3</v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6</v>
      </c>
      <c r="D461" s="36">
        <v>0</v>
      </c>
      <c r="E461" s="11">
        <f t="shared" si="28"/>
        <v>6.3884156729131171E-4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2</v>
      </c>
      <c r="D462" s="36">
        <v>1</v>
      </c>
      <c r="E462" s="11">
        <f t="shared" si="28"/>
        <v>2.1294718909710392E-4</v>
      </c>
      <c r="F462" s="11">
        <f t="shared" si="29"/>
        <v>9.0719404880703979E-5</v>
      </c>
      <c r="G462" s="10">
        <f t="shared" si="30"/>
        <v>-0.5</v>
      </c>
      <c r="H462" s="14">
        <f t="shared" si="31"/>
        <v>-1.0647359454855196E-4</v>
      </c>
    </row>
    <row r="463" spans="2:8" ht="15" x14ac:dyDescent="0.2">
      <c r="B463" s="5" t="s">
        <v>142</v>
      </c>
      <c r="C463" s="36">
        <v>4</v>
      </c>
      <c r="D463" s="36">
        <v>30</v>
      </c>
      <c r="E463" s="11">
        <f t="shared" si="28"/>
        <v>4.2589437819420784E-4</v>
      </c>
      <c r="F463" s="11">
        <f t="shared" si="29"/>
        <v>2.7215821464211193E-3</v>
      </c>
      <c r="G463" s="10">
        <f t="shared" si="30"/>
        <v>6.5</v>
      </c>
      <c r="H463" s="14">
        <f t="shared" si="31"/>
        <v>2.7683134582623509E-3</v>
      </c>
    </row>
    <row r="464" spans="2:8" ht="15" x14ac:dyDescent="0.2">
      <c r="B464" s="5" t="s">
        <v>318</v>
      </c>
      <c r="C464" s="36">
        <v>1</v>
      </c>
      <c r="D464" s="36">
        <v>6</v>
      </c>
      <c r="E464" s="11">
        <f t="shared" si="28"/>
        <v>1.0647359454855196E-4</v>
      </c>
      <c r="F464" s="11">
        <f t="shared" si="29"/>
        <v>5.4431642928422393E-4</v>
      </c>
      <c r="G464" s="10">
        <f t="shared" si="30"/>
        <v>5</v>
      </c>
      <c r="H464" s="14">
        <f t="shared" si="31"/>
        <v>5.3236797274275978E-4</v>
      </c>
    </row>
    <row r="465" spans="2:8" ht="15" x14ac:dyDescent="0.2">
      <c r="B465" s="5" t="s">
        <v>319</v>
      </c>
      <c r="C465" s="36">
        <v>3</v>
      </c>
      <c r="D465" s="36">
        <v>0</v>
      </c>
      <c r="E465" s="11">
        <f t="shared" si="28"/>
        <v>3.1942078364565585E-4</v>
      </c>
      <c r="F465" s="11" t="str">
        <f t="shared" si="29"/>
        <v/>
      </c>
      <c r="G465" s="10" t="str">
        <f t="shared" si="30"/>
        <v>0</v>
      </c>
      <c r="H465" s="14">
        <f t="shared" si="31"/>
        <v>0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45</v>
      </c>
      <c r="D467" s="36">
        <v>1</v>
      </c>
      <c r="E467" s="11">
        <f t="shared" si="28"/>
        <v>4.7913117546848384E-3</v>
      </c>
      <c r="F467" s="11">
        <f t="shared" si="29"/>
        <v>9.0719404880703979E-5</v>
      </c>
      <c r="G467" s="10">
        <f t="shared" si="30"/>
        <v>-0.97777777777777775</v>
      </c>
      <c r="H467" s="14">
        <f t="shared" si="31"/>
        <v>-4.6848381601362864E-3</v>
      </c>
    </row>
    <row r="468" spans="2:8" ht="15" x14ac:dyDescent="0.2">
      <c r="B468" s="5" t="s">
        <v>321</v>
      </c>
      <c r="C468" s="36">
        <v>0</v>
      </c>
      <c r="D468" s="36">
        <v>12</v>
      </c>
      <c r="E468" s="11" t="str">
        <f t="shared" si="28"/>
        <v/>
      </c>
      <c r="F468" s="11">
        <f t="shared" si="29"/>
        <v>1.0886328585684479E-3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18</v>
      </c>
      <c r="D473" s="36">
        <v>0</v>
      </c>
      <c r="E473" s="11">
        <f t="shared" si="32"/>
        <v>1.9165247018739352E-3</v>
      </c>
      <c r="F473" s="11" t="str">
        <f t="shared" si="33"/>
        <v/>
      </c>
      <c r="G473" s="10" t="str">
        <f t="shared" si="34"/>
        <v>0</v>
      </c>
      <c r="H473" s="14">
        <f t="shared" si="35"/>
        <v>0</v>
      </c>
    </row>
    <row r="474" spans="2:8" ht="15" x14ac:dyDescent="0.2">
      <c r="B474" s="5" t="s">
        <v>326</v>
      </c>
      <c r="C474" s="36">
        <v>2</v>
      </c>
      <c r="D474" s="36">
        <v>3</v>
      </c>
      <c r="E474" s="11">
        <f t="shared" si="32"/>
        <v>2.1294718909710392E-4</v>
      </c>
      <c r="F474" s="11">
        <f t="shared" si="33"/>
        <v>2.7215821464211196E-4</v>
      </c>
      <c r="G474" s="10">
        <f t="shared" si="34"/>
        <v>0.5</v>
      </c>
      <c r="H474" s="14">
        <f t="shared" si="35"/>
        <v>1.0647359454855196E-4</v>
      </c>
    </row>
    <row r="475" spans="2:8" ht="15" x14ac:dyDescent="0.2">
      <c r="B475" s="5" t="s">
        <v>551</v>
      </c>
      <c r="C475" s="36">
        <v>3</v>
      </c>
      <c r="D475" s="36">
        <v>0</v>
      </c>
      <c r="E475" s="11">
        <f t="shared" si="32"/>
        <v>3.1942078364565585E-4</v>
      </c>
      <c r="F475" s="11" t="str">
        <f t="shared" si="33"/>
        <v/>
      </c>
      <c r="G475" s="10" t="str">
        <f t="shared" si="34"/>
        <v>0</v>
      </c>
      <c r="H475" s="14">
        <f t="shared" si="35"/>
        <v>0</v>
      </c>
    </row>
    <row r="476" spans="2:8" ht="15" x14ac:dyDescent="0.2">
      <c r="B476" s="5" t="s">
        <v>145</v>
      </c>
      <c r="C476" s="36">
        <v>1</v>
      </c>
      <c r="D476" s="36">
        <v>0</v>
      </c>
      <c r="E476" s="11">
        <f t="shared" si="32"/>
        <v>1.0647359454855196E-4</v>
      </c>
      <c r="F476" s="11" t="str">
        <f t="shared" si="33"/>
        <v/>
      </c>
      <c r="G476" s="10" t="str">
        <f t="shared" si="34"/>
        <v>0</v>
      </c>
      <c r="H476" s="14">
        <f t="shared" si="35"/>
        <v>0</v>
      </c>
    </row>
    <row r="477" spans="2:8" ht="15" x14ac:dyDescent="0.2">
      <c r="B477" s="5" t="s">
        <v>552</v>
      </c>
      <c r="C477" s="36">
        <v>36</v>
      </c>
      <c r="D477" s="36">
        <v>8</v>
      </c>
      <c r="E477" s="11">
        <f t="shared" si="32"/>
        <v>3.8330494037478705E-3</v>
      </c>
      <c r="F477" s="11">
        <f t="shared" si="33"/>
        <v>7.2575523904563183E-4</v>
      </c>
      <c r="G477" s="10">
        <f t="shared" si="34"/>
        <v>-0.77777777777777779</v>
      </c>
      <c r="H477" s="14">
        <f t="shared" si="35"/>
        <v>-2.981260647359455E-3</v>
      </c>
    </row>
    <row r="478" spans="2:8" ht="15" x14ac:dyDescent="0.2">
      <c r="B478" s="5" t="s">
        <v>138</v>
      </c>
      <c r="C478" s="36">
        <v>14</v>
      </c>
      <c r="D478" s="36">
        <v>11</v>
      </c>
      <c r="E478" s="11">
        <f t="shared" si="32"/>
        <v>1.4906303236797275E-3</v>
      </c>
      <c r="F478" s="11">
        <f t="shared" si="33"/>
        <v>9.9791345368774385E-4</v>
      </c>
      <c r="G478" s="10">
        <f t="shared" si="34"/>
        <v>-0.21428571428571427</v>
      </c>
      <c r="H478" s="14">
        <f t="shared" si="35"/>
        <v>-3.1942078364565585E-4</v>
      </c>
    </row>
    <row r="479" spans="2:8" ht="30" x14ac:dyDescent="0.2">
      <c r="B479" s="5" t="s">
        <v>327</v>
      </c>
      <c r="C479" s="36">
        <v>77</v>
      </c>
      <c r="D479" s="36">
        <v>0</v>
      </c>
      <c r="E479" s="11">
        <f t="shared" si="32"/>
        <v>8.1984667802385003E-3</v>
      </c>
      <c r="F479" s="11" t="str">
        <f t="shared" si="33"/>
        <v/>
      </c>
      <c r="G479" s="10" t="str">
        <f t="shared" si="34"/>
        <v>0</v>
      </c>
      <c r="H479" s="14">
        <f t="shared" si="35"/>
        <v>0</v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38</v>
      </c>
      <c r="D482" s="36">
        <v>8</v>
      </c>
      <c r="E482" s="11">
        <f t="shared" si="32"/>
        <v>4.0459965928449741E-3</v>
      </c>
      <c r="F482" s="11">
        <f t="shared" si="33"/>
        <v>7.2575523904563183E-4</v>
      </c>
      <c r="G482" s="10">
        <f t="shared" si="34"/>
        <v>-0.78947368421052633</v>
      </c>
      <c r="H482" s="14">
        <f t="shared" si="35"/>
        <v>-3.1942078364565587E-3</v>
      </c>
    </row>
    <row r="483" spans="2:8" ht="15" x14ac:dyDescent="0.2">
      <c r="B483" s="5" t="s">
        <v>133</v>
      </c>
      <c r="C483" s="36">
        <v>151</v>
      </c>
      <c r="D483" s="36">
        <v>414</v>
      </c>
      <c r="E483" s="11">
        <f t="shared" si="32"/>
        <v>1.6077512776831344E-2</v>
      </c>
      <c r="F483" s="11">
        <f t="shared" si="33"/>
        <v>3.755783362061145E-2</v>
      </c>
      <c r="G483" s="10">
        <f t="shared" si="34"/>
        <v>1.7417218543046358</v>
      </c>
      <c r="H483" s="14">
        <f t="shared" si="35"/>
        <v>2.8002555366269163E-2</v>
      </c>
    </row>
    <row r="484" spans="2:8" ht="15" x14ac:dyDescent="0.2">
      <c r="B484" s="5" t="s">
        <v>553</v>
      </c>
      <c r="C484" s="36">
        <v>0</v>
      </c>
      <c r="D484" s="36">
        <v>10</v>
      </c>
      <c r="E484" s="11" t="str">
        <f t="shared" si="32"/>
        <v/>
      </c>
      <c r="F484" s="11">
        <f t="shared" si="33"/>
        <v>9.0719404880703985E-4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2</v>
      </c>
      <c r="D486" s="76"/>
      <c r="E486" s="80">
        <f t="shared" si="32"/>
        <v>2.1294718909710392E-4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2</v>
      </c>
      <c r="D487" s="76"/>
      <c r="E487" s="80">
        <f t="shared" si="32"/>
        <v>2.1294718909710392E-4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1</v>
      </c>
      <c r="D490" s="36">
        <v>0</v>
      </c>
      <c r="E490" s="11">
        <f t="shared" si="32"/>
        <v>1.0647359454855196E-4</v>
      </c>
      <c r="F490" s="11" t="str">
        <f t="shared" si="33"/>
        <v/>
      </c>
      <c r="G490" s="10" t="str">
        <f t="shared" si="34"/>
        <v>0</v>
      </c>
      <c r="H490" s="14">
        <f t="shared" si="35"/>
        <v>0</v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1</v>
      </c>
      <c r="D492" s="36">
        <v>0</v>
      </c>
      <c r="E492" s="11">
        <f t="shared" si="32"/>
        <v>1.0647359454855196E-4</v>
      </c>
      <c r="F492" s="11" t="str">
        <f t="shared" si="33"/>
        <v/>
      </c>
      <c r="G492" s="10" t="str">
        <f t="shared" si="34"/>
        <v>0</v>
      </c>
      <c r="H492" s="14">
        <f t="shared" si="35"/>
        <v>0</v>
      </c>
    </row>
    <row r="493" spans="2:8" ht="15" x14ac:dyDescent="0.2">
      <c r="B493" s="5" t="s">
        <v>335</v>
      </c>
      <c r="C493" s="36">
        <v>1</v>
      </c>
      <c r="D493" s="36">
        <v>0</v>
      </c>
      <c r="E493" s="11">
        <f t="shared" si="32"/>
        <v>1.0647359454855196E-4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2</v>
      </c>
      <c r="D494" s="36">
        <v>0</v>
      </c>
      <c r="E494" s="11">
        <f t="shared" si="32"/>
        <v>2.1294718909710392E-4</v>
      </c>
      <c r="F494" s="11" t="str">
        <f t="shared" si="33"/>
        <v/>
      </c>
      <c r="G494" s="10" t="str">
        <f t="shared" si="34"/>
        <v>0</v>
      </c>
      <c r="H494" s="14">
        <f t="shared" si="35"/>
        <v>0</v>
      </c>
    </row>
    <row r="495" spans="2:8" ht="15" x14ac:dyDescent="0.2">
      <c r="B495" s="5" t="s">
        <v>337</v>
      </c>
      <c r="C495" s="36">
        <v>0</v>
      </c>
      <c r="D495" s="36">
        <v>5</v>
      </c>
      <c r="E495" s="11" t="str">
        <f t="shared" si="32"/>
        <v/>
      </c>
      <c r="F495" s="11">
        <f t="shared" si="33"/>
        <v>4.5359702440351992E-4</v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8</v>
      </c>
      <c r="D499" s="36">
        <v>3</v>
      </c>
      <c r="E499" s="11">
        <f t="shared" si="32"/>
        <v>8.5178875638841568E-4</v>
      </c>
      <c r="F499" s="11">
        <f t="shared" si="33"/>
        <v>2.7215821464211196E-4</v>
      </c>
      <c r="G499" s="10">
        <f t="shared" si="34"/>
        <v>-0.625</v>
      </c>
      <c r="H499" s="14">
        <f t="shared" si="35"/>
        <v>-5.3236797274275978E-4</v>
      </c>
    </row>
    <row r="500" spans="1:8" ht="15" x14ac:dyDescent="0.2">
      <c r="B500" s="5" t="s">
        <v>136</v>
      </c>
      <c r="C500" s="36">
        <v>1</v>
      </c>
      <c r="D500" s="36">
        <v>6</v>
      </c>
      <c r="E500" s="11">
        <f t="shared" si="32"/>
        <v>1.0647359454855196E-4</v>
      </c>
      <c r="F500" s="11">
        <f t="shared" si="33"/>
        <v>5.4431642928422393E-4</v>
      </c>
      <c r="G500" s="10">
        <f t="shared" si="34"/>
        <v>5</v>
      </c>
      <c r="H500" s="14">
        <f t="shared" si="35"/>
        <v>5.3236797274275978E-4</v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20</v>
      </c>
      <c r="D503" s="36">
        <v>4</v>
      </c>
      <c r="E503" s="11">
        <f t="shared" si="32"/>
        <v>2.1294718909710391E-3</v>
      </c>
      <c r="F503" s="11">
        <f t="shared" si="33"/>
        <v>3.6287761952281592E-4</v>
      </c>
      <c r="G503" s="10">
        <f t="shared" si="34"/>
        <v>-0.8</v>
      </c>
      <c r="H503" s="14">
        <f t="shared" si="35"/>
        <v>-1.7035775127768314E-3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77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31</v>
      </c>
      <c r="D506" s="36">
        <v>64</v>
      </c>
      <c r="E506" s="11">
        <f t="shared" si="32"/>
        <v>3.3006814310051107E-3</v>
      </c>
      <c r="F506" s="11">
        <f t="shared" si="33"/>
        <v>5.8060419123650547E-3</v>
      </c>
      <c r="G506" s="10">
        <f t="shared" si="34"/>
        <v>1.064516129032258</v>
      </c>
      <c r="H506" s="14">
        <f t="shared" si="35"/>
        <v>3.5136286201022143E-3</v>
      </c>
    </row>
    <row r="507" spans="1:8" ht="30" x14ac:dyDescent="0.2">
      <c r="B507" s="5" t="s">
        <v>557</v>
      </c>
      <c r="C507" s="36">
        <v>25</v>
      </c>
      <c r="D507" s="36">
        <v>151</v>
      </c>
      <c r="E507" s="11">
        <f t="shared" si="32"/>
        <v>2.6618398637137989E-3</v>
      </c>
      <c r="F507" s="11">
        <f t="shared" si="33"/>
        <v>1.3698630136986301E-2</v>
      </c>
      <c r="G507" s="10">
        <f t="shared" si="34"/>
        <v>5.04</v>
      </c>
      <c r="H507" s="14">
        <f t="shared" si="35"/>
        <v>1.3415672913117547E-2</v>
      </c>
    </row>
    <row r="508" spans="1:8" ht="15" x14ac:dyDescent="0.2">
      <c r="B508" s="5" t="s">
        <v>149</v>
      </c>
      <c r="C508" s="36">
        <v>3</v>
      </c>
      <c r="D508" s="36">
        <v>0</v>
      </c>
      <c r="E508" s="11">
        <f t="shared" si="32"/>
        <v>3.1942078364565585E-4</v>
      </c>
      <c r="F508" s="11" t="str">
        <f t="shared" si="33"/>
        <v/>
      </c>
      <c r="G508" s="10" t="str">
        <f t="shared" si="34"/>
        <v>0</v>
      </c>
      <c r="H508" s="14">
        <f t="shared" si="35"/>
        <v>0</v>
      </c>
    </row>
    <row r="509" spans="1:8" ht="15" x14ac:dyDescent="0.2">
      <c r="B509" s="5" t="s">
        <v>374</v>
      </c>
      <c r="C509" s="36">
        <v>41</v>
      </c>
      <c r="D509" s="36">
        <v>38</v>
      </c>
      <c r="E509" s="11">
        <f t="shared" si="32"/>
        <v>4.3654173764906302E-3</v>
      </c>
      <c r="F509" s="11">
        <f t="shared" si="33"/>
        <v>3.4473373854667514E-3</v>
      </c>
      <c r="G509" s="10">
        <f t="shared" si="34"/>
        <v>-7.3170731707317069E-2</v>
      </c>
      <c r="H509" s="14">
        <f t="shared" si="35"/>
        <v>-3.1942078364565585E-4</v>
      </c>
    </row>
    <row r="510" spans="1:8" ht="15" x14ac:dyDescent="0.2">
      <c r="B510" s="5" t="s">
        <v>375</v>
      </c>
      <c r="C510" s="36">
        <v>8</v>
      </c>
      <c r="D510" s="36">
        <v>25</v>
      </c>
      <c r="E510" s="11">
        <f t="shared" si="32"/>
        <v>8.5178875638841568E-4</v>
      </c>
      <c r="F510" s="11">
        <f t="shared" si="33"/>
        <v>2.2679851220175997E-3</v>
      </c>
      <c r="G510" s="10">
        <f t="shared" si="34"/>
        <v>2.125</v>
      </c>
      <c r="H510" s="14">
        <f t="shared" si="35"/>
        <v>1.8100511073253834E-3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1</v>
      </c>
      <c r="D512" s="36">
        <v>8</v>
      </c>
      <c r="E512" s="11">
        <f t="shared" si="32"/>
        <v>1.0647359454855196E-4</v>
      </c>
      <c r="F512" s="11">
        <f t="shared" si="33"/>
        <v>7.2575523904563183E-4</v>
      </c>
      <c r="G512" s="10">
        <f t="shared" si="34"/>
        <v>7</v>
      </c>
      <c r="H512" s="14">
        <f t="shared" si="35"/>
        <v>7.4531516183986375E-4</v>
      </c>
    </row>
    <row r="513" spans="2:8" ht="15" x14ac:dyDescent="0.2">
      <c r="B513" s="5" t="s">
        <v>376</v>
      </c>
      <c r="C513" s="36">
        <v>3</v>
      </c>
      <c r="D513" s="36">
        <v>14</v>
      </c>
      <c r="E513" s="11">
        <f t="shared" si="32"/>
        <v>3.1942078364565585E-4</v>
      </c>
      <c r="F513" s="11">
        <f t="shared" si="33"/>
        <v>1.2700716683298557E-3</v>
      </c>
      <c r="G513" s="10">
        <f t="shared" si="34"/>
        <v>3.6666666666666665</v>
      </c>
      <c r="H513" s="14">
        <f t="shared" si="35"/>
        <v>1.1712095400340714E-3</v>
      </c>
    </row>
    <row r="514" spans="2:8" ht="15" x14ac:dyDescent="0.2">
      <c r="B514" s="5" t="s">
        <v>157</v>
      </c>
      <c r="C514" s="36">
        <v>1</v>
      </c>
      <c r="D514" s="36">
        <v>0</v>
      </c>
      <c r="E514" s="11">
        <f t="shared" si="32"/>
        <v>1.0647359454855196E-4</v>
      </c>
      <c r="F514" s="11" t="str">
        <f t="shared" si="33"/>
        <v/>
      </c>
      <c r="G514" s="10" t="str">
        <f t="shared" si="34"/>
        <v>0</v>
      </c>
      <c r="H514" s="14">
        <f t="shared" si="35"/>
        <v>0</v>
      </c>
    </row>
    <row r="515" spans="2:8" ht="15" x14ac:dyDescent="0.2">
      <c r="B515" s="5" t="s">
        <v>150</v>
      </c>
      <c r="C515" s="36">
        <v>1</v>
      </c>
      <c r="D515" s="36">
        <v>0</v>
      </c>
      <c r="E515" s="11">
        <f t="shared" si="32"/>
        <v>1.0647359454855196E-4</v>
      </c>
      <c r="F515" s="11" t="str">
        <f t="shared" si="33"/>
        <v/>
      </c>
      <c r="G515" s="10" t="str">
        <f t="shared" si="34"/>
        <v>0</v>
      </c>
      <c r="H515" s="14">
        <f t="shared" si="35"/>
        <v>0</v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16</v>
      </c>
      <c r="D519" s="36">
        <v>5</v>
      </c>
      <c r="E519" s="11">
        <f t="shared" si="32"/>
        <v>1.7035775127768314E-3</v>
      </c>
      <c r="F519" s="11">
        <f t="shared" si="33"/>
        <v>4.5359702440351992E-4</v>
      </c>
      <c r="G519" s="10">
        <f t="shared" si="34"/>
        <v>-0.6875</v>
      </c>
      <c r="H519" s="14">
        <f t="shared" si="35"/>
        <v>-1.1712095400340716E-3</v>
      </c>
    </row>
    <row r="520" spans="2:8" ht="15" x14ac:dyDescent="0.2">
      <c r="B520" s="5" t="s">
        <v>343</v>
      </c>
      <c r="C520" s="36">
        <v>0</v>
      </c>
      <c r="D520" s="36">
        <v>1</v>
      </c>
      <c r="E520" s="11" t="str">
        <f t="shared" si="32"/>
        <v/>
      </c>
      <c r="F520" s="11">
        <f t="shared" si="33"/>
        <v>9.0719404880703979E-5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10</v>
      </c>
      <c r="D521" s="36">
        <v>20</v>
      </c>
      <c r="E521" s="11">
        <f t="shared" si="32"/>
        <v>1.0647359454855196E-3</v>
      </c>
      <c r="F521" s="11">
        <f t="shared" si="33"/>
        <v>1.8143880976140797E-3</v>
      </c>
      <c r="G521" s="10">
        <f t="shared" si="34"/>
        <v>1</v>
      </c>
      <c r="H521" s="14">
        <f t="shared" si="35"/>
        <v>1.0647359454855196E-3</v>
      </c>
    </row>
    <row r="522" spans="2:8" ht="30" x14ac:dyDescent="0.2">
      <c r="B522" s="5" t="s">
        <v>559</v>
      </c>
      <c r="C522" s="36">
        <v>2</v>
      </c>
      <c r="D522" s="36">
        <v>11</v>
      </c>
      <c r="E522" s="11">
        <f t="shared" si="32"/>
        <v>2.1294718909710392E-4</v>
      </c>
      <c r="F522" s="11">
        <f t="shared" si="33"/>
        <v>9.9791345368774385E-4</v>
      </c>
      <c r="G522" s="10">
        <f t="shared" si="34"/>
        <v>4.5</v>
      </c>
      <c r="H522" s="14">
        <f t="shared" si="35"/>
        <v>9.5826235093696762E-4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90</v>
      </c>
      <c r="D524" s="36">
        <v>82</v>
      </c>
      <c r="E524" s="11">
        <f t="shared" si="32"/>
        <v>9.5826235093696768E-3</v>
      </c>
      <c r="F524" s="11">
        <f t="shared" si="33"/>
        <v>7.4389912002177268E-3</v>
      </c>
      <c r="G524" s="10">
        <f t="shared" si="34"/>
        <v>-8.8888888888888892E-2</v>
      </c>
      <c r="H524" s="14">
        <f t="shared" si="35"/>
        <v>-8.5178875638841579E-4</v>
      </c>
    </row>
    <row r="525" spans="2:8" ht="15" x14ac:dyDescent="0.2">
      <c r="B525" s="5" t="s">
        <v>346</v>
      </c>
      <c r="C525" s="36">
        <v>13</v>
      </c>
      <c r="D525" s="36">
        <v>6</v>
      </c>
      <c r="E525" s="11">
        <f t="shared" si="32"/>
        <v>1.3841567291311755E-3</v>
      </c>
      <c r="F525" s="11">
        <f t="shared" si="33"/>
        <v>5.4431642928422393E-4</v>
      </c>
      <c r="G525" s="10">
        <f t="shared" si="34"/>
        <v>-0.53846153846153844</v>
      </c>
      <c r="H525" s="14">
        <f t="shared" si="35"/>
        <v>-7.4531516183986364E-4</v>
      </c>
    </row>
    <row r="526" spans="2:8" ht="15" x14ac:dyDescent="0.2">
      <c r="B526" s="5" t="s">
        <v>347</v>
      </c>
      <c r="C526" s="36">
        <v>2</v>
      </c>
      <c r="D526" s="36">
        <v>40</v>
      </c>
      <c r="E526" s="11">
        <f t="shared" si="32"/>
        <v>2.1294718909710392E-4</v>
      </c>
      <c r="F526" s="11">
        <f t="shared" si="33"/>
        <v>3.6287761952281594E-3</v>
      </c>
      <c r="G526" s="10">
        <f t="shared" si="34"/>
        <v>19</v>
      </c>
      <c r="H526" s="14">
        <f t="shared" si="35"/>
        <v>4.0459965928449741E-3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398</v>
      </c>
      <c r="D529" s="36">
        <v>121</v>
      </c>
      <c r="E529" s="11">
        <f t="shared" si="32"/>
        <v>4.2376490630323678E-2</v>
      </c>
      <c r="F529" s="11">
        <f t="shared" si="33"/>
        <v>1.0977047990565182E-2</v>
      </c>
      <c r="G529" s="10">
        <f t="shared" si="34"/>
        <v>-0.6959798994974874</v>
      </c>
      <c r="H529" s="14">
        <f t="shared" si="35"/>
        <v>-2.9493185689948891E-2</v>
      </c>
    </row>
    <row r="530" spans="1:9" ht="30" x14ac:dyDescent="0.2">
      <c r="B530" s="5" t="s">
        <v>158</v>
      </c>
      <c r="C530" s="36">
        <v>137</v>
      </c>
      <c r="D530" s="36">
        <v>289</v>
      </c>
      <c r="E530" s="11">
        <f t="shared" si="32"/>
        <v>1.4586882453151618E-2</v>
      </c>
      <c r="F530" s="11">
        <f t="shared" si="33"/>
        <v>2.6217908010523452E-2</v>
      </c>
      <c r="G530" s="10">
        <f t="shared" si="34"/>
        <v>1.1094890510948905</v>
      </c>
      <c r="H530" s="14">
        <f t="shared" si="35"/>
        <v>1.6183986371379896E-2</v>
      </c>
    </row>
    <row r="531" spans="1:9" ht="15" x14ac:dyDescent="0.2">
      <c r="B531" s="5" t="s">
        <v>349</v>
      </c>
      <c r="C531" s="36">
        <v>282</v>
      </c>
      <c r="D531" s="36">
        <v>144</v>
      </c>
      <c r="E531" s="11">
        <f t="shared" si="32"/>
        <v>3.0025553662691652E-2</v>
      </c>
      <c r="F531" s="11">
        <f t="shared" si="33"/>
        <v>1.3063594302821373E-2</v>
      </c>
      <c r="G531" s="10">
        <f t="shared" si="34"/>
        <v>-0.48936170212765956</v>
      </c>
      <c r="H531" s="14">
        <f t="shared" si="35"/>
        <v>-1.469335604770017E-2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2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10</v>
      </c>
      <c r="D533" s="36">
        <v>1</v>
      </c>
      <c r="E533" s="11">
        <f t="shared" si="32"/>
        <v>1.0647359454855196E-3</v>
      </c>
      <c r="F533" s="11">
        <f t="shared" si="33"/>
        <v>9.0719404880703979E-5</v>
      </c>
      <c r="G533" s="10">
        <f t="shared" si="34"/>
        <v>-0.9</v>
      </c>
      <c r="H533" s="14">
        <f t="shared" si="35"/>
        <v>-9.5826235093696762E-4</v>
      </c>
    </row>
    <row r="534" spans="1:9" ht="15" x14ac:dyDescent="0.2">
      <c r="B534" s="5" t="s">
        <v>350</v>
      </c>
      <c r="C534" s="36">
        <v>3</v>
      </c>
      <c r="D534" s="36">
        <v>0</v>
      </c>
      <c r="E534" s="11">
        <f t="shared" si="32"/>
        <v>3.1942078364565585E-4</v>
      </c>
      <c r="F534" s="11" t="str">
        <f t="shared" si="33"/>
        <v/>
      </c>
      <c r="G534" s="10" t="str">
        <f t="shared" si="34"/>
        <v>0</v>
      </c>
      <c r="H534" s="14">
        <f t="shared" si="35"/>
        <v>0</v>
      </c>
    </row>
    <row r="535" spans="1:9" ht="13.5" customHeight="1" x14ac:dyDescent="0.2">
      <c r="B535" s="5" t="s">
        <v>351</v>
      </c>
      <c r="C535" s="36">
        <v>13</v>
      </c>
      <c r="D535" s="36">
        <v>53</v>
      </c>
      <c r="E535" s="11">
        <f t="shared" ref="E535:E546" si="36">+IF(C535=0,"",C535/C$329)</f>
        <v>1.3841567291311755E-3</v>
      </c>
      <c r="F535" s="11">
        <f t="shared" ref="F535:F546" si="37">+IF(D535=0,"",D535/D$329)</f>
        <v>4.8081284586773115E-3</v>
      </c>
      <c r="G535" s="10">
        <f t="shared" ref="G535:G546" si="38">+IF(OR(AND(D535=0),(C535=0)),"0",((D535-C535)/C535))</f>
        <v>3.0769230769230771</v>
      </c>
      <c r="H535" s="14">
        <f t="shared" ref="H535:H546" si="39">+IF(OR(AND(E535=""),(G535="")),"",E535*G535)</f>
        <v>4.2589437819420782E-3</v>
      </c>
    </row>
    <row r="536" spans="1:9" ht="13.5" customHeight="1" x14ac:dyDescent="0.2">
      <c r="B536" s="5" t="s">
        <v>560</v>
      </c>
      <c r="C536" s="36">
        <v>4</v>
      </c>
      <c r="D536" s="36">
        <v>1</v>
      </c>
      <c r="E536" s="11">
        <f t="shared" si="36"/>
        <v>4.2589437819420784E-4</v>
      </c>
      <c r="F536" s="11">
        <f t="shared" si="37"/>
        <v>9.0719404880703979E-5</v>
      </c>
      <c r="G536" s="10">
        <f t="shared" si="38"/>
        <v>-0.75</v>
      </c>
      <c r="H536" s="14">
        <f t="shared" si="39"/>
        <v>-3.1942078364565591E-4</v>
      </c>
    </row>
    <row r="537" spans="1:9" ht="25.5" customHeight="1" x14ac:dyDescent="0.2">
      <c r="B537" s="5" t="s">
        <v>148</v>
      </c>
      <c r="C537" s="36">
        <v>3</v>
      </c>
      <c r="D537" s="36">
        <v>13</v>
      </c>
      <c r="E537" s="11">
        <f t="shared" si="36"/>
        <v>3.1942078364565585E-4</v>
      </c>
      <c r="F537" s="11">
        <f t="shared" si="37"/>
        <v>1.1793522634491519E-3</v>
      </c>
      <c r="G537" s="10">
        <f t="shared" si="38"/>
        <v>3.3333333333333335</v>
      </c>
      <c r="H537" s="14">
        <f t="shared" si="39"/>
        <v>1.0647359454855196E-3</v>
      </c>
    </row>
    <row r="538" spans="1:9" ht="13.5" customHeight="1" x14ac:dyDescent="0.2">
      <c r="B538" s="5" t="s">
        <v>155</v>
      </c>
      <c r="C538" s="36">
        <v>197</v>
      </c>
      <c r="D538" s="36">
        <v>109</v>
      </c>
      <c r="E538" s="11">
        <f t="shared" si="36"/>
        <v>2.0975298126064735E-2</v>
      </c>
      <c r="F538" s="11">
        <f t="shared" si="37"/>
        <v>9.8884151319967341E-3</v>
      </c>
      <c r="G538" s="10">
        <f t="shared" si="38"/>
        <v>-0.4467005076142132</v>
      </c>
      <c r="H538" s="14">
        <f t="shared" si="39"/>
        <v>-9.3696763202725727E-3</v>
      </c>
    </row>
    <row r="539" spans="1:9" ht="15" x14ac:dyDescent="0.2">
      <c r="B539" s="5" t="s">
        <v>561</v>
      </c>
      <c r="C539" s="36">
        <v>5</v>
      </c>
      <c r="D539" s="36">
        <v>2</v>
      </c>
      <c r="E539" s="11">
        <f t="shared" si="36"/>
        <v>5.3236797274275978E-4</v>
      </c>
      <c r="F539" s="11">
        <f t="shared" si="37"/>
        <v>1.8143880976140796E-4</v>
      </c>
      <c r="G539" s="10">
        <f t="shared" si="38"/>
        <v>-0.6</v>
      </c>
      <c r="H539" s="14">
        <f t="shared" si="39"/>
        <v>-3.1942078364565585E-4</v>
      </c>
    </row>
    <row r="540" spans="1:9" ht="15" x14ac:dyDescent="0.2">
      <c r="B540" s="5" t="s">
        <v>352</v>
      </c>
      <c r="C540" s="36">
        <v>21</v>
      </c>
      <c r="D540" s="36">
        <v>65</v>
      </c>
      <c r="E540" s="11">
        <f t="shared" si="36"/>
        <v>2.2359454855195911E-3</v>
      </c>
      <c r="F540" s="11">
        <f t="shared" si="37"/>
        <v>5.8967613172457587E-3</v>
      </c>
      <c r="G540" s="10">
        <f t="shared" si="38"/>
        <v>2.0952380952380953</v>
      </c>
      <c r="H540" s="14">
        <f t="shared" si="39"/>
        <v>4.6848381601362864E-3</v>
      </c>
    </row>
    <row r="541" spans="1:9" ht="15" x14ac:dyDescent="0.2">
      <c r="B541" s="5" t="s">
        <v>353</v>
      </c>
      <c r="C541" s="36">
        <v>1</v>
      </c>
      <c r="D541" s="36">
        <v>0</v>
      </c>
      <c r="E541" s="11">
        <f t="shared" si="36"/>
        <v>1.0647359454855196E-4</v>
      </c>
      <c r="F541" s="11" t="str">
        <f t="shared" si="37"/>
        <v/>
      </c>
      <c r="G541" s="10" t="str">
        <f t="shared" si="38"/>
        <v>0</v>
      </c>
      <c r="H541" s="14">
        <f t="shared" si="39"/>
        <v>0</v>
      </c>
    </row>
    <row r="542" spans="1:9" ht="13.5" customHeight="1" x14ac:dyDescent="0.2">
      <c r="B542" s="5" t="s">
        <v>354</v>
      </c>
      <c r="C542" s="36">
        <v>1</v>
      </c>
      <c r="D542" s="36">
        <v>14</v>
      </c>
      <c r="E542" s="11">
        <f t="shared" si="36"/>
        <v>1.0647359454855196E-4</v>
      </c>
      <c r="F542" s="11">
        <f t="shared" si="37"/>
        <v>1.2700716683298557E-3</v>
      </c>
      <c r="G542" s="10">
        <f t="shared" si="38"/>
        <v>13</v>
      </c>
      <c r="H542" s="14">
        <f t="shared" si="39"/>
        <v>1.3841567291311755E-3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1</v>
      </c>
      <c r="D545" s="36">
        <v>1</v>
      </c>
      <c r="E545" s="11">
        <f t="shared" si="36"/>
        <v>1.0647359454855196E-4</v>
      </c>
      <c r="F545" s="11">
        <f t="shared" si="37"/>
        <v>9.0719404880703979E-5</v>
      </c>
      <c r="G545" s="10">
        <f t="shared" si="38"/>
        <v>0</v>
      </c>
      <c r="H545" s="14">
        <f t="shared" si="39"/>
        <v>0</v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7" spans="1:8" x14ac:dyDescent="0.2">
      <c r="C547" s="8"/>
      <c r="D547" s="8"/>
    </row>
    <row r="548" spans="1:8" x14ac:dyDescent="0.2">
      <c r="C548" s="8"/>
      <c r="D548" s="8"/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2892</v>
      </c>
      <c r="D552" s="32">
        <f>SUM(D553:D579)</f>
        <v>3589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0.24100968188105118</v>
      </c>
      <c r="H552" s="34">
        <f>+IF(OR(AND(E552=""),(G552="")),"",E552*G552)</f>
        <v>0.24100968188105118</v>
      </c>
    </row>
    <row r="553" spans="1:8" ht="15" x14ac:dyDescent="0.2">
      <c r="B553" s="35" t="s">
        <v>357</v>
      </c>
      <c r="C553" s="36">
        <v>9</v>
      </c>
      <c r="D553" s="36">
        <v>85</v>
      </c>
      <c r="E553" s="38">
        <f>+IF(C553=0,"",C553/C$552)</f>
        <v>3.1120331950207467E-3</v>
      </c>
      <c r="F553" s="38">
        <f>+IF(D553=0,"",D553/D$552)</f>
        <v>2.3683477291724715E-2</v>
      </c>
      <c r="G553" s="28">
        <f>+IF(OR(AND(D553=0),(C553=0)),"0",((D553-C553)/C553))</f>
        <v>8.4444444444444446</v>
      </c>
      <c r="H553" s="29">
        <f>+IF(OR(AND(E553=""),(G553="")),"",E553*G553)</f>
        <v>2.6279391424619641E-2</v>
      </c>
    </row>
    <row r="554" spans="1:8" ht="15" x14ac:dyDescent="0.2">
      <c r="B554" s="5" t="s">
        <v>161</v>
      </c>
      <c r="C554" s="36">
        <v>181</v>
      </c>
      <c r="D554" s="36">
        <v>226</v>
      </c>
      <c r="E554" s="11">
        <f t="shared" ref="E554:E579" si="40">+IF(C554=0,"",C554/C$552)</f>
        <v>6.2586445366528354E-2</v>
      </c>
      <c r="F554" s="11">
        <f t="shared" ref="F554:F579" si="41">+IF(D554=0,"",D554/D$552)</f>
        <v>6.2970186681526888E-2</v>
      </c>
      <c r="G554" s="10">
        <f t="shared" ref="G554:G579" si="42">+IF(OR(AND(D554=0),(C554=0)),"0",((D554-C554)/C554))</f>
        <v>0.24861878453038674</v>
      </c>
      <c r="H554" s="14">
        <f t="shared" ref="H554:H579" si="43">+IF(OR(AND(E554=""),(G554="")),"",E554*G554)</f>
        <v>1.5560165975103735E-2</v>
      </c>
    </row>
    <row r="555" spans="1:8" ht="15" x14ac:dyDescent="0.2">
      <c r="B555" s="5" t="s">
        <v>358</v>
      </c>
      <c r="C555" s="36">
        <v>232</v>
      </c>
      <c r="D555" s="36">
        <v>227</v>
      </c>
      <c r="E555" s="11">
        <f t="shared" si="40"/>
        <v>8.0221300138312593E-2</v>
      </c>
      <c r="F555" s="11">
        <f t="shared" si="41"/>
        <v>6.324881582613541E-2</v>
      </c>
      <c r="G555" s="10">
        <f t="shared" si="42"/>
        <v>-2.1551724137931036E-2</v>
      </c>
      <c r="H555" s="14">
        <f t="shared" si="43"/>
        <v>-1.7289073305670818E-3</v>
      </c>
    </row>
    <row r="556" spans="1:8" ht="15" x14ac:dyDescent="0.2">
      <c r="B556" s="5" t="s">
        <v>359</v>
      </c>
      <c r="C556" s="36">
        <v>143</v>
      </c>
      <c r="D556" s="36">
        <v>486</v>
      </c>
      <c r="E556" s="11">
        <f t="shared" si="40"/>
        <v>4.9446749654218532E-2</v>
      </c>
      <c r="F556" s="11">
        <f t="shared" si="41"/>
        <v>0.13541376427974366</v>
      </c>
      <c r="G556" s="10">
        <f t="shared" si="42"/>
        <v>2.3986013986013988</v>
      </c>
      <c r="H556" s="14">
        <f t="shared" si="43"/>
        <v>0.11860304287690181</v>
      </c>
    </row>
    <row r="557" spans="1:8" ht="15" x14ac:dyDescent="0.2">
      <c r="B557" s="5" t="s">
        <v>162</v>
      </c>
      <c r="C557" s="36">
        <v>31</v>
      </c>
      <c r="D557" s="36">
        <v>21</v>
      </c>
      <c r="E557" s="11">
        <f t="shared" si="40"/>
        <v>1.0719225449515906E-2</v>
      </c>
      <c r="F557" s="11">
        <f t="shared" si="41"/>
        <v>5.8512120367790474E-3</v>
      </c>
      <c r="G557" s="10">
        <f t="shared" si="42"/>
        <v>-0.32258064516129031</v>
      </c>
      <c r="H557" s="14">
        <f t="shared" si="43"/>
        <v>-3.4578146611341631E-3</v>
      </c>
    </row>
    <row r="558" spans="1:8" ht="15" x14ac:dyDescent="0.2">
      <c r="B558" s="5" t="s">
        <v>160</v>
      </c>
      <c r="C558" s="36">
        <v>0</v>
      </c>
      <c r="D558" s="36">
        <v>1</v>
      </c>
      <c r="E558" s="11" t="str">
        <f t="shared" si="40"/>
        <v/>
      </c>
      <c r="F558" s="11">
        <f t="shared" si="41"/>
        <v>2.7862914460852607E-4</v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5</v>
      </c>
      <c r="E560" s="80">
        <f t="shared" si="40"/>
        <v>3.4578146611341634E-4</v>
      </c>
      <c r="F560" s="80">
        <f t="shared" si="41"/>
        <v>1.3931457230426303E-3</v>
      </c>
      <c r="G560" s="78">
        <f t="shared" si="42"/>
        <v>4</v>
      </c>
      <c r="H560" s="24">
        <f t="shared" si="43"/>
        <v>1.3831258644536654E-3</v>
      </c>
    </row>
    <row r="561" spans="1:8" s="79" customFormat="1" ht="15" x14ac:dyDescent="0.2">
      <c r="B561" s="75" t="s">
        <v>360</v>
      </c>
      <c r="C561" s="76">
        <v>6</v>
      </c>
      <c r="D561" s="76">
        <v>0</v>
      </c>
      <c r="E561" s="80">
        <f t="shared" si="40"/>
        <v>2.0746887966804979E-3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1</v>
      </c>
      <c r="D562" s="76">
        <v>3</v>
      </c>
      <c r="E562" s="80">
        <f t="shared" si="40"/>
        <v>3.4578146611341634E-4</v>
      </c>
      <c r="F562" s="80">
        <f t="shared" si="41"/>
        <v>8.3588743382557811E-4</v>
      </c>
      <c r="G562" s="78">
        <f t="shared" si="42"/>
        <v>2</v>
      </c>
      <c r="H562" s="24">
        <f t="shared" si="43"/>
        <v>6.9156293222683268E-4</v>
      </c>
    </row>
    <row r="563" spans="1:8" s="79" customFormat="1" ht="15" x14ac:dyDescent="0.2">
      <c r="B563" s="75" t="s">
        <v>564</v>
      </c>
      <c r="C563" s="76">
        <v>19</v>
      </c>
      <c r="D563" s="76">
        <v>2</v>
      </c>
      <c r="E563" s="80">
        <f t="shared" si="40"/>
        <v>6.5698478561549102E-3</v>
      </c>
      <c r="F563" s="80">
        <f t="shared" si="41"/>
        <v>5.5725828921705215E-4</v>
      </c>
      <c r="G563" s="78">
        <f t="shared" si="42"/>
        <v>-0.89473684210526316</v>
      </c>
      <c r="H563" s="24">
        <f t="shared" si="43"/>
        <v>-5.8782849239280774E-3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34</v>
      </c>
      <c r="E565" s="80" t="str">
        <f t="shared" si="40"/>
        <v/>
      </c>
      <c r="F565" s="80">
        <f t="shared" si="41"/>
        <v>9.4733909166898854E-3</v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605</v>
      </c>
      <c r="D566" s="76">
        <v>792</v>
      </c>
      <c r="E566" s="80">
        <f t="shared" si="40"/>
        <v>0.20919778699861688</v>
      </c>
      <c r="F566" s="80">
        <f t="shared" si="41"/>
        <v>0.22067428252995264</v>
      </c>
      <c r="G566" s="78">
        <f t="shared" si="42"/>
        <v>0.30909090909090908</v>
      </c>
      <c r="H566" s="24">
        <f t="shared" si="43"/>
        <v>6.4661134163208858E-2</v>
      </c>
    </row>
    <row r="567" spans="1:8" s="79" customFormat="1" ht="15" x14ac:dyDescent="0.2">
      <c r="B567" s="75" t="s">
        <v>164</v>
      </c>
      <c r="C567" s="76">
        <v>64</v>
      </c>
      <c r="D567" s="76">
        <v>196</v>
      </c>
      <c r="E567" s="80">
        <f t="shared" si="40"/>
        <v>2.2130013831258646E-2</v>
      </c>
      <c r="F567" s="80">
        <f t="shared" si="41"/>
        <v>5.4611312343271108E-2</v>
      </c>
      <c r="G567" s="78">
        <f t="shared" si="42"/>
        <v>2.0625</v>
      </c>
      <c r="H567" s="24">
        <f t="shared" si="43"/>
        <v>4.5643153526970959E-2</v>
      </c>
    </row>
    <row r="568" spans="1:8" s="79" customFormat="1" ht="15" x14ac:dyDescent="0.2">
      <c r="B568" s="75" t="s">
        <v>166</v>
      </c>
      <c r="C568" s="76">
        <v>50</v>
      </c>
      <c r="D568" s="76">
        <v>87</v>
      </c>
      <c r="E568" s="80">
        <f t="shared" si="40"/>
        <v>1.7289073305670817E-2</v>
      </c>
      <c r="F568" s="80">
        <f t="shared" si="41"/>
        <v>2.4240735580941766E-2</v>
      </c>
      <c r="G568" s="78">
        <f t="shared" si="42"/>
        <v>0.74</v>
      </c>
      <c r="H568" s="24">
        <f t="shared" si="43"/>
        <v>1.2793914246196405E-2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868</v>
      </c>
      <c r="D570" s="76">
        <v>1022</v>
      </c>
      <c r="E570" s="80">
        <f t="shared" si="40"/>
        <v>0.30013831258644535</v>
      </c>
      <c r="F570" s="80">
        <f t="shared" si="41"/>
        <v>0.2847589857899136</v>
      </c>
      <c r="G570" s="78">
        <f t="shared" si="42"/>
        <v>0.17741935483870969</v>
      </c>
      <c r="H570" s="24">
        <f t="shared" si="43"/>
        <v>5.3250345781466112E-2</v>
      </c>
    </row>
    <row r="571" spans="1:8" s="79" customFormat="1" ht="25.5" customHeight="1" x14ac:dyDescent="0.2">
      <c r="B571" s="75" t="s">
        <v>167</v>
      </c>
      <c r="C571" s="76">
        <v>282</v>
      </c>
      <c r="D571" s="76">
        <v>189</v>
      </c>
      <c r="E571" s="80">
        <f t="shared" si="40"/>
        <v>9.7510373443983403E-2</v>
      </c>
      <c r="F571" s="80">
        <f t="shared" si="41"/>
        <v>5.2660908331011426E-2</v>
      </c>
      <c r="G571" s="78">
        <f t="shared" si="42"/>
        <v>-0.32978723404255317</v>
      </c>
      <c r="H571" s="24">
        <f t="shared" si="43"/>
        <v>-3.2157676348547715E-2</v>
      </c>
    </row>
    <row r="572" spans="1:8" s="79" customFormat="1" ht="13.5" customHeight="1" x14ac:dyDescent="0.2">
      <c r="B572" s="75" t="s">
        <v>365</v>
      </c>
      <c r="C572" s="76">
        <v>101</v>
      </c>
      <c r="D572" s="76">
        <v>11</v>
      </c>
      <c r="E572" s="80">
        <f t="shared" si="40"/>
        <v>3.4923928077455049E-2</v>
      </c>
      <c r="F572" s="80">
        <f t="shared" si="41"/>
        <v>3.0649205906937865E-3</v>
      </c>
      <c r="G572" s="78">
        <f t="shared" si="42"/>
        <v>-0.8910891089108911</v>
      </c>
      <c r="H572" s="24">
        <f t="shared" si="43"/>
        <v>-3.1120331950207469E-2</v>
      </c>
    </row>
    <row r="573" spans="1:8" s="79" customFormat="1" ht="12" customHeight="1" x14ac:dyDescent="0.2">
      <c r="B573" s="75" t="s">
        <v>168</v>
      </c>
      <c r="C573" s="76">
        <v>36</v>
      </c>
      <c r="D573" s="76">
        <v>11</v>
      </c>
      <c r="E573" s="80">
        <f t="shared" si="40"/>
        <v>1.2448132780082987E-2</v>
      </c>
      <c r="F573" s="80">
        <f t="shared" si="41"/>
        <v>3.0649205906937865E-3</v>
      </c>
      <c r="G573" s="78">
        <f t="shared" si="42"/>
        <v>-0.69444444444444442</v>
      </c>
      <c r="H573" s="24">
        <f t="shared" si="43"/>
        <v>-8.6445366528354068E-3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34</v>
      </c>
      <c r="D575" s="76">
        <v>45</v>
      </c>
      <c r="E575" s="80">
        <f t="shared" si="40"/>
        <v>1.1756569847856155E-2</v>
      </c>
      <c r="F575" s="80">
        <f t="shared" si="41"/>
        <v>1.2538311507383673E-2</v>
      </c>
      <c r="G575" s="78">
        <f t="shared" si="42"/>
        <v>0.3235294117647059</v>
      </c>
      <c r="H575" s="24">
        <f t="shared" si="43"/>
        <v>3.8035961272475799E-3</v>
      </c>
    </row>
    <row r="576" spans="1:8" s="79" customFormat="1" ht="15" x14ac:dyDescent="0.2">
      <c r="B576" s="75" t="s">
        <v>367</v>
      </c>
      <c r="C576" s="76">
        <v>64</v>
      </c>
      <c r="D576" s="76">
        <v>43</v>
      </c>
      <c r="E576" s="80">
        <f t="shared" si="40"/>
        <v>2.2130013831258646E-2</v>
      </c>
      <c r="F576" s="80">
        <f t="shared" si="41"/>
        <v>1.198105321816662E-2</v>
      </c>
      <c r="G576" s="78">
        <f t="shared" si="42"/>
        <v>-0.328125</v>
      </c>
      <c r="H576" s="24">
        <f t="shared" si="43"/>
        <v>-7.261410788381743E-3</v>
      </c>
    </row>
    <row r="577" spans="2:8" s="79" customFormat="1" ht="30" x14ac:dyDescent="0.2">
      <c r="B577" s="75" t="s">
        <v>368</v>
      </c>
      <c r="C577" s="76">
        <v>0</v>
      </c>
      <c r="D577" s="76">
        <v>5</v>
      </c>
      <c r="E577" s="80" t="str">
        <f t="shared" si="40"/>
        <v/>
      </c>
      <c r="F577" s="80">
        <f t="shared" si="41"/>
        <v>1.3931457230426303E-3</v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102</v>
      </c>
      <c r="D578" s="76">
        <v>50</v>
      </c>
      <c r="E578" s="80">
        <f t="shared" si="40"/>
        <v>3.5269709543568464E-2</v>
      </c>
      <c r="F578" s="80">
        <f t="shared" si="41"/>
        <v>1.3931457230426303E-2</v>
      </c>
      <c r="G578" s="78">
        <f t="shared" si="42"/>
        <v>-0.50980392156862742</v>
      </c>
      <c r="H578" s="24">
        <f t="shared" si="43"/>
        <v>-1.7980636237897647E-2</v>
      </c>
    </row>
    <row r="579" spans="2:8" ht="15" x14ac:dyDescent="0.2">
      <c r="B579" s="5" t="s">
        <v>565</v>
      </c>
      <c r="C579" s="36">
        <v>63</v>
      </c>
      <c r="D579" s="36">
        <v>38</v>
      </c>
      <c r="E579" s="11">
        <f t="shared" si="40"/>
        <v>2.1784232365145227E-2</v>
      </c>
      <c r="F579" s="11">
        <f t="shared" si="41"/>
        <v>1.0587907495123989E-2</v>
      </c>
      <c r="G579" s="10">
        <f t="shared" si="42"/>
        <v>-0.3968253968253968</v>
      </c>
      <c r="H579" s="14">
        <f t="shared" si="43"/>
        <v>-8.6445366528354068E-3</v>
      </c>
    </row>
    <row r="580" spans="2:8" x14ac:dyDescent="0.2">
      <c r="B580" s="12" t="s">
        <v>420</v>
      </c>
      <c r="C580" s="8"/>
      <c r="D580" s="8"/>
    </row>
    <row r="581" spans="2:8" x14ac:dyDescent="0.2">
      <c r="C581" s="8"/>
      <c r="D581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10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10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10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10" ht="20.100000000000001" customHeight="1" x14ac:dyDescent="0.2">
      <c r="B4" s="26"/>
      <c r="D4" s="66" t="s">
        <v>424</v>
      </c>
      <c r="E4" s="67"/>
      <c r="F4" s="67"/>
      <c r="G4" s="67"/>
      <c r="H4" s="68"/>
    </row>
    <row r="5" spans="2:10" ht="13.5" thickBot="1" x14ac:dyDescent="0.25">
      <c r="D5" s="69"/>
      <c r="E5" s="70"/>
      <c r="F5" s="70"/>
      <c r="G5" s="70"/>
      <c r="H5" s="71"/>
    </row>
    <row r="6" spans="2:10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10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  <c r="J7" s="7"/>
    </row>
    <row r="8" spans="2:10" ht="13.5" thickBot="1" x14ac:dyDescent="0.25">
      <c r="B8" s="30" t="s">
        <v>411</v>
      </c>
      <c r="C8" s="31">
        <f>+C18+C71+C161+C329+C552</f>
        <v>47266</v>
      </c>
      <c r="D8" s="32">
        <f>+D18+D71+D161+D329+D552</f>
        <v>24241</v>
      </c>
      <c r="E8" s="33">
        <f>SUM(E9:E13)</f>
        <v>1</v>
      </c>
      <c r="F8" s="33">
        <f>SUM(F9:F13)</f>
        <v>1</v>
      </c>
      <c r="G8" s="33">
        <f>+(D8-C8)/C8</f>
        <v>-0.4871366309821013</v>
      </c>
      <c r="H8" s="34">
        <f>+E8*G8</f>
        <v>-0.4871366309821013</v>
      </c>
      <c r="J8" s="7"/>
    </row>
    <row r="9" spans="2:10" x14ac:dyDescent="0.2">
      <c r="B9" s="39" t="str">
        <f>+B18</f>
        <v>Total Vacantes en ocupaciones de nivel Directivo</v>
      </c>
      <c r="C9" s="40">
        <f>+C18</f>
        <v>781</v>
      </c>
      <c r="D9" s="40">
        <f>+D18</f>
        <v>221</v>
      </c>
      <c r="E9" s="41">
        <f>C9/$C$8</f>
        <v>1.6523505268057376E-2</v>
      </c>
      <c r="F9" s="41">
        <f>D9/$D$8</f>
        <v>9.1167856111546552E-3</v>
      </c>
      <c r="G9" s="42">
        <f>+IF(OR(AND(D9=0),(C9=0)),"0",((D9-C9)/C9))</f>
        <v>-0.71702944942381563</v>
      </c>
      <c r="H9" s="43">
        <f>+IF(OR(AND(E9=""),(G9="")),"",E9*G9)</f>
        <v>-1.1847839884906697E-2</v>
      </c>
      <c r="J9" s="7"/>
    </row>
    <row r="10" spans="2:10" x14ac:dyDescent="0.2">
      <c r="B10" s="44" t="str">
        <f>+B71</f>
        <v xml:space="preserve">Total Vacantes en ocupaciones de nivel Profesional </v>
      </c>
      <c r="C10" s="23">
        <f>+C71</f>
        <v>2706</v>
      </c>
      <c r="D10" s="23">
        <f>+D71</f>
        <v>3279</v>
      </c>
      <c r="E10" s="24">
        <f>C10/$C$8</f>
        <v>5.7250454872424153E-2</v>
      </c>
      <c r="F10" s="24">
        <f>D10/$D$8</f>
        <v>0.13526669691844395</v>
      </c>
      <c r="G10" s="10">
        <f>+IF(OR(AND(D10=0),(C10=0)),"0",((D10-C10)/C10))</f>
        <v>0.21175166297117518</v>
      </c>
      <c r="H10" s="45">
        <f>+IF(OR(AND(E10=""),(G10="")),"",E10*G10)</f>
        <v>1.2122879025092032E-2</v>
      </c>
      <c r="J10" s="7"/>
    </row>
    <row r="11" spans="2:10" x14ac:dyDescent="0.2">
      <c r="B11" s="44" t="str">
        <f>+B161</f>
        <v>Total Vacantes en ocupaciones de nivel Técnicos Profesionales - Tecnólogos</v>
      </c>
      <c r="C11" s="23">
        <f>+C161</f>
        <v>5904</v>
      </c>
      <c r="D11" s="23">
        <f>+D161</f>
        <v>3167</v>
      </c>
      <c r="E11" s="24">
        <f>C11/$C$8</f>
        <v>0.12491008335801633</v>
      </c>
      <c r="F11" s="24">
        <f>D11/$D$8</f>
        <v>0.1306464254774968</v>
      </c>
      <c r="G11" s="10">
        <f>+IF(OR(AND(D11=0),(C11=0)),"0",((D11-C11)/C11))</f>
        <v>-0.46358401084010842</v>
      </c>
      <c r="H11" s="45">
        <f>+IF(OR(AND(E11=""),(G11="")),"",E11*G11)</f>
        <v>-5.7906317437481487E-2</v>
      </c>
    </row>
    <row r="12" spans="2:10" x14ac:dyDescent="0.2">
      <c r="B12" s="44" t="str">
        <f>+B329</f>
        <v>Total Vacantes  en ocupaciones de nivel Calificados</v>
      </c>
      <c r="C12" s="23">
        <f>+C329</f>
        <v>29426</v>
      </c>
      <c r="D12" s="23">
        <f>+D329</f>
        <v>13969</v>
      </c>
      <c r="E12" s="24">
        <f>C12/$C$8</f>
        <v>0.62256167223797232</v>
      </c>
      <c r="F12" s="24">
        <f>D12/$D$8</f>
        <v>0.57625510498741805</v>
      </c>
      <c r="G12" s="10">
        <f>+IF(OR(AND(D12=0),(C12=0)),"0",((D12-C12)/C12))</f>
        <v>-0.52528376265887311</v>
      </c>
      <c r="H12" s="45">
        <f>+IF(OR(AND(E12=""),(G12="")),"",E12*G12)</f>
        <v>-0.32702153768036218</v>
      </c>
    </row>
    <row r="13" spans="2:10" ht="13.5" thickBot="1" x14ac:dyDescent="0.25">
      <c r="B13" s="46" t="str">
        <f>+B552</f>
        <v>Total Vacantes en ocupaciones de nivel Elemental</v>
      </c>
      <c r="C13" s="47">
        <f>+C552</f>
        <v>8449</v>
      </c>
      <c r="D13" s="47">
        <f>+D552</f>
        <v>3605</v>
      </c>
      <c r="E13" s="48">
        <f>C13/$C$8</f>
        <v>0.17875428426352982</v>
      </c>
      <c r="F13" s="48">
        <f>D13/$D$8</f>
        <v>0.14871498700548658</v>
      </c>
      <c r="G13" s="49">
        <f>+IF(OR(AND(D13=0),(C13=0)),"0",((D13-C13)/C13))</f>
        <v>-0.57332228666114338</v>
      </c>
      <c r="H13" s="50">
        <f>+IF(OR(AND(E13=""),(G13="")),"",E13*G13)</f>
        <v>-0.10248381500444295</v>
      </c>
    </row>
    <row r="15" spans="2:10" ht="13.5" thickBot="1" x14ac:dyDescent="0.25">
      <c r="J15" s="7"/>
    </row>
    <row r="16" spans="2:10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  <c r="J16" s="7"/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781</v>
      </c>
      <c r="D18" s="32">
        <f>SUM(D19:D65)</f>
        <v>221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-0.71702944942381563</v>
      </c>
      <c r="H18" s="34">
        <f>+IF(OR(AND(E18=""),(G18="")),"",E18*G18)</f>
        <v>-0.71702944942381563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1</v>
      </c>
      <c r="D20" s="36">
        <v>0</v>
      </c>
      <c r="E20" s="9">
        <f t="shared" ref="E20:E65" si="0">+IF(C20=0,"",C20/C$18)</f>
        <v>1.2804097311139564E-3</v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>
        <f t="shared" ref="H20:H65" si="3">+IF(OR(AND(E20=""),(G20="")),"",E20*G20)</f>
        <v>0</v>
      </c>
    </row>
    <row r="21" spans="1:8" ht="20.100000000000001" customHeight="1" x14ac:dyDescent="0.2">
      <c r="B21" s="5" t="s">
        <v>1</v>
      </c>
      <c r="C21" s="36">
        <v>1</v>
      </c>
      <c r="D21" s="36">
        <v>0</v>
      </c>
      <c r="E21" s="9">
        <f t="shared" si="0"/>
        <v>1.2804097311139564E-3</v>
      </c>
      <c r="F21" s="9" t="str">
        <f t="shared" si="1"/>
        <v/>
      </c>
      <c r="G21" s="10" t="str">
        <f t="shared" si="2"/>
        <v>0</v>
      </c>
      <c r="H21" s="14">
        <f t="shared" si="3"/>
        <v>0</v>
      </c>
    </row>
    <row r="22" spans="1:8" ht="20.100000000000001" customHeight="1" x14ac:dyDescent="0.2">
      <c r="B22" s="5" t="s">
        <v>459</v>
      </c>
      <c r="C22" s="36">
        <v>2</v>
      </c>
      <c r="D22" s="36">
        <v>0</v>
      </c>
      <c r="E22" s="9">
        <f t="shared" si="0"/>
        <v>2.5608194622279128E-3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211</v>
      </c>
      <c r="D23" s="36">
        <v>0</v>
      </c>
      <c r="E23" s="9">
        <f t="shared" si="0"/>
        <v>0.27016645326504479</v>
      </c>
      <c r="F23" s="9" t="str">
        <f t="shared" si="1"/>
        <v/>
      </c>
      <c r="G23" s="10" t="str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3</v>
      </c>
      <c r="D24" s="36">
        <v>0</v>
      </c>
      <c r="E24" s="9">
        <f t="shared" si="0"/>
        <v>3.8412291933418692E-3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3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16</v>
      </c>
      <c r="D26" s="36">
        <v>9</v>
      </c>
      <c r="E26" s="9">
        <f t="shared" si="0"/>
        <v>2.0486555697823303E-2</v>
      </c>
      <c r="F26" s="9">
        <f t="shared" si="1"/>
        <v>4.072398190045249E-2</v>
      </c>
      <c r="G26" s="10">
        <f t="shared" si="2"/>
        <v>-0.4375</v>
      </c>
      <c r="H26" s="14">
        <f t="shared" si="3"/>
        <v>-8.962868117797694E-3</v>
      </c>
    </row>
    <row r="27" spans="1:8" ht="20.100000000000001" customHeight="1" x14ac:dyDescent="0.2">
      <c r="B27" s="5" t="s">
        <v>6</v>
      </c>
      <c r="C27" s="36">
        <v>88</v>
      </c>
      <c r="D27" s="36">
        <v>43</v>
      </c>
      <c r="E27" s="9">
        <f t="shared" si="0"/>
        <v>0.11267605633802817</v>
      </c>
      <c r="F27" s="9">
        <f t="shared" si="1"/>
        <v>0.19457013574660634</v>
      </c>
      <c r="G27" s="10">
        <f t="shared" si="2"/>
        <v>-0.51136363636363635</v>
      </c>
      <c r="H27" s="14">
        <f t="shared" si="3"/>
        <v>-5.7618437900128043E-2</v>
      </c>
    </row>
    <row r="28" spans="1:8" ht="20.100000000000001" customHeight="1" x14ac:dyDescent="0.2">
      <c r="B28" s="5" t="s">
        <v>3</v>
      </c>
      <c r="C28" s="36">
        <v>10</v>
      </c>
      <c r="D28" s="36">
        <v>12</v>
      </c>
      <c r="E28" s="9">
        <f t="shared" si="0"/>
        <v>1.2804097311139564E-2</v>
      </c>
      <c r="F28" s="9">
        <f t="shared" si="1"/>
        <v>5.4298642533936653E-2</v>
      </c>
      <c r="G28" s="10">
        <f t="shared" si="2"/>
        <v>0.2</v>
      </c>
      <c r="H28" s="14">
        <f t="shared" si="3"/>
        <v>2.5608194622279128E-3</v>
      </c>
    </row>
    <row r="29" spans="1:8" ht="20.100000000000001" customHeight="1" x14ac:dyDescent="0.2">
      <c r="B29" s="5" t="s">
        <v>5</v>
      </c>
      <c r="C29" s="36">
        <v>41</v>
      </c>
      <c r="D29" s="36">
        <v>12</v>
      </c>
      <c r="E29" s="9">
        <f t="shared" si="0"/>
        <v>5.2496798975672214E-2</v>
      </c>
      <c r="F29" s="9">
        <f t="shared" si="1"/>
        <v>5.4298642533936653E-2</v>
      </c>
      <c r="G29" s="10">
        <f t="shared" si="2"/>
        <v>-0.70731707317073167</v>
      </c>
      <c r="H29" s="14">
        <f t="shared" si="3"/>
        <v>-3.7131882202304733E-2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104</v>
      </c>
      <c r="D31" s="36">
        <v>2</v>
      </c>
      <c r="E31" s="9">
        <f t="shared" si="0"/>
        <v>0.13316261203585147</v>
      </c>
      <c r="F31" s="9">
        <f t="shared" si="1"/>
        <v>9.0497737556561094E-3</v>
      </c>
      <c r="G31" s="10">
        <f t="shared" si="2"/>
        <v>-0.98076923076923073</v>
      </c>
      <c r="H31" s="14">
        <f t="shared" si="3"/>
        <v>-0.13060179257362356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3</v>
      </c>
      <c r="E33" s="9" t="str">
        <f t="shared" si="0"/>
        <v/>
      </c>
      <c r="F33" s="9">
        <f t="shared" si="1"/>
        <v>1.3574660633484163E-2</v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18</v>
      </c>
      <c r="D35" s="36">
        <v>10</v>
      </c>
      <c r="E35" s="9">
        <f t="shared" si="0"/>
        <v>2.3047375160051217E-2</v>
      </c>
      <c r="F35" s="9">
        <f t="shared" si="1"/>
        <v>4.5248868778280542E-2</v>
      </c>
      <c r="G35" s="10">
        <f t="shared" si="2"/>
        <v>-0.44444444444444442</v>
      </c>
      <c r="H35" s="14">
        <f t="shared" si="3"/>
        <v>-1.0243277848911651E-2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5</v>
      </c>
      <c r="D37" s="36">
        <v>8</v>
      </c>
      <c r="E37" s="9">
        <f t="shared" si="0"/>
        <v>6.4020486555697821E-3</v>
      </c>
      <c r="F37" s="9">
        <f t="shared" si="1"/>
        <v>3.6199095022624438E-2</v>
      </c>
      <c r="G37" s="10">
        <f t="shared" si="2"/>
        <v>0.6</v>
      </c>
      <c r="H37" s="14">
        <f t="shared" si="3"/>
        <v>3.8412291933418692E-3</v>
      </c>
    </row>
    <row r="38" spans="2:8" ht="20.100000000000001" customHeight="1" x14ac:dyDescent="0.2">
      <c r="B38" s="5" t="s">
        <v>8</v>
      </c>
      <c r="C38" s="36">
        <v>4</v>
      </c>
      <c r="D38" s="36">
        <v>1</v>
      </c>
      <c r="E38" s="9">
        <f t="shared" si="0"/>
        <v>5.1216389244558257E-3</v>
      </c>
      <c r="F38" s="9">
        <f t="shared" si="1"/>
        <v>4.5248868778280547E-3</v>
      </c>
      <c r="G38" s="10">
        <f t="shared" si="2"/>
        <v>-0.75</v>
      </c>
      <c r="H38" s="14">
        <f t="shared" si="3"/>
        <v>-3.8412291933418692E-3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1</v>
      </c>
      <c r="D43" s="36">
        <v>2</v>
      </c>
      <c r="E43" s="9">
        <f t="shared" si="0"/>
        <v>1.2804097311139564E-3</v>
      </c>
      <c r="F43" s="9">
        <f t="shared" si="1"/>
        <v>9.0497737556561094E-3</v>
      </c>
      <c r="G43" s="10">
        <f t="shared" si="2"/>
        <v>1</v>
      </c>
      <c r="H43" s="14">
        <f t="shared" si="3"/>
        <v>1.2804097311139564E-3</v>
      </c>
    </row>
    <row r="44" spans="2:8" ht="20.100000000000001" customHeight="1" x14ac:dyDescent="0.2">
      <c r="B44" s="5" t="s">
        <v>184</v>
      </c>
      <c r="C44" s="36">
        <v>3</v>
      </c>
      <c r="D44" s="36">
        <v>6</v>
      </c>
      <c r="E44" s="9">
        <f t="shared" si="0"/>
        <v>3.8412291933418692E-3</v>
      </c>
      <c r="F44" s="9">
        <f t="shared" si="1"/>
        <v>2.7149321266968326E-2</v>
      </c>
      <c r="G44" s="10">
        <f t="shared" si="2"/>
        <v>1</v>
      </c>
      <c r="H44" s="14">
        <f t="shared" si="3"/>
        <v>3.8412291933418692E-3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1</v>
      </c>
      <c r="E48" s="9" t="str">
        <f t="shared" si="0"/>
        <v/>
      </c>
      <c r="F48" s="9">
        <f t="shared" si="1"/>
        <v>4.5248868778280547E-3</v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93</v>
      </c>
      <c r="D49" s="36">
        <v>45</v>
      </c>
      <c r="E49" s="9">
        <f t="shared" si="0"/>
        <v>0.11907810499359796</v>
      </c>
      <c r="F49" s="9">
        <f t="shared" si="1"/>
        <v>0.20361990950226244</v>
      </c>
      <c r="G49" s="10">
        <f t="shared" si="2"/>
        <v>-0.5161290322580645</v>
      </c>
      <c r="H49" s="14">
        <f t="shared" si="3"/>
        <v>-6.1459667093469915E-2</v>
      </c>
    </row>
    <row r="50" spans="2:8" ht="20.100000000000001" customHeight="1" x14ac:dyDescent="0.2">
      <c r="B50" s="5" t="s">
        <v>15</v>
      </c>
      <c r="C50" s="36">
        <v>5</v>
      </c>
      <c r="D50" s="36">
        <v>3</v>
      </c>
      <c r="E50" s="9">
        <f t="shared" si="0"/>
        <v>6.4020486555697821E-3</v>
      </c>
      <c r="F50" s="9">
        <f t="shared" si="1"/>
        <v>1.3574660633484163E-2</v>
      </c>
      <c r="G50" s="10">
        <f t="shared" si="2"/>
        <v>-0.4</v>
      </c>
      <c r="H50" s="14">
        <f t="shared" si="3"/>
        <v>-2.5608194622279128E-3</v>
      </c>
    </row>
    <row r="51" spans="2:8" ht="20.100000000000001" customHeight="1" x14ac:dyDescent="0.2">
      <c r="B51" s="5" t="s">
        <v>14</v>
      </c>
      <c r="C51" s="36">
        <v>2</v>
      </c>
      <c r="D51" s="36">
        <v>2</v>
      </c>
      <c r="E51" s="9">
        <f t="shared" si="0"/>
        <v>2.5608194622279128E-3</v>
      </c>
      <c r="F51" s="9">
        <f t="shared" si="1"/>
        <v>9.0497737556561094E-3</v>
      </c>
      <c r="G51" s="10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3</v>
      </c>
      <c r="D52" s="36">
        <v>0</v>
      </c>
      <c r="E52" s="9">
        <f t="shared" si="0"/>
        <v>3.8412291933418692E-3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11</v>
      </c>
      <c r="D53" s="36">
        <v>8</v>
      </c>
      <c r="E53" s="9">
        <f t="shared" si="0"/>
        <v>1.4084507042253521E-2</v>
      </c>
      <c r="F53" s="9">
        <f t="shared" si="1"/>
        <v>3.6199095022624438E-2</v>
      </c>
      <c r="G53" s="10">
        <f t="shared" si="2"/>
        <v>-0.27272727272727271</v>
      </c>
      <c r="H53" s="14">
        <f t="shared" si="3"/>
        <v>-3.8412291933418692E-3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1</v>
      </c>
      <c r="D56" s="36">
        <v>1</v>
      </c>
      <c r="E56" s="9">
        <f t="shared" si="0"/>
        <v>1.2804097311139564E-3</v>
      </c>
      <c r="F56" s="9">
        <f t="shared" si="1"/>
        <v>4.5248868778280547E-3</v>
      </c>
      <c r="G56" s="10">
        <f t="shared" si="2"/>
        <v>0</v>
      </c>
      <c r="H56" s="14">
        <f t="shared" si="3"/>
        <v>0</v>
      </c>
    </row>
    <row r="57" spans="2:8" ht="20.100000000000001" customHeight="1" x14ac:dyDescent="0.2">
      <c r="B57" s="5" t="s">
        <v>17</v>
      </c>
      <c r="C57" s="36">
        <v>4</v>
      </c>
      <c r="D57" s="36">
        <v>0</v>
      </c>
      <c r="E57" s="9">
        <f t="shared" si="0"/>
        <v>5.1216389244558257E-3</v>
      </c>
      <c r="F57" s="9" t="str">
        <f t="shared" si="1"/>
        <v/>
      </c>
      <c r="G57" s="10" t="str">
        <f t="shared" si="2"/>
        <v>0</v>
      </c>
      <c r="H57" s="14">
        <f t="shared" si="3"/>
        <v>0</v>
      </c>
    </row>
    <row r="58" spans="2:8" ht="20.100000000000001" customHeight="1" x14ac:dyDescent="0.2">
      <c r="B58" s="5" t="s">
        <v>187</v>
      </c>
      <c r="C58" s="36">
        <v>1</v>
      </c>
      <c r="D58" s="36">
        <v>0</v>
      </c>
      <c r="E58" s="9">
        <f t="shared" si="0"/>
        <v>1.2804097311139564E-3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1</v>
      </c>
      <c r="D59" s="36">
        <v>3</v>
      </c>
      <c r="E59" s="9">
        <f t="shared" si="0"/>
        <v>1.2804097311139564E-3</v>
      </c>
      <c r="F59" s="9">
        <f t="shared" si="1"/>
        <v>1.3574660633484163E-2</v>
      </c>
      <c r="G59" s="10">
        <f t="shared" si="2"/>
        <v>2</v>
      </c>
      <c r="H59" s="14">
        <f t="shared" si="3"/>
        <v>2.5608194622279128E-3</v>
      </c>
    </row>
    <row r="60" spans="2:8" ht="20.100000000000001" customHeight="1" x14ac:dyDescent="0.2">
      <c r="B60" s="5" t="s">
        <v>188</v>
      </c>
      <c r="C60" s="36">
        <v>4</v>
      </c>
      <c r="D60" s="36">
        <v>2</v>
      </c>
      <c r="E60" s="9">
        <f t="shared" si="0"/>
        <v>5.1216389244558257E-3</v>
      </c>
      <c r="F60" s="9">
        <f t="shared" si="1"/>
        <v>9.0497737556561094E-3</v>
      </c>
      <c r="G60" s="10">
        <f t="shared" si="2"/>
        <v>-0.5</v>
      </c>
      <c r="H60" s="14">
        <f t="shared" si="3"/>
        <v>-2.5608194622279128E-3</v>
      </c>
    </row>
    <row r="61" spans="2:8" ht="20.100000000000001" customHeight="1" x14ac:dyDescent="0.2">
      <c r="B61" s="5" t="s">
        <v>189</v>
      </c>
      <c r="C61" s="36">
        <v>100</v>
      </c>
      <c r="D61" s="36">
        <v>25</v>
      </c>
      <c r="E61" s="9">
        <f t="shared" si="0"/>
        <v>0.12804097311139565</v>
      </c>
      <c r="F61" s="9">
        <f t="shared" si="1"/>
        <v>0.11312217194570136</v>
      </c>
      <c r="G61" s="10">
        <f t="shared" si="2"/>
        <v>-0.75</v>
      </c>
      <c r="H61" s="14">
        <f t="shared" si="3"/>
        <v>-9.6030729833546741E-2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5</v>
      </c>
      <c r="D63" s="36">
        <v>7</v>
      </c>
      <c r="E63" s="9">
        <f t="shared" si="0"/>
        <v>6.4020486555697821E-3</v>
      </c>
      <c r="F63" s="9">
        <f t="shared" si="1"/>
        <v>3.1674208144796379E-2</v>
      </c>
      <c r="G63" s="10">
        <f t="shared" si="2"/>
        <v>0.4</v>
      </c>
      <c r="H63" s="14">
        <f t="shared" si="3"/>
        <v>2.5608194622279128E-3</v>
      </c>
    </row>
    <row r="64" spans="2:8" ht="20.100000000000001" customHeight="1" x14ac:dyDescent="0.2">
      <c r="B64" s="5" t="s">
        <v>191</v>
      </c>
      <c r="C64" s="36">
        <v>43</v>
      </c>
      <c r="D64" s="36">
        <v>11</v>
      </c>
      <c r="E64" s="9">
        <f t="shared" si="0"/>
        <v>5.5057618437900128E-2</v>
      </c>
      <c r="F64" s="9">
        <f t="shared" si="1"/>
        <v>4.9773755656108594E-2</v>
      </c>
      <c r="G64" s="10">
        <f t="shared" si="2"/>
        <v>-0.7441860465116279</v>
      </c>
      <c r="H64" s="14">
        <f t="shared" si="3"/>
        <v>-4.0973111395646605E-2</v>
      </c>
    </row>
    <row r="65" spans="1:8" ht="20.100000000000001" customHeight="1" x14ac:dyDescent="0.2">
      <c r="B65" s="5" t="s">
        <v>192</v>
      </c>
      <c r="C65" s="36">
        <v>0</v>
      </c>
      <c r="D65" s="36">
        <v>2</v>
      </c>
      <c r="E65" s="9" t="str">
        <f t="shared" si="0"/>
        <v/>
      </c>
      <c r="F65" s="9">
        <f t="shared" si="1"/>
        <v>9.0497737556561094E-3</v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7"/>
      <c r="D66" s="7"/>
    </row>
    <row r="67" spans="1:8" x14ac:dyDescent="0.2">
      <c r="B67" s="2"/>
      <c r="C67" s="7"/>
      <c r="D67" s="7"/>
    </row>
    <row r="68" spans="1:8" ht="13.5" thickBot="1" x14ac:dyDescent="0.25">
      <c r="B68" s="16"/>
      <c r="C68" s="7"/>
      <c r="D68" s="7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2706</v>
      </c>
      <c r="D71" s="32">
        <f>SUM(D72:D155)</f>
        <v>3279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0.21175166297117518</v>
      </c>
      <c r="H71" s="34">
        <f>+IF(OR(AND(E71=""),(G71="")),"",E71*G71)</f>
        <v>0.21175166297117518</v>
      </c>
    </row>
    <row r="72" spans="1:8" ht="15" x14ac:dyDescent="0.2">
      <c r="B72" s="35" t="s">
        <v>463</v>
      </c>
      <c r="C72" s="36">
        <v>98</v>
      </c>
      <c r="D72" s="36">
        <v>40</v>
      </c>
      <c r="E72" s="38">
        <f>+IF(C72=0,"",C72/C$71)</f>
        <v>3.6215816703621583E-2</v>
      </c>
      <c r="F72" s="38">
        <f>+IF(D72=0,"",D72/D$71)</f>
        <v>1.2198841110094541E-2</v>
      </c>
      <c r="G72" s="28">
        <f>+IF(OR(AND(D72=0),(C72=0)),"0",((D72-C72)/C72))</f>
        <v>-0.59183673469387754</v>
      </c>
      <c r="H72" s="29">
        <f>+IF(OR(AND(E72=""),(G72="")),"",E72*G72)</f>
        <v>-2.1433850702143386E-2</v>
      </c>
    </row>
    <row r="73" spans="1:8" ht="15" x14ac:dyDescent="0.2">
      <c r="B73" s="5" t="s">
        <v>19</v>
      </c>
      <c r="C73" s="36">
        <v>29</v>
      </c>
      <c r="D73" s="36">
        <v>21</v>
      </c>
      <c r="E73" s="11">
        <f t="shared" ref="E73:E142" si="4">+IF(C73=0,"",C73/C$71)</f>
        <v>1.0716925351071693E-2</v>
      </c>
      <c r="F73" s="11">
        <f t="shared" ref="F73:F142" si="5">+IF(D73=0,"",D73/D$71)</f>
        <v>6.4043915827996338E-3</v>
      </c>
      <c r="G73" s="10">
        <f t="shared" ref="G73:G142" si="6">+IF(OR(AND(D73=0),(C73=0)),"0",((D73-C73)/C73))</f>
        <v>-0.27586206896551724</v>
      </c>
      <c r="H73" s="14">
        <f t="shared" ref="H73:H142" si="7">+IF(OR(AND(E73=""),(G73="")),"",E73*G73)</f>
        <v>-2.9563932002956393E-3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277</v>
      </c>
      <c r="D75" s="76">
        <v>282</v>
      </c>
      <c r="E75" s="80">
        <f t="shared" si="4"/>
        <v>0.10236511456023652</v>
      </c>
      <c r="F75" s="80">
        <f t="shared" si="5"/>
        <v>8.6001829826166512E-2</v>
      </c>
      <c r="G75" s="78">
        <f t="shared" si="6"/>
        <v>1.8050541516245487E-2</v>
      </c>
      <c r="H75" s="24">
        <f t="shared" si="7"/>
        <v>1.8477457501847746E-3</v>
      </c>
    </row>
    <row r="76" spans="1:8" s="79" customFormat="1" ht="15" x14ac:dyDescent="0.2">
      <c r="B76" s="75" t="s">
        <v>193</v>
      </c>
      <c r="C76" s="76">
        <v>75</v>
      </c>
      <c r="D76" s="76">
        <v>155</v>
      </c>
      <c r="E76" s="80">
        <f t="shared" si="4"/>
        <v>2.771618625277162E-2</v>
      </c>
      <c r="F76" s="80">
        <f t="shared" si="5"/>
        <v>4.7270509301616345E-2</v>
      </c>
      <c r="G76" s="78">
        <f t="shared" si="6"/>
        <v>1.0666666666666667</v>
      </c>
      <c r="H76" s="24">
        <f t="shared" si="7"/>
        <v>2.9563932002956393E-2</v>
      </c>
    </row>
    <row r="77" spans="1:8" s="79" customFormat="1" ht="15" x14ac:dyDescent="0.2">
      <c r="B77" s="75" t="s">
        <v>21</v>
      </c>
      <c r="C77" s="76">
        <v>28</v>
      </c>
      <c r="D77" s="76">
        <v>2</v>
      </c>
      <c r="E77" s="80">
        <f t="shared" si="4"/>
        <v>1.0347376201034738E-2</v>
      </c>
      <c r="F77" s="80">
        <f t="shared" si="5"/>
        <v>6.0994205550472704E-4</v>
      </c>
      <c r="G77" s="78">
        <f t="shared" si="6"/>
        <v>-0.9285714285714286</v>
      </c>
      <c r="H77" s="24">
        <f t="shared" si="7"/>
        <v>-9.6082779009608286E-3</v>
      </c>
    </row>
    <row r="78" spans="1:8" s="79" customFormat="1" ht="15" x14ac:dyDescent="0.2">
      <c r="A78" s="74" t="s">
        <v>614</v>
      </c>
      <c r="B78" s="75" t="s">
        <v>40</v>
      </c>
      <c r="C78" s="76">
        <v>8</v>
      </c>
      <c r="D78" s="76">
        <v>9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7</v>
      </c>
      <c r="D80" s="76">
        <v>14</v>
      </c>
      <c r="E80" s="80">
        <f t="shared" si="4"/>
        <v>2.5868440502586844E-3</v>
      </c>
      <c r="F80" s="80">
        <f t="shared" si="5"/>
        <v>4.2695943885330892E-3</v>
      </c>
      <c r="G80" s="78">
        <f t="shared" si="6"/>
        <v>1</v>
      </c>
      <c r="H80" s="24">
        <f t="shared" si="7"/>
        <v>2.5868440502586844E-3</v>
      </c>
    </row>
    <row r="81" spans="1:8" s="79" customFormat="1" ht="15" x14ac:dyDescent="0.2">
      <c r="B81" s="75" t="s">
        <v>464</v>
      </c>
      <c r="C81" s="76">
        <v>3</v>
      </c>
      <c r="D81" s="76">
        <v>14</v>
      </c>
      <c r="E81" s="80">
        <f t="shared" si="4"/>
        <v>1.1086474501108647E-3</v>
      </c>
      <c r="F81" s="80">
        <f t="shared" si="5"/>
        <v>4.2695943885330892E-3</v>
      </c>
      <c r="G81" s="78">
        <f t="shared" si="6"/>
        <v>3.6666666666666665</v>
      </c>
      <c r="H81" s="24">
        <f t="shared" si="7"/>
        <v>4.0650406504065036E-3</v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11</v>
      </c>
      <c r="D83" s="76">
        <v>5</v>
      </c>
      <c r="E83" s="80">
        <f t="shared" si="4"/>
        <v>4.0650406504065045E-3</v>
      </c>
      <c r="F83" s="80">
        <f t="shared" si="5"/>
        <v>1.5248551387618177E-3</v>
      </c>
      <c r="G83" s="78">
        <f t="shared" si="6"/>
        <v>-0.54545454545454541</v>
      </c>
      <c r="H83" s="24">
        <f t="shared" si="7"/>
        <v>-2.2172949002217295E-3</v>
      </c>
    </row>
    <row r="84" spans="1:8" s="79" customFormat="1" ht="15" x14ac:dyDescent="0.2">
      <c r="B84" s="75" t="s">
        <v>22</v>
      </c>
      <c r="C84" s="76">
        <v>35</v>
      </c>
      <c r="D84" s="76">
        <v>17</v>
      </c>
      <c r="E84" s="80">
        <f t="shared" si="4"/>
        <v>1.2934220251293422E-2</v>
      </c>
      <c r="F84" s="80">
        <f t="shared" si="5"/>
        <v>5.1845074717901804E-3</v>
      </c>
      <c r="G84" s="78">
        <f t="shared" si="6"/>
        <v>-0.51428571428571423</v>
      </c>
      <c r="H84" s="24">
        <f t="shared" si="7"/>
        <v>-6.6518847006651876E-3</v>
      </c>
    </row>
    <row r="85" spans="1:8" s="79" customFormat="1" ht="15" x14ac:dyDescent="0.2">
      <c r="B85" s="75" t="s">
        <v>198</v>
      </c>
      <c r="C85" s="76">
        <v>40</v>
      </c>
      <c r="D85" s="76">
        <v>88</v>
      </c>
      <c r="E85" s="80">
        <f t="shared" si="4"/>
        <v>1.4781966001478197E-2</v>
      </c>
      <c r="F85" s="80">
        <f t="shared" si="5"/>
        <v>2.6837450442207991E-2</v>
      </c>
      <c r="G85" s="78">
        <f t="shared" si="6"/>
        <v>1.2</v>
      </c>
      <c r="H85" s="24">
        <f t="shared" si="7"/>
        <v>1.7738359201773836E-2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31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94</v>
      </c>
      <c r="D87" s="76">
        <v>124</v>
      </c>
      <c r="E87" s="80">
        <f t="shared" si="4"/>
        <v>3.4737620103473761E-2</v>
      </c>
      <c r="F87" s="80">
        <f t="shared" si="5"/>
        <v>3.7816407441293075E-2</v>
      </c>
      <c r="G87" s="78">
        <f t="shared" si="6"/>
        <v>0.31914893617021278</v>
      </c>
      <c r="H87" s="24">
        <f t="shared" si="7"/>
        <v>1.1086474501108648E-2</v>
      </c>
    </row>
    <row r="88" spans="1:8" s="79" customFormat="1" ht="15" x14ac:dyDescent="0.2">
      <c r="B88" s="75" t="s">
        <v>200</v>
      </c>
      <c r="C88" s="76">
        <v>29</v>
      </c>
      <c r="D88" s="76">
        <v>30</v>
      </c>
      <c r="E88" s="80">
        <f t="shared" si="4"/>
        <v>1.0716925351071693E-2</v>
      </c>
      <c r="F88" s="80">
        <f t="shared" si="5"/>
        <v>9.1491308325709064E-3</v>
      </c>
      <c r="G88" s="78">
        <f t="shared" si="6"/>
        <v>3.4482758620689655E-2</v>
      </c>
      <c r="H88" s="24">
        <f t="shared" si="7"/>
        <v>3.6954915003695491E-4</v>
      </c>
    </row>
    <row r="89" spans="1:8" s="79" customFormat="1" ht="15" x14ac:dyDescent="0.2">
      <c r="B89" s="75" t="s">
        <v>26</v>
      </c>
      <c r="C89" s="76">
        <v>41</v>
      </c>
      <c r="D89" s="76">
        <v>15</v>
      </c>
      <c r="E89" s="80">
        <f t="shared" si="4"/>
        <v>1.5151515151515152E-2</v>
      </c>
      <c r="F89" s="80">
        <f t="shared" si="5"/>
        <v>4.5745654162854532E-3</v>
      </c>
      <c r="G89" s="78">
        <f t="shared" si="6"/>
        <v>-0.63414634146341464</v>
      </c>
      <c r="H89" s="24">
        <f t="shared" si="7"/>
        <v>-9.6082779009608286E-3</v>
      </c>
    </row>
    <row r="90" spans="1:8" s="79" customFormat="1" ht="15" x14ac:dyDescent="0.2">
      <c r="B90" s="75" t="s">
        <v>465</v>
      </c>
      <c r="C90" s="76">
        <v>27</v>
      </c>
      <c r="D90" s="76">
        <v>8</v>
      </c>
      <c r="E90" s="80">
        <f t="shared" si="4"/>
        <v>9.9778270509977823E-3</v>
      </c>
      <c r="F90" s="80">
        <f t="shared" si="5"/>
        <v>2.4397682220189082E-3</v>
      </c>
      <c r="G90" s="78">
        <f t="shared" si="6"/>
        <v>-0.70370370370370372</v>
      </c>
      <c r="H90" s="24">
        <f t="shared" si="7"/>
        <v>-7.0214338507021429E-3</v>
      </c>
    </row>
    <row r="91" spans="1:8" s="79" customFormat="1" ht="15" x14ac:dyDescent="0.2">
      <c r="B91" s="75" t="s">
        <v>201</v>
      </c>
      <c r="C91" s="76">
        <v>4</v>
      </c>
      <c r="D91" s="76">
        <v>3</v>
      </c>
      <c r="E91" s="80">
        <f t="shared" si="4"/>
        <v>1.4781966001478197E-3</v>
      </c>
      <c r="F91" s="80">
        <f t="shared" si="5"/>
        <v>9.1491308325709062E-4</v>
      </c>
      <c r="G91" s="78">
        <f t="shared" si="6"/>
        <v>-0.25</v>
      </c>
      <c r="H91" s="24">
        <f t="shared" si="7"/>
        <v>-3.6954915003695491E-4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5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4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45</v>
      </c>
      <c r="D94" s="76">
        <v>61</v>
      </c>
      <c r="E94" s="80">
        <f t="shared" si="4"/>
        <v>1.662971175166297E-2</v>
      </c>
      <c r="F94" s="80">
        <f t="shared" si="5"/>
        <v>1.8603232692894173E-2</v>
      </c>
      <c r="G94" s="78">
        <f t="shared" si="6"/>
        <v>0.35555555555555557</v>
      </c>
      <c r="H94" s="24">
        <f t="shared" si="7"/>
        <v>5.9127864005912786E-3</v>
      </c>
    </row>
    <row r="95" spans="1:8" s="79" customFormat="1" ht="15" x14ac:dyDescent="0.2">
      <c r="B95" s="75" t="s">
        <v>24</v>
      </c>
      <c r="C95" s="76">
        <v>4</v>
      </c>
      <c r="D95" s="76">
        <v>1</v>
      </c>
      <c r="E95" s="80">
        <f t="shared" si="4"/>
        <v>1.4781966001478197E-3</v>
      </c>
      <c r="F95" s="80">
        <f t="shared" si="5"/>
        <v>3.0497102775236352E-4</v>
      </c>
      <c r="G95" s="78">
        <f t="shared" si="6"/>
        <v>-0.75</v>
      </c>
      <c r="H95" s="24">
        <f t="shared" si="7"/>
        <v>-1.1086474501108647E-3</v>
      </c>
    </row>
    <row r="96" spans="1:8" s="79" customFormat="1" ht="15" x14ac:dyDescent="0.2">
      <c r="B96" s="75" t="s">
        <v>27</v>
      </c>
      <c r="C96" s="76">
        <v>2</v>
      </c>
      <c r="D96" s="76">
        <v>2</v>
      </c>
      <c r="E96" s="80">
        <f t="shared" si="4"/>
        <v>7.3909830007390983E-4</v>
      </c>
      <c r="F96" s="80">
        <f t="shared" si="5"/>
        <v>6.0994205550472704E-4</v>
      </c>
      <c r="G96" s="78">
        <f t="shared" si="6"/>
        <v>0</v>
      </c>
      <c r="H96" s="24">
        <f t="shared" si="7"/>
        <v>0</v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79</v>
      </c>
      <c r="D98" s="76">
        <v>21</v>
      </c>
      <c r="E98" s="80">
        <f t="shared" si="4"/>
        <v>2.9194382852919438E-2</v>
      </c>
      <c r="F98" s="80">
        <f t="shared" si="5"/>
        <v>6.4043915827996338E-3</v>
      </c>
      <c r="G98" s="78">
        <f t="shared" si="6"/>
        <v>-0.73417721518987344</v>
      </c>
      <c r="H98" s="24">
        <f t="shared" si="7"/>
        <v>-2.1433850702143386E-2</v>
      </c>
    </row>
    <row r="99" spans="1:8" s="79" customFormat="1" ht="15" x14ac:dyDescent="0.2">
      <c r="B99" s="75" t="s">
        <v>466</v>
      </c>
      <c r="C99" s="76">
        <v>20</v>
      </c>
      <c r="D99" s="76">
        <v>25</v>
      </c>
      <c r="E99" s="80">
        <f t="shared" si="4"/>
        <v>7.3909830007390983E-3</v>
      </c>
      <c r="F99" s="80">
        <f t="shared" si="5"/>
        <v>7.6242756938090881E-3</v>
      </c>
      <c r="G99" s="78">
        <f t="shared" si="6"/>
        <v>0.25</v>
      </c>
      <c r="H99" s="24">
        <f t="shared" si="7"/>
        <v>1.8477457501847746E-3</v>
      </c>
    </row>
    <row r="100" spans="1:8" s="79" customFormat="1" ht="15" x14ac:dyDescent="0.2">
      <c r="B100" s="75" t="s">
        <v>23</v>
      </c>
      <c r="C100" s="76">
        <v>7</v>
      </c>
      <c r="D100" s="76">
        <v>4</v>
      </c>
      <c r="E100" s="80">
        <f t="shared" si="4"/>
        <v>2.5868440502586844E-3</v>
      </c>
      <c r="F100" s="80">
        <f t="shared" si="5"/>
        <v>1.2198841110094541E-3</v>
      </c>
      <c r="G100" s="78">
        <f t="shared" si="6"/>
        <v>-0.42857142857142855</v>
      </c>
      <c r="H100" s="24">
        <f t="shared" si="7"/>
        <v>-1.1086474501108647E-3</v>
      </c>
    </row>
    <row r="101" spans="1:8" s="79" customFormat="1" ht="15" x14ac:dyDescent="0.2">
      <c r="B101" s="75" t="s">
        <v>25</v>
      </c>
      <c r="C101" s="76">
        <v>7</v>
      </c>
      <c r="D101" s="76">
        <v>0</v>
      </c>
      <c r="E101" s="80">
        <f t="shared" si="4"/>
        <v>2.5868440502586844E-3</v>
      </c>
      <c r="F101" s="80" t="str">
        <f t="shared" si="5"/>
        <v/>
      </c>
      <c r="G101" s="78" t="str">
        <f t="shared" si="6"/>
        <v>0</v>
      </c>
      <c r="H101" s="24">
        <f t="shared" si="7"/>
        <v>0</v>
      </c>
    </row>
    <row r="102" spans="1:8" s="79" customFormat="1" ht="15" x14ac:dyDescent="0.2">
      <c r="B102" s="75" t="s">
        <v>205</v>
      </c>
      <c r="C102" s="76">
        <v>4</v>
      </c>
      <c r="D102" s="76">
        <v>1</v>
      </c>
      <c r="E102" s="80">
        <f t="shared" si="4"/>
        <v>1.4781966001478197E-3</v>
      </c>
      <c r="F102" s="80">
        <f t="shared" si="5"/>
        <v>3.0497102775236352E-4</v>
      </c>
      <c r="G102" s="78">
        <f t="shared" si="6"/>
        <v>-0.75</v>
      </c>
      <c r="H102" s="24">
        <f t="shared" si="7"/>
        <v>-1.1086474501108647E-3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22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4</v>
      </c>
      <c r="E104" s="80" t="str">
        <f t="shared" si="4"/>
        <v/>
      </c>
      <c r="F104" s="80">
        <f t="shared" si="5"/>
        <v>1.2198841110094541E-3</v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187</v>
      </c>
      <c r="D105" s="76">
        <v>96</v>
      </c>
      <c r="E105" s="80">
        <f t="shared" si="4"/>
        <v>6.910569105691057E-2</v>
      </c>
      <c r="F105" s="80">
        <f t="shared" si="5"/>
        <v>2.92772186642269E-2</v>
      </c>
      <c r="G105" s="78">
        <f t="shared" si="6"/>
        <v>-0.48663101604278075</v>
      </c>
      <c r="H105" s="24">
        <f t="shared" si="7"/>
        <v>-3.3628972653362899E-2</v>
      </c>
    </row>
    <row r="106" spans="1:8" s="79" customFormat="1" ht="15" x14ac:dyDescent="0.2">
      <c r="B106" s="75" t="s">
        <v>208</v>
      </c>
      <c r="C106" s="76">
        <v>14</v>
      </c>
      <c r="D106" s="76">
        <v>16</v>
      </c>
      <c r="E106" s="80">
        <f t="shared" si="4"/>
        <v>5.1736881005173688E-3</v>
      </c>
      <c r="F106" s="80">
        <f t="shared" si="5"/>
        <v>4.8795364440378164E-3</v>
      </c>
      <c r="G106" s="78">
        <f t="shared" si="6"/>
        <v>0.14285714285714285</v>
      </c>
      <c r="H106" s="24">
        <f t="shared" si="7"/>
        <v>7.3909830007390983E-4</v>
      </c>
    </row>
    <row r="107" spans="1:8" s="79" customFormat="1" ht="15" x14ac:dyDescent="0.2">
      <c r="B107" s="75" t="s">
        <v>209</v>
      </c>
      <c r="C107" s="76">
        <v>101</v>
      </c>
      <c r="D107" s="76">
        <v>71</v>
      </c>
      <c r="E107" s="80">
        <f t="shared" si="4"/>
        <v>3.7324464153732445E-2</v>
      </c>
      <c r="F107" s="80">
        <f t="shared" si="5"/>
        <v>2.165294297041781E-2</v>
      </c>
      <c r="G107" s="78">
        <f t="shared" si="6"/>
        <v>-0.29702970297029702</v>
      </c>
      <c r="H107" s="24">
        <f t="shared" si="7"/>
        <v>-1.1086474501108647E-2</v>
      </c>
    </row>
    <row r="108" spans="1:8" s="79" customFormat="1" ht="15" x14ac:dyDescent="0.2">
      <c r="B108" s="75" t="s">
        <v>210</v>
      </c>
      <c r="C108" s="76">
        <v>10</v>
      </c>
      <c r="D108" s="76">
        <v>12</v>
      </c>
      <c r="E108" s="80">
        <f t="shared" si="4"/>
        <v>3.6954915003695491E-3</v>
      </c>
      <c r="F108" s="80">
        <f t="shared" si="5"/>
        <v>3.6596523330283625E-3</v>
      </c>
      <c r="G108" s="78">
        <f t="shared" si="6"/>
        <v>0.2</v>
      </c>
      <c r="H108" s="24">
        <f t="shared" si="7"/>
        <v>7.3909830007390983E-4</v>
      </c>
    </row>
    <row r="109" spans="1:8" s="79" customFormat="1" ht="15" x14ac:dyDescent="0.2">
      <c r="B109" s="75" t="s">
        <v>211</v>
      </c>
      <c r="C109" s="76">
        <v>34</v>
      </c>
      <c r="D109" s="76">
        <v>11</v>
      </c>
      <c r="E109" s="80">
        <f t="shared" si="4"/>
        <v>1.2564671101256468E-2</v>
      </c>
      <c r="F109" s="80">
        <f t="shared" si="5"/>
        <v>3.3546813052759989E-3</v>
      </c>
      <c r="G109" s="78">
        <f t="shared" si="6"/>
        <v>-0.67647058823529416</v>
      </c>
      <c r="H109" s="24">
        <f t="shared" si="7"/>
        <v>-8.4996304508499643E-3</v>
      </c>
    </row>
    <row r="110" spans="1:8" s="79" customFormat="1" ht="15" x14ac:dyDescent="0.2">
      <c r="B110" s="75" t="s">
        <v>212</v>
      </c>
      <c r="C110" s="76">
        <v>7</v>
      </c>
      <c r="D110" s="76">
        <v>5</v>
      </c>
      <c r="E110" s="80">
        <f t="shared" si="4"/>
        <v>2.5868440502586844E-3</v>
      </c>
      <c r="F110" s="80">
        <f t="shared" si="5"/>
        <v>1.5248551387618177E-3</v>
      </c>
      <c r="G110" s="78">
        <f t="shared" si="6"/>
        <v>-0.2857142857142857</v>
      </c>
      <c r="H110" s="24">
        <f t="shared" si="7"/>
        <v>-7.3909830007390983E-4</v>
      </c>
    </row>
    <row r="111" spans="1:8" s="79" customFormat="1" ht="15" x14ac:dyDescent="0.2">
      <c r="B111" s="75" t="s">
        <v>32</v>
      </c>
      <c r="C111" s="76">
        <v>12</v>
      </c>
      <c r="D111" s="76">
        <v>3</v>
      </c>
      <c r="E111" s="80">
        <f t="shared" si="4"/>
        <v>4.434589800443459E-3</v>
      </c>
      <c r="F111" s="80">
        <f t="shared" si="5"/>
        <v>9.1491308325709062E-4</v>
      </c>
      <c r="G111" s="78">
        <f t="shared" si="6"/>
        <v>-0.75</v>
      </c>
      <c r="H111" s="24">
        <f t="shared" si="7"/>
        <v>-3.3259423503325942E-3</v>
      </c>
    </row>
    <row r="112" spans="1:8" s="79" customFormat="1" ht="15" x14ac:dyDescent="0.2">
      <c r="B112" s="75" t="s">
        <v>213</v>
      </c>
      <c r="C112" s="76">
        <v>10</v>
      </c>
      <c r="D112" s="76">
        <v>2</v>
      </c>
      <c r="E112" s="80">
        <f t="shared" si="4"/>
        <v>3.6954915003695491E-3</v>
      </c>
      <c r="F112" s="80">
        <f t="shared" si="5"/>
        <v>6.0994205550472704E-4</v>
      </c>
      <c r="G112" s="78">
        <f t="shared" si="6"/>
        <v>-0.8</v>
      </c>
      <c r="H112" s="24">
        <f t="shared" si="7"/>
        <v>-2.9563932002956393E-3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92</v>
      </c>
      <c r="D114" s="76">
        <v>55</v>
      </c>
      <c r="E114" s="80">
        <f t="shared" si="4"/>
        <v>3.399852180339985E-2</v>
      </c>
      <c r="F114" s="80">
        <f t="shared" si="5"/>
        <v>1.6773406526379993E-2</v>
      </c>
      <c r="G114" s="78">
        <f t="shared" si="6"/>
        <v>-0.40217391304347827</v>
      </c>
      <c r="H114" s="24">
        <f t="shared" si="7"/>
        <v>-1.3673318551367332E-2</v>
      </c>
    </row>
    <row r="115" spans="2:8" s="79" customFormat="1" ht="15" x14ac:dyDescent="0.2">
      <c r="B115" s="75" t="s">
        <v>29</v>
      </c>
      <c r="C115" s="76">
        <v>19</v>
      </c>
      <c r="D115" s="76">
        <v>12</v>
      </c>
      <c r="E115" s="80">
        <f t="shared" si="4"/>
        <v>7.0214338507021438E-3</v>
      </c>
      <c r="F115" s="80">
        <f t="shared" si="5"/>
        <v>3.6596523330283625E-3</v>
      </c>
      <c r="G115" s="78">
        <f t="shared" si="6"/>
        <v>-0.36842105263157893</v>
      </c>
      <c r="H115" s="24">
        <f t="shared" si="7"/>
        <v>-2.5868440502586844E-3</v>
      </c>
    </row>
    <row r="116" spans="2:8" s="79" customFormat="1" ht="15" x14ac:dyDescent="0.2">
      <c r="B116" s="75" t="s">
        <v>215</v>
      </c>
      <c r="C116" s="76">
        <v>4</v>
      </c>
      <c r="D116" s="76">
        <v>5</v>
      </c>
      <c r="E116" s="80">
        <f t="shared" si="4"/>
        <v>1.4781966001478197E-3</v>
      </c>
      <c r="F116" s="80">
        <f t="shared" si="5"/>
        <v>1.5248551387618177E-3</v>
      </c>
      <c r="G116" s="78">
        <f t="shared" si="6"/>
        <v>0.25</v>
      </c>
      <c r="H116" s="24">
        <f t="shared" si="7"/>
        <v>3.6954915003695491E-4</v>
      </c>
    </row>
    <row r="117" spans="2:8" s="79" customFormat="1" ht="15" x14ac:dyDescent="0.2">
      <c r="B117" s="75" t="s">
        <v>30</v>
      </c>
      <c r="C117" s="76">
        <v>5</v>
      </c>
      <c r="D117" s="76">
        <v>7</v>
      </c>
      <c r="E117" s="80">
        <f t="shared" si="4"/>
        <v>1.8477457501847746E-3</v>
      </c>
      <c r="F117" s="80">
        <f t="shared" si="5"/>
        <v>2.1347971942665446E-3</v>
      </c>
      <c r="G117" s="78">
        <f t="shared" si="6"/>
        <v>0.4</v>
      </c>
      <c r="H117" s="24">
        <f t="shared" si="7"/>
        <v>7.3909830007390983E-4</v>
      </c>
    </row>
    <row r="118" spans="2:8" s="79" customFormat="1" ht="15" x14ac:dyDescent="0.2">
      <c r="B118" s="75" t="s">
        <v>28</v>
      </c>
      <c r="C118" s="76">
        <v>25</v>
      </c>
      <c r="D118" s="76">
        <v>9</v>
      </c>
      <c r="E118" s="80">
        <f t="shared" si="4"/>
        <v>9.2387287509238733E-3</v>
      </c>
      <c r="F118" s="80">
        <f t="shared" si="5"/>
        <v>2.7447392497712718E-3</v>
      </c>
      <c r="G118" s="78">
        <f t="shared" si="6"/>
        <v>-0.64</v>
      </c>
      <c r="H118" s="24">
        <f t="shared" si="7"/>
        <v>-5.9127864005912786E-3</v>
      </c>
    </row>
    <row r="119" spans="2:8" s="79" customFormat="1" ht="15" x14ac:dyDescent="0.2">
      <c r="B119" s="75" t="s">
        <v>31</v>
      </c>
      <c r="C119" s="76">
        <v>54</v>
      </c>
      <c r="D119" s="76">
        <v>29</v>
      </c>
      <c r="E119" s="80">
        <f t="shared" si="4"/>
        <v>1.9955654101995565E-2</v>
      </c>
      <c r="F119" s="80">
        <f t="shared" si="5"/>
        <v>8.8441598048185424E-3</v>
      </c>
      <c r="G119" s="78">
        <f t="shared" si="6"/>
        <v>-0.46296296296296297</v>
      </c>
      <c r="H119" s="24">
        <f t="shared" si="7"/>
        <v>-9.2387287509238733E-3</v>
      </c>
    </row>
    <row r="120" spans="2:8" s="79" customFormat="1" ht="15" x14ac:dyDescent="0.2">
      <c r="B120" s="75" t="s">
        <v>216</v>
      </c>
      <c r="C120" s="76">
        <v>53</v>
      </c>
      <c r="D120" s="76">
        <v>38</v>
      </c>
      <c r="E120" s="80">
        <f t="shared" si="4"/>
        <v>1.9586104951958609E-2</v>
      </c>
      <c r="F120" s="80">
        <f t="shared" si="5"/>
        <v>1.1588899054589813E-2</v>
      </c>
      <c r="G120" s="78">
        <f t="shared" si="6"/>
        <v>-0.28301886792452829</v>
      </c>
      <c r="H120" s="24">
        <f t="shared" si="7"/>
        <v>-5.5432372505543233E-3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32</v>
      </c>
      <c r="D122" s="76">
        <v>13</v>
      </c>
      <c r="E122" s="80">
        <f t="shared" si="4"/>
        <v>1.1825572801182557E-2</v>
      </c>
      <c r="F122" s="80">
        <f t="shared" si="5"/>
        <v>3.9646233607807261E-3</v>
      </c>
      <c r="G122" s="78">
        <f t="shared" si="6"/>
        <v>-0.59375</v>
      </c>
      <c r="H122" s="24">
        <f t="shared" si="7"/>
        <v>-7.0214338507021429E-3</v>
      </c>
    </row>
    <row r="123" spans="2:8" s="79" customFormat="1" ht="15" x14ac:dyDescent="0.2">
      <c r="B123" s="75" t="s">
        <v>217</v>
      </c>
      <c r="C123" s="76">
        <v>23</v>
      </c>
      <c r="D123" s="76">
        <v>3</v>
      </c>
      <c r="E123" s="80">
        <f t="shared" si="4"/>
        <v>8.4996304508499626E-3</v>
      </c>
      <c r="F123" s="80">
        <f t="shared" si="5"/>
        <v>9.1491308325709062E-4</v>
      </c>
      <c r="G123" s="78">
        <f t="shared" si="6"/>
        <v>-0.86956521739130432</v>
      </c>
      <c r="H123" s="24">
        <f t="shared" si="7"/>
        <v>-7.3909830007390974E-3</v>
      </c>
    </row>
    <row r="124" spans="2:8" s="79" customFormat="1" ht="15" x14ac:dyDescent="0.2">
      <c r="B124" s="75" t="s">
        <v>468</v>
      </c>
      <c r="C124" s="76">
        <v>11</v>
      </c>
      <c r="D124" s="76">
        <v>0</v>
      </c>
      <c r="E124" s="80">
        <f t="shared" si="4"/>
        <v>4.0650406504065045E-3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748</v>
      </c>
      <c r="D125" s="76">
        <v>1601</v>
      </c>
      <c r="E125" s="80">
        <f t="shared" si="4"/>
        <v>0.27642276422764228</v>
      </c>
      <c r="F125" s="80">
        <f t="shared" si="5"/>
        <v>0.48825861543153398</v>
      </c>
      <c r="G125" s="78">
        <f t="shared" si="6"/>
        <v>1.1403743315508021</v>
      </c>
      <c r="H125" s="24">
        <f t="shared" si="7"/>
        <v>0.31522542498152256</v>
      </c>
    </row>
    <row r="126" spans="2:8" s="79" customFormat="1" ht="15" x14ac:dyDescent="0.2">
      <c r="B126" s="75" t="s">
        <v>218</v>
      </c>
      <c r="C126" s="76">
        <v>37</v>
      </c>
      <c r="D126" s="76">
        <v>50</v>
      </c>
      <c r="E126" s="80">
        <f t="shared" si="4"/>
        <v>1.3673318551367332E-2</v>
      </c>
      <c r="F126" s="80">
        <f t="shared" si="5"/>
        <v>1.5248551387618176E-2</v>
      </c>
      <c r="G126" s="78">
        <f t="shared" si="6"/>
        <v>0.35135135135135137</v>
      </c>
      <c r="H126" s="24">
        <f t="shared" si="7"/>
        <v>4.8041389504804143E-3</v>
      </c>
    </row>
    <row r="127" spans="2:8" s="79" customFormat="1" ht="15" x14ac:dyDescent="0.2">
      <c r="B127" s="75" t="s">
        <v>219</v>
      </c>
      <c r="C127" s="76">
        <v>39</v>
      </c>
      <c r="D127" s="76">
        <v>15</v>
      </c>
      <c r="E127" s="80">
        <f t="shared" si="4"/>
        <v>1.4412416851441241E-2</v>
      </c>
      <c r="F127" s="80">
        <f t="shared" si="5"/>
        <v>4.5745654162854532E-3</v>
      </c>
      <c r="G127" s="78">
        <f t="shared" si="6"/>
        <v>-0.61538461538461542</v>
      </c>
      <c r="H127" s="24">
        <f t="shared" si="7"/>
        <v>-8.869179600886918E-3</v>
      </c>
    </row>
    <row r="128" spans="2:8" s="79" customFormat="1" ht="15" x14ac:dyDescent="0.2">
      <c r="B128" s="75" t="s">
        <v>33</v>
      </c>
      <c r="C128" s="76">
        <v>61</v>
      </c>
      <c r="D128" s="76">
        <v>13</v>
      </c>
      <c r="E128" s="80">
        <f t="shared" si="4"/>
        <v>2.2542498152254248E-2</v>
      </c>
      <c r="F128" s="80">
        <f t="shared" si="5"/>
        <v>3.9646233607807261E-3</v>
      </c>
      <c r="G128" s="78">
        <f t="shared" si="6"/>
        <v>-0.78688524590163933</v>
      </c>
      <c r="H128" s="24">
        <f t="shared" si="7"/>
        <v>-1.7738359201773836E-2</v>
      </c>
    </row>
    <row r="129" spans="1:8" s="79" customFormat="1" ht="15" x14ac:dyDescent="0.2">
      <c r="B129" s="75" t="s">
        <v>37</v>
      </c>
      <c r="C129" s="76">
        <v>8</v>
      </c>
      <c r="D129" s="76">
        <v>5</v>
      </c>
      <c r="E129" s="80">
        <f t="shared" si="4"/>
        <v>2.9563932002956393E-3</v>
      </c>
      <c r="F129" s="80">
        <f t="shared" si="5"/>
        <v>1.5248551387618177E-3</v>
      </c>
      <c r="G129" s="78">
        <f t="shared" si="6"/>
        <v>-0.375</v>
      </c>
      <c r="H129" s="24">
        <f t="shared" si="7"/>
        <v>-1.1086474501108647E-3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22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39</v>
      </c>
      <c r="D131" s="76">
        <v>20</v>
      </c>
      <c r="E131" s="80">
        <f t="shared" si="4"/>
        <v>1.4412416851441241E-2</v>
      </c>
      <c r="F131" s="80">
        <f t="shared" si="5"/>
        <v>6.0994205550472707E-3</v>
      </c>
      <c r="G131" s="78">
        <f t="shared" si="6"/>
        <v>-0.48717948717948717</v>
      </c>
      <c r="H131" s="24">
        <f t="shared" si="7"/>
        <v>-7.0214338507021429E-3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8</v>
      </c>
      <c r="D133" s="76">
        <v>5</v>
      </c>
      <c r="E133" s="80">
        <f t="shared" si="4"/>
        <v>2.9563932002956393E-3</v>
      </c>
      <c r="F133" s="80">
        <f t="shared" si="5"/>
        <v>1.5248551387618177E-3</v>
      </c>
      <c r="G133" s="78">
        <f t="shared" si="6"/>
        <v>-0.375</v>
      </c>
      <c r="H133" s="24">
        <f t="shared" si="7"/>
        <v>-1.1086474501108647E-3</v>
      </c>
    </row>
    <row r="134" spans="1:8" s="79" customFormat="1" ht="15" x14ac:dyDescent="0.2">
      <c r="B134" s="75" t="s">
        <v>221</v>
      </c>
      <c r="C134" s="76">
        <v>4</v>
      </c>
      <c r="D134" s="76">
        <v>0</v>
      </c>
      <c r="E134" s="80">
        <f t="shared" si="4"/>
        <v>1.4781966001478197E-3</v>
      </c>
      <c r="F134" s="80" t="str">
        <f t="shared" si="5"/>
        <v/>
      </c>
      <c r="G134" s="78" t="str">
        <f t="shared" si="6"/>
        <v>0</v>
      </c>
      <c r="H134" s="24">
        <f t="shared" si="7"/>
        <v>0</v>
      </c>
    </row>
    <row r="135" spans="1:8" s="79" customFormat="1" ht="15" x14ac:dyDescent="0.2">
      <c r="B135" s="75" t="s">
        <v>222</v>
      </c>
      <c r="C135" s="76">
        <v>13</v>
      </c>
      <c r="D135" s="76">
        <v>3</v>
      </c>
      <c r="E135" s="80">
        <f t="shared" si="4"/>
        <v>4.8041389504804143E-3</v>
      </c>
      <c r="F135" s="80">
        <f t="shared" si="5"/>
        <v>9.1491308325709062E-4</v>
      </c>
      <c r="G135" s="78">
        <f t="shared" si="6"/>
        <v>-0.76923076923076927</v>
      </c>
      <c r="H135" s="24">
        <f t="shared" si="7"/>
        <v>-3.6954915003695496E-3</v>
      </c>
    </row>
    <row r="136" spans="1:8" s="79" customFormat="1" ht="15" x14ac:dyDescent="0.2">
      <c r="B136" s="75" t="s">
        <v>223</v>
      </c>
      <c r="C136" s="76">
        <v>8</v>
      </c>
      <c r="D136" s="76">
        <v>12</v>
      </c>
      <c r="E136" s="80">
        <f t="shared" si="4"/>
        <v>2.9563932002956393E-3</v>
      </c>
      <c r="F136" s="80">
        <f t="shared" si="5"/>
        <v>3.6596523330283625E-3</v>
      </c>
      <c r="G136" s="78">
        <f t="shared" si="6"/>
        <v>0.5</v>
      </c>
      <c r="H136" s="24">
        <f t="shared" si="7"/>
        <v>1.4781966001478197E-3</v>
      </c>
    </row>
    <row r="137" spans="1:8" s="79" customFormat="1" ht="30" x14ac:dyDescent="0.2">
      <c r="B137" s="75" t="s">
        <v>470</v>
      </c>
      <c r="C137" s="76">
        <v>9</v>
      </c>
      <c r="D137" s="76">
        <v>25</v>
      </c>
      <c r="E137" s="80">
        <f t="shared" si="4"/>
        <v>3.3259423503325942E-3</v>
      </c>
      <c r="F137" s="80">
        <f t="shared" si="5"/>
        <v>7.6242756938090881E-3</v>
      </c>
      <c r="G137" s="78">
        <f t="shared" si="6"/>
        <v>1.7777777777777777</v>
      </c>
      <c r="H137" s="24">
        <f t="shared" si="7"/>
        <v>5.9127864005912786E-3</v>
      </c>
    </row>
    <row r="138" spans="1:8" s="79" customFormat="1" ht="15" x14ac:dyDescent="0.2">
      <c r="B138" s="75" t="s">
        <v>224</v>
      </c>
      <c r="C138" s="76">
        <v>4</v>
      </c>
      <c r="D138" s="76">
        <v>0</v>
      </c>
      <c r="E138" s="80">
        <f t="shared" si="4"/>
        <v>1.4781966001478197E-3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24</v>
      </c>
      <c r="D139" s="76">
        <v>6</v>
      </c>
      <c r="E139" s="80">
        <f t="shared" si="4"/>
        <v>8.869179600886918E-3</v>
      </c>
      <c r="F139" s="80">
        <f t="shared" si="5"/>
        <v>1.8298261665141812E-3</v>
      </c>
      <c r="G139" s="78">
        <f t="shared" si="6"/>
        <v>-0.75</v>
      </c>
      <c r="H139" s="24">
        <f t="shared" si="7"/>
        <v>-6.6518847006651885E-3</v>
      </c>
    </row>
    <row r="140" spans="1:8" s="79" customFormat="1" ht="15" x14ac:dyDescent="0.2">
      <c r="B140" s="75" t="s">
        <v>46</v>
      </c>
      <c r="C140" s="76">
        <v>3</v>
      </c>
      <c r="D140" s="76">
        <v>2</v>
      </c>
      <c r="E140" s="80">
        <f t="shared" si="4"/>
        <v>1.1086474501108647E-3</v>
      </c>
      <c r="F140" s="80">
        <f t="shared" si="5"/>
        <v>6.0994205550472704E-4</v>
      </c>
      <c r="G140" s="78">
        <f t="shared" si="6"/>
        <v>-0.33333333333333331</v>
      </c>
      <c r="H140" s="24">
        <f t="shared" si="7"/>
        <v>-3.6954915003695491E-4</v>
      </c>
    </row>
    <row r="141" spans="1:8" s="79" customFormat="1" ht="15" x14ac:dyDescent="0.2">
      <c r="B141" s="75" t="s">
        <v>42</v>
      </c>
      <c r="C141" s="76">
        <v>1</v>
      </c>
      <c r="D141" s="76">
        <v>0</v>
      </c>
      <c r="E141" s="80">
        <f t="shared" si="4"/>
        <v>3.6954915003695491E-4</v>
      </c>
      <c r="F141" s="80" t="str">
        <f t="shared" si="5"/>
        <v/>
      </c>
      <c r="G141" s="78" t="str">
        <f t="shared" si="6"/>
        <v>0</v>
      </c>
      <c r="H141" s="24">
        <f t="shared" si="7"/>
        <v>0</v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4</v>
      </c>
      <c r="D144" s="76">
        <v>7</v>
      </c>
      <c r="E144" s="80">
        <f t="shared" si="8"/>
        <v>1.4781966001478197E-3</v>
      </c>
      <c r="F144" s="80">
        <f t="shared" si="9"/>
        <v>2.1347971942665446E-3</v>
      </c>
      <c r="G144" s="78">
        <f t="shared" si="10"/>
        <v>0.75</v>
      </c>
      <c r="H144" s="24">
        <f t="shared" si="11"/>
        <v>1.1086474501108647E-3</v>
      </c>
    </row>
    <row r="145" spans="1:8" s="79" customFormat="1" ht="15" x14ac:dyDescent="0.2">
      <c r="B145" s="75" t="s">
        <v>226</v>
      </c>
      <c r="C145" s="76">
        <v>3</v>
      </c>
      <c r="D145" s="76">
        <v>1</v>
      </c>
      <c r="E145" s="80">
        <f t="shared" si="8"/>
        <v>1.1086474501108647E-3</v>
      </c>
      <c r="F145" s="80">
        <f t="shared" si="9"/>
        <v>3.0497102775236352E-4</v>
      </c>
      <c r="G145" s="78">
        <f t="shared" si="10"/>
        <v>-0.66666666666666663</v>
      </c>
      <c r="H145" s="24">
        <f t="shared" si="11"/>
        <v>-7.3909830007390983E-4</v>
      </c>
    </row>
    <row r="146" spans="1:8" s="79" customFormat="1" ht="15" x14ac:dyDescent="0.2">
      <c r="B146" s="75" t="s">
        <v>227</v>
      </c>
      <c r="C146" s="76">
        <v>6</v>
      </c>
      <c r="D146" s="76">
        <v>9</v>
      </c>
      <c r="E146" s="80">
        <f t="shared" si="8"/>
        <v>2.2172949002217295E-3</v>
      </c>
      <c r="F146" s="80">
        <f t="shared" si="9"/>
        <v>2.7447392497712718E-3</v>
      </c>
      <c r="G146" s="78">
        <f t="shared" si="10"/>
        <v>0.5</v>
      </c>
      <c r="H146" s="24">
        <f t="shared" si="11"/>
        <v>1.1086474501108647E-3</v>
      </c>
    </row>
    <row r="147" spans="1:8" s="79" customFormat="1" ht="30" x14ac:dyDescent="0.2">
      <c r="B147" s="75" t="s">
        <v>228</v>
      </c>
      <c r="C147" s="76">
        <v>3</v>
      </c>
      <c r="D147" s="76">
        <v>1</v>
      </c>
      <c r="E147" s="80">
        <f t="shared" si="8"/>
        <v>1.1086474501108647E-3</v>
      </c>
      <c r="F147" s="80">
        <f t="shared" si="9"/>
        <v>3.0497102775236352E-4</v>
      </c>
      <c r="G147" s="78">
        <f t="shared" si="10"/>
        <v>-0.66666666666666663</v>
      </c>
      <c r="H147" s="24">
        <f t="shared" si="11"/>
        <v>-7.3909830007390983E-4</v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2.2172949002217295E-3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3</v>
      </c>
      <c r="D149" s="76">
        <v>5</v>
      </c>
      <c r="E149" s="80">
        <f t="shared" si="8"/>
        <v>1.1086474501108647E-3</v>
      </c>
      <c r="F149" s="80">
        <f t="shared" si="9"/>
        <v>1.5248551387618177E-3</v>
      </c>
      <c r="G149" s="78">
        <f t="shared" si="10"/>
        <v>0.66666666666666663</v>
      </c>
      <c r="H149" s="24">
        <f t="shared" si="11"/>
        <v>7.3909830007390983E-4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8</v>
      </c>
      <c r="D151" s="76">
        <v>1</v>
      </c>
      <c r="E151" s="80">
        <f t="shared" si="8"/>
        <v>2.9563932002956393E-3</v>
      </c>
      <c r="F151" s="80">
        <f t="shared" si="9"/>
        <v>3.0497102775236352E-4</v>
      </c>
      <c r="G151" s="78">
        <f t="shared" si="10"/>
        <v>-0.875</v>
      </c>
      <c r="H151" s="24">
        <f t="shared" si="11"/>
        <v>-2.5868440502586844E-3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77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1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7"/>
      <c r="D156" s="7"/>
    </row>
    <row r="157" spans="1:8" x14ac:dyDescent="0.2">
      <c r="B157" s="2"/>
      <c r="C157" s="7"/>
      <c r="D157" s="7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5904</v>
      </c>
      <c r="D161" s="32">
        <f>SUM(D162:D323)</f>
        <v>3167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-0.46358401084010842</v>
      </c>
      <c r="H161" s="34">
        <f>+IF(OR(AND(E161=""),(G161="")),"",E161*G161)</f>
        <v>-0.46358401084010842</v>
      </c>
    </row>
    <row r="162" spans="1:8" s="79" customFormat="1" ht="15" x14ac:dyDescent="0.2">
      <c r="B162" s="82" t="s">
        <v>473</v>
      </c>
      <c r="C162" s="76">
        <v>68</v>
      </c>
      <c r="D162" s="76">
        <v>19</v>
      </c>
      <c r="E162" s="83">
        <f>+IF(C162=0,"",C162/C$161)</f>
        <v>1.1517615176151762E-2</v>
      </c>
      <c r="F162" s="83">
        <f>+IF(D162=0,"",D162/D$161)</f>
        <v>5.9993684875276291E-3</v>
      </c>
      <c r="G162" s="84">
        <f>+IF(OR(AND(D162=0),(C162=0)),"0",((D162-C162)/C162))</f>
        <v>-0.72058823529411764</v>
      </c>
      <c r="H162" s="85">
        <f>+IF(OR(AND(E162=""),(G162="")),"",E162*G162)</f>
        <v>-8.2994579945799458E-3</v>
      </c>
    </row>
    <row r="163" spans="1:8" s="79" customFormat="1" ht="15" x14ac:dyDescent="0.2">
      <c r="B163" s="86" t="s">
        <v>474</v>
      </c>
      <c r="C163" s="76">
        <v>21</v>
      </c>
      <c r="D163" s="76">
        <v>4</v>
      </c>
      <c r="E163" s="80">
        <f t="shared" ref="E163:E232" si="12">+IF(C163=0,"",C163/C$161)</f>
        <v>3.5569105691056909E-3</v>
      </c>
      <c r="F163" s="80">
        <f t="shared" ref="F163:F232" si="13">+IF(D163=0,"",D163/D$161)</f>
        <v>1.2630249447426586E-3</v>
      </c>
      <c r="G163" s="78">
        <f t="shared" ref="G163:G232" si="14">+IF(OR(AND(D163=0),(C163=0)),"0",((D163-C163)/C163))</f>
        <v>-0.80952380952380953</v>
      </c>
      <c r="H163" s="24">
        <f t="shared" ref="H163:H232" si="15">+IF(OR(AND(E163=""),(G163="")),"",E163*G163)</f>
        <v>-2.8794037940379404E-3</v>
      </c>
    </row>
    <row r="164" spans="1:8" s="79" customFormat="1" ht="30" x14ac:dyDescent="0.2">
      <c r="B164" s="86" t="s">
        <v>475</v>
      </c>
      <c r="C164" s="76">
        <v>9</v>
      </c>
      <c r="D164" s="76">
        <v>22</v>
      </c>
      <c r="E164" s="80">
        <f t="shared" si="12"/>
        <v>1.5243902439024391E-3</v>
      </c>
      <c r="F164" s="80">
        <f t="shared" si="13"/>
        <v>6.9466371960846228E-3</v>
      </c>
      <c r="G164" s="78">
        <f t="shared" si="14"/>
        <v>1.4444444444444444</v>
      </c>
      <c r="H164" s="24">
        <f t="shared" si="15"/>
        <v>2.2018970189701895E-3</v>
      </c>
    </row>
    <row r="165" spans="1:8" s="79" customFormat="1" ht="15" x14ac:dyDescent="0.2">
      <c r="B165" s="86" t="s">
        <v>476</v>
      </c>
      <c r="C165" s="76">
        <v>0</v>
      </c>
      <c r="D165" s="76">
        <v>1</v>
      </c>
      <c r="E165" s="80" t="str">
        <f t="shared" si="12"/>
        <v/>
      </c>
      <c r="F165" s="80">
        <f t="shared" si="13"/>
        <v>3.1575623618566466E-4</v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87</v>
      </c>
      <c r="D166" s="76">
        <v>60</v>
      </c>
      <c r="E166" s="80">
        <f t="shared" si="12"/>
        <v>1.4735772357723578E-2</v>
      </c>
      <c r="F166" s="80">
        <f t="shared" si="13"/>
        <v>1.8945374171139881E-2</v>
      </c>
      <c r="G166" s="78">
        <f t="shared" si="14"/>
        <v>-0.31034482758620691</v>
      </c>
      <c r="H166" s="24">
        <f t="shared" si="15"/>
        <v>-4.5731707317073177E-3</v>
      </c>
    </row>
    <row r="167" spans="1:8" s="79" customFormat="1" ht="15" x14ac:dyDescent="0.2">
      <c r="B167" s="86" t="s">
        <v>49</v>
      </c>
      <c r="C167" s="76">
        <v>284</v>
      </c>
      <c r="D167" s="76">
        <v>226</v>
      </c>
      <c r="E167" s="80">
        <f t="shared" si="12"/>
        <v>4.8102981029810296E-2</v>
      </c>
      <c r="F167" s="80">
        <f t="shared" si="13"/>
        <v>7.1360909377960219E-2</v>
      </c>
      <c r="G167" s="78">
        <f t="shared" si="14"/>
        <v>-0.20422535211267606</v>
      </c>
      <c r="H167" s="24">
        <f t="shared" si="15"/>
        <v>-9.8238482384823845E-3</v>
      </c>
    </row>
    <row r="168" spans="1:8" s="79" customFormat="1" ht="15" x14ac:dyDescent="0.2">
      <c r="B168" s="86" t="s">
        <v>52</v>
      </c>
      <c r="C168" s="76">
        <v>9</v>
      </c>
      <c r="D168" s="76">
        <v>6</v>
      </c>
      <c r="E168" s="80">
        <f t="shared" si="12"/>
        <v>1.5243902439024391E-3</v>
      </c>
      <c r="F168" s="80">
        <f t="shared" si="13"/>
        <v>1.8945374171139881E-3</v>
      </c>
      <c r="G168" s="78">
        <f t="shared" si="14"/>
        <v>-0.33333333333333331</v>
      </c>
      <c r="H168" s="24">
        <f t="shared" si="15"/>
        <v>-5.0813008130081295E-4</v>
      </c>
    </row>
    <row r="169" spans="1:8" s="79" customFormat="1" ht="15" x14ac:dyDescent="0.2">
      <c r="B169" s="86" t="s">
        <v>229</v>
      </c>
      <c r="C169" s="76">
        <v>43</v>
      </c>
      <c r="D169" s="76">
        <v>29</v>
      </c>
      <c r="E169" s="80">
        <f t="shared" si="12"/>
        <v>7.2831978319783195E-3</v>
      </c>
      <c r="F169" s="80">
        <f t="shared" si="13"/>
        <v>9.1569308493842753E-3</v>
      </c>
      <c r="G169" s="78">
        <f t="shared" si="14"/>
        <v>-0.32558139534883723</v>
      </c>
      <c r="H169" s="24">
        <f t="shared" si="15"/>
        <v>-2.3712737127371273E-3</v>
      </c>
    </row>
    <row r="170" spans="1:8" s="79" customFormat="1" ht="15" x14ac:dyDescent="0.2">
      <c r="B170" s="86" t="s">
        <v>50</v>
      </c>
      <c r="C170" s="76">
        <v>16</v>
      </c>
      <c r="D170" s="76">
        <v>14</v>
      </c>
      <c r="E170" s="80">
        <f t="shared" si="12"/>
        <v>2.7100271002710027E-3</v>
      </c>
      <c r="F170" s="80">
        <f t="shared" si="13"/>
        <v>4.4205873065993051E-3</v>
      </c>
      <c r="G170" s="78">
        <f t="shared" si="14"/>
        <v>-0.125</v>
      </c>
      <c r="H170" s="24">
        <f t="shared" si="15"/>
        <v>-3.3875338753387534E-4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1</v>
      </c>
      <c r="D172" s="76">
        <v>1</v>
      </c>
      <c r="E172" s="80">
        <f t="shared" si="12"/>
        <v>1.6937669376693767E-4</v>
      </c>
      <c r="F172" s="80">
        <f t="shared" si="13"/>
        <v>3.1575623618566466E-4</v>
      </c>
      <c r="G172" s="78">
        <f t="shared" si="14"/>
        <v>0</v>
      </c>
      <c r="H172" s="24">
        <f t="shared" si="15"/>
        <v>0</v>
      </c>
    </row>
    <row r="173" spans="1:8" s="79" customFormat="1" ht="15" x14ac:dyDescent="0.2">
      <c r="B173" s="86" t="s">
        <v>54</v>
      </c>
      <c r="C173" s="76">
        <v>25</v>
      </c>
      <c r="D173" s="76">
        <v>39</v>
      </c>
      <c r="E173" s="80">
        <f t="shared" si="12"/>
        <v>4.2344173441734414E-3</v>
      </c>
      <c r="F173" s="80">
        <f t="shared" si="13"/>
        <v>1.2314493211240922E-2</v>
      </c>
      <c r="G173" s="78">
        <f t="shared" si="14"/>
        <v>0.56000000000000005</v>
      </c>
      <c r="H173" s="24">
        <f t="shared" si="15"/>
        <v>2.3712737127371273E-3</v>
      </c>
    </row>
    <row r="174" spans="1:8" s="79" customFormat="1" ht="15" x14ac:dyDescent="0.2">
      <c r="B174" s="86" t="s">
        <v>51</v>
      </c>
      <c r="C174" s="76">
        <v>39</v>
      </c>
      <c r="D174" s="76">
        <v>6</v>
      </c>
      <c r="E174" s="80">
        <f t="shared" si="12"/>
        <v>6.6056910569105695E-3</v>
      </c>
      <c r="F174" s="80">
        <f t="shared" si="13"/>
        <v>1.8945374171139881E-3</v>
      </c>
      <c r="G174" s="78">
        <f t="shared" si="14"/>
        <v>-0.84615384615384615</v>
      </c>
      <c r="H174" s="24">
        <f t="shared" si="15"/>
        <v>-5.5894308943089431E-3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28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80</v>
      </c>
      <c r="D176" s="76">
        <v>55</v>
      </c>
      <c r="E176" s="80">
        <f t="shared" si="12"/>
        <v>1.3550135501355014E-2</v>
      </c>
      <c r="F176" s="80">
        <f t="shared" si="13"/>
        <v>1.7366592990211555E-2</v>
      </c>
      <c r="G176" s="78">
        <f t="shared" si="14"/>
        <v>-0.3125</v>
      </c>
      <c r="H176" s="24">
        <f t="shared" si="15"/>
        <v>-4.2344173441734422E-3</v>
      </c>
    </row>
    <row r="177" spans="1:8" s="79" customFormat="1" ht="15" x14ac:dyDescent="0.2">
      <c r="B177" s="86" t="s">
        <v>231</v>
      </c>
      <c r="C177" s="76">
        <v>21</v>
      </c>
      <c r="D177" s="76">
        <v>38</v>
      </c>
      <c r="E177" s="80">
        <f t="shared" si="12"/>
        <v>3.5569105691056909E-3</v>
      </c>
      <c r="F177" s="80">
        <f t="shared" si="13"/>
        <v>1.1998736975055258E-2</v>
      </c>
      <c r="G177" s="78">
        <f t="shared" si="14"/>
        <v>0.80952380952380953</v>
      </c>
      <c r="H177" s="24">
        <f t="shared" si="15"/>
        <v>2.8794037940379404E-3</v>
      </c>
    </row>
    <row r="178" spans="1:8" s="79" customFormat="1" ht="15" x14ac:dyDescent="0.2">
      <c r="B178" s="86" t="s">
        <v>48</v>
      </c>
      <c r="C178" s="76">
        <v>9</v>
      </c>
      <c r="D178" s="76">
        <v>4</v>
      </c>
      <c r="E178" s="80">
        <f t="shared" si="12"/>
        <v>1.5243902439024391E-3</v>
      </c>
      <c r="F178" s="80">
        <f t="shared" si="13"/>
        <v>1.2630249447426586E-3</v>
      </c>
      <c r="G178" s="78">
        <f t="shared" si="14"/>
        <v>-0.55555555555555558</v>
      </c>
      <c r="H178" s="24">
        <f t="shared" si="15"/>
        <v>-8.468834688346884E-4</v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12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2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102</v>
      </c>
      <c r="D182" s="76">
        <v>46</v>
      </c>
      <c r="E182" s="80">
        <f t="shared" si="12"/>
        <v>1.7276422764227643E-2</v>
      </c>
      <c r="F182" s="80">
        <f t="shared" si="13"/>
        <v>1.4524786864540574E-2</v>
      </c>
      <c r="G182" s="78">
        <f t="shared" si="14"/>
        <v>-0.5490196078431373</v>
      </c>
      <c r="H182" s="24">
        <f t="shared" si="15"/>
        <v>-9.4850948509485108E-3</v>
      </c>
    </row>
    <row r="183" spans="1:8" s="79" customFormat="1" ht="15" x14ac:dyDescent="0.2">
      <c r="B183" s="86" t="s">
        <v>233</v>
      </c>
      <c r="C183" s="76">
        <v>17</v>
      </c>
      <c r="D183" s="76">
        <v>8</v>
      </c>
      <c r="E183" s="80">
        <f t="shared" si="12"/>
        <v>2.8794037940379404E-3</v>
      </c>
      <c r="F183" s="80">
        <f t="shared" si="13"/>
        <v>2.5260498894853173E-3</v>
      </c>
      <c r="G183" s="78">
        <f t="shared" si="14"/>
        <v>-0.52941176470588236</v>
      </c>
      <c r="H183" s="24">
        <f t="shared" si="15"/>
        <v>-1.5243902439024391E-3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4</v>
      </c>
      <c r="D185" s="76">
        <v>9</v>
      </c>
      <c r="E185" s="80">
        <f t="shared" si="12"/>
        <v>6.7750677506775068E-4</v>
      </c>
      <c r="F185" s="80">
        <f t="shared" si="13"/>
        <v>2.841806125670982E-3</v>
      </c>
      <c r="G185" s="78">
        <f t="shared" si="14"/>
        <v>1.25</v>
      </c>
      <c r="H185" s="24">
        <f t="shared" si="15"/>
        <v>8.468834688346884E-4</v>
      </c>
    </row>
    <row r="186" spans="1:8" s="79" customFormat="1" ht="15" x14ac:dyDescent="0.2">
      <c r="B186" s="86" t="s">
        <v>479</v>
      </c>
      <c r="C186" s="76">
        <v>113</v>
      </c>
      <c r="D186" s="76">
        <v>18</v>
      </c>
      <c r="E186" s="80">
        <f t="shared" si="12"/>
        <v>1.9139566395663957E-2</v>
      </c>
      <c r="F186" s="80">
        <f t="shared" si="13"/>
        <v>5.6836122513419639E-3</v>
      </c>
      <c r="G186" s="78">
        <f t="shared" si="14"/>
        <v>-0.84070796460176989</v>
      </c>
      <c r="H186" s="24">
        <f t="shared" si="15"/>
        <v>-1.6090785907859079E-2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38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99</v>
      </c>
      <c r="D188" s="76">
        <v>126</v>
      </c>
      <c r="E188" s="80">
        <f t="shared" si="12"/>
        <v>1.676829268292683E-2</v>
      </c>
      <c r="F188" s="80">
        <f t="shared" si="13"/>
        <v>3.9785285759393746E-2</v>
      </c>
      <c r="G188" s="78">
        <f t="shared" si="14"/>
        <v>0.27272727272727271</v>
      </c>
      <c r="H188" s="24">
        <f t="shared" si="15"/>
        <v>4.5731707317073168E-3</v>
      </c>
    </row>
    <row r="189" spans="1:8" s="79" customFormat="1" ht="15" x14ac:dyDescent="0.2">
      <c r="B189" s="86" t="s">
        <v>237</v>
      </c>
      <c r="C189" s="76">
        <v>78</v>
      </c>
      <c r="D189" s="76">
        <v>169</v>
      </c>
      <c r="E189" s="80">
        <f t="shared" si="12"/>
        <v>1.3211382113821139E-2</v>
      </c>
      <c r="F189" s="80">
        <f t="shared" si="13"/>
        <v>5.336280391537733E-2</v>
      </c>
      <c r="G189" s="78">
        <f t="shared" si="14"/>
        <v>1.1666666666666667</v>
      </c>
      <c r="H189" s="24">
        <f t="shared" si="15"/>
        <v>1.541327913279133E-2</v>
      </c>
    </row>
    <row r="190" spans="1:8" s="79" customFormat="1" ht="15" x14ac:dyDescent="0.2">
      <c r="B190" s="86" t="s">
        <v>238</v>
      </c>
      <c r="C190" s="76">
        <v>198</v>
      </c>
      <c r="D190" s="76">
        <v>105</v>
      </c>
      <c r="E190" s="80">
        <f t="shared" si="12"/>
        <v>3.3536585365853661E-2</v>
      </c>
      <c r="F190" s="80">
        <f t="shared" si="13"/>
        <v>3.3154404799494788E-2</v>
      </c>
      <c r="G190" s="78">
        <f t="shared" si="14"/>
        <v>-0.46969696969696972</v>
      </c>
      <c r="H190" s="24">
        <f t="shared" si="15"/>
        <v>-1.5752032520325206E-2</v>
      </c>
    </row>
    <row r="191" spans="1:8" s="79" customFormat="1" ht="15" x14ac:dyDescent="0.2">
      <c r="B191" s="86" t="s">
        <v>239</v>
      </c>
      <c r="C191" s="76">
        <v>203</v>
      </c>
      <c r="D191" s="76">
        <v>43</v>
      </c>
      <c r="E191" s="80">
        <f t="shared" si="12"/>
        <v>3.4383468834688347E-2</v>
      </c>
      <c r="F191" s="80">
        <f t="shared" si="13"/>
        <v>1.357751815598358E-2</v>
      </c>
      <c r="G191" s="78">
        <f t="shared" si="14"/>
        <v>-0.78817733990147787</v>
      </c>
      <c r="H191" s="24">
        <f t="shared" si="15"/>
        <v>-2.7100271002710029E-2</v>
      </c>
    </row>
    <row r="192" spans="1:8" s="79" customFormat="1" ht="15" x14ac:dyDescent="0.2">
      <c r="B192" s="86" t="s">
        <v>480</v>
      </c>
      <c r="C192" s="76">
        <v>1174</v>
      </c>
      <c r="D192" s="76">
        <v>23</v>
      </c>
      <c r="E192" s="80">
        <f t="shared" si="12"/>
        <v>0.19884823848238484</v>
      </c>
      <c r="F192" s="80">
        <f t="shared" si="13"/>
        <v>7.2623934322702871E-3</v>
      </c>
      <c r="G192" s="78">
        <f t="shared" si="14"/>
        <v>-0.98040885860306648</v>
      </c>
      <c r="H192" s="24">
        <f t="shared" si="15"/>
        <v>-0.19495257452574527</v>
      </c>
    </row>
    <row r="193" spans="1:8" s="79" customFormat="1" ht="15" x14ac:dyDescent="0.2">
      <c r="B193" s="86" t="s">
        <v>481</v>
      </c>
      <c r="C193" s="76">
        <v>41</v>
      </c>
      <c r="D193" s="76">
        <v>52</v>
      </c>
      <c r="E193" s="80">
        <f t="shared" si="12"/>
        <v>6.9444444444444441E-3</v>
      </c>
      <c r="F193" s="80">
        <f t="shared" si="13"/>
        <v>1.6419324281654563E-2</v>
      </c>
      <c r="G193" s="78">
        <f t="shared" si="14"/>
        <v>0.26829268292682928</v>
      </c>
      <c r="H193" s="24">
        <f t="shared" si="15"/>
        <v>1.8631436314363143E-3</v>
      </c>
    </row>
    <row r="194" spans="1:8" s="79" customFormat="1" ht="15" x14ac:dyDescent="0.2">
      <c r="B194" s="86" t="s">
        <v>240</v>
      </c>
      <c r="C194" s="76">
        <v>50</v>
      </c>
      <c r="D194" s="76">
        <v>0</v>
      </c>
      <c r="E194" s="80">
        <f t="shared" si="12"/>
        <v>8.4688346883468827E-3</v>
      </c>
      <c r="F194" s="80" t="str">
        <f t="shared" si="13"/>
        <v/>
      </c>
      <c r="G194" s="78" t="str">
        <f t="shared" si="14"/>
        <v>0</v>
      </c>
      <c r="H194" s="24">
        <f t="shared" si="15"/>
        <v>0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79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45</v>
      </c>
      <c r="D196" s="76"/>
      <c r="E196" s="80">
        <f t="shared" si="12"/>
        <v>7.621951219512195E-3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67</v>
      </c>
      <c r="D197" s="76">
        <v>53</v>
      </c>
      <c r="E197" s="80">
        <f t="shared" si="12"/>
        <v>1.1348238482384823E-2</v>
      </c>
      <c r="F197" s="80">
        <f t="shared" si="13"/>
        <v>1.6735080517840228E-2</v>
      </c>
      <c r="G197" s="78">
        <f t="shared" si="14"/>
        <v>-0.20895522388059701</v>
      </c>
      <c r="H197" s="24">
        <f t="shared" si="15"/>
        <v>-2.3712737127371273E-3</v>
      </c>
    </row>
    <row r="198" spans="1:8" s="79" customFormat="1" ht="15" x14ac:dyDescent="0.2">
      <c r="B198" s="86" t="s">
        <v>242</v>
      </c>
      <c r="C198" s="76">
        <v>31</v>
      </c>
      <c r="D198" s="76">
        <v>52</v>
      </c>
      <c r="E198" s="80">
        <f t="shared" si="12"/>
        <v>5.2506775067750677E-3</v>
      </c>
      <c r="F198" s="80">
        <f t="shared" si="13"/>
        <v>1.6419324281654563E-2</v>
      </c>
      <c r="G198" s="78">
        <f t="shared" si="14"/>
        <v>0.67741935483870963</v>
      </c>
      <c r="H198" s="24">
        <f t="shared" si="15"/>
        <v>3.5569105691056909E-3</v>
      </c>
    </row>
    <row r="199" spans="1:8" s="79" customFormat="1" ht="15" x14ac:dyDescent="0.2">
      <c r="B199" s="86" t="s">
        <v>243</v>
      </c>
      <c r="C199" s="76">
        <v>0</v>
      </c>
      <c r="D199" s="76">
        <v>6</v>
      </c>
      <c r="E199" s="80" t="str">
        <f t="shared" si="12"/>
        <v/>
      </c>
      <c r="F199" s="80">
        <f t="shared" si="13"/>
        <v>1.8945374171139881E-3</v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5</v>
      </c>
      <c r="D200" s="76">
        <v>0</v>
      </c>
      <c r="E200" s="80">
        <f t="shared" si="12"/>
        <v>8.468834688346884E-4</v>
      </c>
      <c r="F200" s="80" t="str">
        <f t="shared" si="13"/>
        <v/>
      </c>
      <c r="G200" s="78" t="str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306</v>
      </c>
      <c r="D201" s="76">
        <v>272</v>
      </c>
      <c r="E201" s="80">
        <f t="shared" si="12"/>
        <v>5.1829268292682924E-2</v>
      </c>
      <c r="F201" s="80">
        <f t="shared" si="13"/>
        <v>8.5885696242500795E-2</v>
      </c>
      <c r="G201" s="78">
        <f t="shared" si="14"/>
        <v>-0.1111111111111111</v>
      </c>
      <c r="H201" s="24">
        <f t="shared" si="15"/>
        <v>-5.75880758807588E-3</v>
      </c>
    </row>
    <row r="202" spans="1:8" s="79" customFormat="1" ht="15" x14ac:dyDescent="0.2">
      <c r="B202" s="86" t="s">
        <v>244</v>
      </c>
      <c r="C202" s="76">
        <v>32</v>
      </c>
      <c r="D202" s="76">
        <v>34</v>
      </c>
      <c r="E202" s="80">
        <f t="shared" si="12"/>
        <v>5.4200542005420054E-3</v>
      </c>
      <c r="F202" s="80">
        <f t="shared" si="13"/>
        <v>1.0735712030312599E-2</v>
      </c>
      <c r="G202" s="78">
        <f t="shared" si="14"/>
        <v>6.25E-2</v>
      </c>
      <c r="H202" s="24">
        <f t="shared" si="15"/>
        <v>3.3875338753387534E-4</v>
      </c>
    </row>
    <row r="203" spans="1:8" s="79" customFormat="1" ht="15" x14ac:dyDescent="0.2">
      <c r="B203" s="86" t="s">
        <v>245</v>
      </c>
      <c r="C203" s="76">
        <v>5</v>
      </c>
      <c r="D203" s="76">
        <v>9</v>
      </c>
      <c r="E203" s="80">
        <f t="shared" si="12"/>
        <v>8.468834688346884E-4</v>
      </c>
      <c r="F203" s="80">
        <f t="shared" si="13"/>
        <v>2.841806125670982E-3</v>
      </c>
      <c r="G203" s="78">
        <f t="shared" si="14"/>
        <v>0.8</v>
      </c>
      <c r="H203" s="24">
        <f t="shared" si="15"/>
        <v>6.7750677506775079E-4</v>
      </c>
    </row>
    <row r="204" spans="1:8" s="79" customFormat="1" ht="15" x14ac:dyDescent="0.2">
      <c r="B204" s="86" t="s">
        <v>482</v>
      </c>
      <c r="C204" s="76">
        <v>4</v>
      </c>
      <c r="D204" s="76">
        <v>2</v>
      </c>
      <c r="E204" s="80">
        <f t="shared" si="12"/>
        <v>6.7750677506775068E-4</v>
      </c>
      <c r="F204" s="80">
        <f t="shared" si="13"/>
        <v>6.3151247237132932E-4</v>
      </c>
      <c r="G204" s="78">
        <f t="shared" si="14"/>
        <v>-0.5</v>
      </c>
      <c r="H204" s="24">
        <f t="shared" si="15"/>
        <v>-3.3875338753387534E-4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2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4</v>
      </c>
      <c r="D208" s="76">
        <v>0</v>
      </c>
      <c r="E208" s="80">
        <f t="shared" si="12"/>
        <v>6.7750677506775068E-4</v>
      </c>
      <c r="F208" s="80" t="str">
        <f t="shared" si="13"/>
        <v/>
      </c>
      <c r="G208" s="78" t="str">
        <f t="shared" si="14"/>
        <v>0</v>
      </c>
      <c r="H208" s="24">
        <f t="shared" si="15"/>
        <v>0</v>
      </c>
    </row>
    <row r="209" spans="2:8" s="79" customFormat="1" ht="15" x14ac:dyDescent="0.2">
      <c r="B209" s="86" t="s">
        <v>247</v>
      </c>
      <c r="C209" s="76">
        <v>3</v>
      </c>
      <c r="D209" s="76">
        <v>0</v>
      </c>
      <c r="E209" s="80">
        <f t="shared" si="12"/>
        <v>5.0813008130081306E-4</v>
      </c>
      <c r="F209" s="80" t="str">
        <f t="shared" si="13"/>
        <v/>
      </c>
      <c r="G209" s="78" t="str">
        <f t="shared" si="14"/>
        <v>0</v>
      </c>
      <c r="H209" s="24">
        <f t="shared" si="15"/>
        <v>0</v>
      </c>
    </row>
    <row r="210" spans="2:8" s="79" customFormat="1" ht="15" x14ac:dyDescent="0.2">
      <c r="B210" s="86" t="s">
        <v>248</v>
      </c>
      <c r="C210" s="76">
        <v>1</v>
      </c>
      <c r="D210" s="76">
        <v>0</v>
      </c>
      <c r="E210" s="80">
        <f t="shared" si="12"/>
        <v>1.6937669376693767E-4</v>
      </c>
      <c r="F210" s="80" t="str">
        <f t="shared" si="13"/>
        <v/>
      </c>
      <c r="G210" s="78" t="str">
        <f t="shared" si="14"/>
        <v>0</v>
      </c>
      <c r="H210" s="24">
        <f t="shared" si="15"/>
        <v>0</v>
      </c>
    </row>
    <row r="211" spans="2:8" s="79" customFormat="1" ht="15" x14ac:dyDescent="0.2">
      <c r="B211" s="86" t="s">
        <v>483</v>
      </c>
      <c r="C211" s="76">
        <v>4</v>
      </c>
      <c r="D211" s="76">
        <v>1</v>
      </c>
      <c r="E211" s="80">
        <f t="shared" si="12"/>
        <v>6.7750677506775068E-4</v>
      </c>
      <c r="F211" s="80">
        <f t="shared" si="13"/>
        <v>3.1575623618566466E-4</v>
      </c>
      <c r="G211" s="78">
        <f t="shared" si="14"/>
        <v>-0.75</v>
      </c>
      <c r="H211" s="24">
        <f t="shared" si="15"/>
        <v>-5.0813008130081295E-4</v>
      </c>
    </row>
    <row r="212" spans="2:8" s="79" customFormat="1" ht="15" x14ac:dyDescent="0.2">
      <c r="B212" s="86" t="s">
        <v>249</v>
      </c>
      <c r="C212" s="76">
        <v>218</v>
      </c>
      <c r="D212" s="76">
        <v>214</v>
      </c>
      <c r="E212" s="80">
        <f t="shared" si="12"/>
        <v>3.6924119241192412E-2</v>
      </c>
      <c r="F212" s="80">
        <f t="shared" si="13"/>
        <v>6.7571834543732237E-2</v>
      </c>
      <c r="G212" s="78">
        <f t="shared" si="14"/>
        <v>-1.834862385321101E-2</v>
      </c>
      <c r="H212" s="24">
        <f t="shared" si="15"/>
        <v>-6.7750677506775068E-4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1</v>
      </c>
      <c r="D214" s="76">
        <v>4</v>
      </c>
      <c r="E214" s="80">
        <f t="shared" si="12"/>
        <v>1.6937669376693767E-4</v>
      </c>
      <c r="F214" s="80">
        <f t="shared" si="13"/>
        <v>1.2630249447426586E-3</v>
      </c>
      <c r="G214" s="78">
        <f t="shared" si="14"/>
        <v>3</v>
      </c>
      <c r="H214" s="24">
        <f t="shared" si="15"/>
        <v>5.0813008130081295E-4</v>
      </c>
    </row>
    <row r="215" spans="2:8" s="79" customFormat="1" ht="15" x14ac:dyDescent="0.2">
      <c r="B215" s="86" t="s">
        <v>252</v>
      </c>
      <c r="C215" s="76">
        <v>29</v>
      </c>
      <c r="D215" s="76">
        <v>10</v>
      </c>
      <c r="E215" s="80">
        <f t="shared" si="12"/>
        <v>4.9119241192411922E-3</v>
      </c>
      <c r="F215" s="80">
        <f t="shared" si="13"/>
        <v>3.1575623618566467E-3</v>
      </c>
      <c r="G215" s="78">
        <f t="shared" si="14"/>
        <v>-0.65517241379310343</v>
      </c>
      <c r="H215" s="24">
        <f t="shared" si="15"/>
        <v>-3.2181571815718154E-3</v>
      </c>
    </row>
    <row r="216" spans="2:8" s="79" customFormat="1" ht="15" x14ac:dyDescent="0.2">
      <c r="B216" s="86" t="s">
        <v>253</v>
      </c>
      <c r="C216" s="76">
        <v>12</v>
      </c>
      <c r="D216" s="76">
        <v>0</v>
      </c>
      <c r="E216" s="80">
        <f t="shared" si="12"/>
        <v>2.0325203252032522E-3</v>
      </c>
      <c r="F216" s="80" t="str">
        <f t="shared" si="13"/>
        <v/>
      </c>
      <c r="G216" s="78" t="str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2</v>
      </c>
      <c r="D217" s="76">
        <v>1</v>
      </c>
      <c r="E217" s="80">
        <f t="shared" si="12"/>
        <v>3.3875338753387534E-4</v>
      </c>
      <c r="F217" s="80">
        <f t="shared" si="13"/>
        <v>3.1575623618566466E-4</v>
      </c>
      <c r="G217" s="78">
        <f t="shared" si="14"/>
        <v>-0.5</v>
      </c>
      <c r="H217" s="24">
        <f t="shared" si="15"/>
        <v>-1.6937669376693767E-4</v>
      </c>
    </row>
    <row r="218" spans="2:8" s="79" customFormat="1" ht="15" x14ac:dyDescent="0.2">
      <c r="B218" s="86" t="s">
        <v>254</v>
      </c>
      <c r="C218" s="76">
        <v>69</v>
      </c>
      <c r="D218" s="76">
        <v>8</v>
      </c>
      <c r="E218" s="80">
        <f t="shared" si="12"/>
        <v>1.1686991869918699E-2</v>
      </c>
      <c r="F218" s="80">
        <f t="shared" si="13"/>
        <v>2.5260498894853173E-3</v>
      </c>
      <c r="G218" s="78">
        <f t="shared" si="14"/>
        <v>-0.88405797101449279</v>
      </c>
      <c r="H218" s="24">
        <f t="shared" si="15"/>
        <v>-1.0331978319783199E-2</v>
      </c>
    </row>
    <row r="219" spans="2:8" s="79" customFormat="1" ht="15" x14ac:dyDescent="0.2">
      <c r="B219" s="86" t="s">
        <v>60</v>
      </c>
      <c r="C219" s="76">
        <v>2</v>
      </c>
      <c r="D219" s="76">
        <v>4</v>
      </c>
      <c r="E219" s="80">
        <f t="shared" si="12"/>
        <v>3.3875338753387534E-4</v>
      </c>
      <c r="F219" s="80">
        <f t="shared" si="13"/>
        <v>1.2630249447426586E-3</v>
      </c>
      <c r="G219" s="78">
        <f t="shared" si="14"/>
        <v>1</v>
      </c>
      <c r="H219" s="24">
        <f t="shared" si="15"/>
        <v>3.3875338753387534E-4</v>
      </c>
    </row>
    <row r="220" spans="2:8" s="79" customFormat="1" ht="15" x14ac:dyDescent="0.2">
      <c r="B220" s="86" t="s">
        <v>255</v>
      </c>
      <c r="C220" s="76">
        <v>1</v>
      </c>
      <c r="D220" s="76">
        <v>0</v>
      </c>
      <c r="E220" s="80">
        <f t="shared" si="12"/>
        <v>1.6937669376693767E-4</v>
      </c>
      <c r="F220" s="80" t="str">
        <f t="shared" si="13"/>
        <v/>
      </c>
      <c r="G220" s="78" t="str">
        <f t="shared" si="14"/>
        <v>0</v>
      </c>
      <c r="H220" s="24">
        <f t="shared" si="15"/>
        <v>0</v>
      </c>
    </row>
    <row r="221" spans="2:8" s="79" customFormat="1" ht="15" x14ac:dyDescent="0.2">
      <c r="B221" s="86" t="s">
        <v>59</v>
      </c>
      <c r="C221" s="76">
        <v>0</v>
      </c>
      <c r="D221" s="76">
        <v>5</v>
      </c>
      <c r="E221" s="80" t="str">
        <f t="shared" si="12"/>
        <v/>
      </c>
      <c r="F221" s="80">
        <f t="shared" si="13"/>
        <v>1.5787811809283233E-3</v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12</v>
      </c>
      <c r="D222" s="76">
        <v>10</v>
      </c>
      <c r="E222" s="80">
        <f t="shared" si="12"/>
        <v>2.0325203252032522E-3</v>
      </c>
      <c r="F222" s="80">
        <f t="shared" si="13"/>
        <v>3.1575623618566467E-3</v>
      </c>
      <c r="G222" s="78">
        <f t="shared" si="14"/>
        <v>-0.16666666666666666</v>
      </c>
      <c r="H222" s="24">
        <f t="shared" si="15"/>
        <v>-3.3875338753387534E-4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117</v>
      </c>
      <c r="D224" s="76">
        <v>16</v>
      </c>
      <c r="E224" s="80">
        <f t="shared" si="12"/>
        <v>1.9817073170731708E-2</v>
      </c>
      <c r="F224" s="80">
        <f t="shared" si="13"/>
        <v>5.0520997789706345E-3</v>
      </c>
      <c r="G224" s="78">
        <f t="shared" si="14"/>
        <v>-0.86324786324786329</v>
      </c>
      <c r="H224" s="24">
        <f t="shared" si="15"/>
        <v>-1.7107046070460704E-2</v>
      </c>
    </row>
    <row r="225" spans="2:8" s="79" customFormat="1" ht="15" x14ac:dyDescent="0.2">
      <c r="B225" s="86" t="s">
        <v>64</v>
      </c>
      <c r="C225" s="76">
        <v>2</v>
      </c>
      <c r="D225" s="76">
        <v>0</v>
      </c>
      <c r="E225" s="80">
        <f t="shared" si="12"/>
        <v>3.3875338753387534E-4</v>
      </c>
      <c r="F225" s="80" t="str">
        <f t="shared" si="13"/>
        <v/>
      </c>
      <c r="G225" s="78" t="str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0</v>
      </c>
      <c r="D226" s="76">
        <v>2</v>
      </c>
      <c r="E226" s="80" t="str">
        <f t="shared" si="12"/>
        <v/>
      </c>
      <c r="F226" s="80">
        <f t="shared" si="13"/>
        <v>6.3151247237132932E-4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3</v>
      </c>
      <c r="D227" s="76">
        <v>30</v>
      </c>
      <c r="E227" s="80">
        <f t="shared" si="12"/>
        <v>5.0813008130081306E-4</v>
      </c>
      <c r="F227" s="80">
        <f t="shared" si="13"/>
        <v>9.4726870855699405E-3</v>
      </c>
      <c r="G227" s="78">
        <f t="shared" si="14"/>
        <v>9</v>
      </c>
      <c r="H227" s="24">
        <f t="shared" si="15"/>
        <v>4.5731707317073177E-3</v>
      </c>
    </row>
    <row r="228" spans="2:8" s="79" customFormat="1" ht="15" x14ac:dyDescent="0.2">
      <c r="B228" s="86" t="s">
        <v>61</v>
      </c>
      <c r="C228" s="76">
        <v>0</v>
      </c>
      <c r="D228" s="76">
        <v>1</v>
      </c>
      <c r="E228" s="80" t="str">
        <f t="shared" si="12"/>
        <v/>
      </c>
      <c r="F228" s="80">
        <f t="shared" si="13"/>
        <v>3.1575623618566466E-4</v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3</v>
      </c>
      <c r="D229" s="76">
        <v>1</v>
      </c>
      <c r="E229" s="80">
        <f t="shared" si="12"/>
        <v>5.0813008130081306E-4</v>
      </c>
      <c r="F229" s="80">
        <f t="shared" si="13"/>
        <v>3.1575623618566466E-4</v>
      </c>
      <c r="G229" s="78">
        <f t="shared" si="14"/>
        <v>-0.66666666666666663</v>
      </c>
      <c r="H229" s="24">
        <f t="shared" si="15"/>
        <v>-3.3875338753387534E-4</v>
      </c>
    </row>
    <row r="230" spans="2:8" s="79" customFormat="1" ht="15" x14ac:dyDescent="0.2">
      <c r="B230" s="86" t="s">
        <v>63</v>
      </c>
      <c r="C230" s="76">
        <v>9</v>
      </c>
      <c r="D230" s="76">
        <v>5</v>
      </c>
      <c r="E230" s="80">
        <f t="shared" si="12"/>
        <v>1.5243902439024391E-3</v>
      </c>
      <c r="F230" s="80">
        <f t="shared" si="13"/>
        <v>1.5787811809283233E-3</v>
      </c>
      <c r="G230" s="78">
        <f t="shared" si="14"/>
        <v>-0.44444444444444442</v>
      </c>
      <c r="H230" s="24">
        <f t="shared" si="15"/>
        <v>-6.7750677506775068E-4</v>
      </c>
    </row>
    <row r="231" spans="2:8" s="79" customFormat="1" ht="15" x14ac:dyDescent="0.2">
      <c r="B231" s="86" t="s">
        <v>258</v>
      </c>
      <c r="C231" s="76">
        <v>1</v>
      </c>
      <c r="D231" s="76">
        <v>0</v>
      </c>
      <c r="E231" s="80">
        <f t="shared" si="12"/>
        <v>1.6937669376693767E-4</v>
      </c>
      <c r="F231" s="80" t="str">
        <f t="shared" si="13"/>
        <v/>
      </c>
      <c r="G231" s="78" t="str">
        <f t="shared" si="14"/>
        <v>0</v>
      </c>
      <c r="H231" s="24">
        <f t="shared" si="15"/>
        <v>0</v>
      </c>
    </row>
    <row r="232" spans="2:8" s="79" customFormat="1" ht="15" x14ac:dyDescent="0.2">
      <c r="B232" s="86" t="s">
        <v>487</v>
      </c>
      <c r="C232" s="76">
        <v>0</v>
      </c>
      <c r="D232" s="76">
        <v>1</v>
      </c>
      <c r="E232" s="80" t="str">
        <f t="shared" si="12"/>
        <v/>
      </c>
      <c r="F232" s="80">
        <f t="shared" si="13"/>
        <v>3.1575623618566466E-4</v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1</v>
      </c>
      <c r="D234" s="76">
        <v>0</v>
      </c>
      <c r="E234" s="80">
        <f t="shared" si="16"/>
        <v>1.6937669376693767E-4</v>
      </c>
      <c r="F234" s="80" t="str">
        <f t="shared" si="17"/>
        <v/>
      </c>
      <c r="G234" s="78" t="str">
        <f t="shared" si="18"/>
        <v>0</v>
      </c>
      <c r="H234" s="24">
        <f t="shared" si="19"/>
        <v>0</v>
      </c>
    </row>
    <row r="235" spans="2:8" s="79" customFormat="1" ht="15" x14ac:dyDescent="0.2">
      <c r="B235" s="86" t="s">
        <v>260</v>
      </c>
      <c r="C235" s="76">
        <v>3</v>
      </c>
      <c r="D235" s="76">
        <v>3</v>
      </c>
      <c r="E235" s="80">
        <f t="shared" si="16"/>
        <v>5.0813008130081306E-4</v>
      </c>
      <c r="F235" s="80">
        <f t="shared" si="17"/>
        <v>9.4726870855699403E-4</v>
      </c>
      <c r="G235" s="78">
        <f t="shared" si="18"/>
        <v>0</v>
      </c>
      <c r="H235" s="24">
        <f t="shared" si="19"/>
        <v>0</v>
      </c>
    </row>
    <row r="236" spans="2:8" s="79" customFormat="1" ht="15" x14ac:dyDescent="0.2">
      <c r="B236" s="86" t="s">
        <v>488</v>
      </c>
      <c r="C236" s="76">
        <v>1</v>
      </c>
      <c r="D236" s="76">
        <v>12</v>
      </c>
      <c r="E236" s="80">
        <f t="shared" si="16"/>
        <v>1.6937669376693767E-4</v>
      </c>
      <c r="F236" s="80">
        <f t="shared" si="17"/>
        <v>3.7890748342279761E-3</v>
      </c>
      <c r="G236" s="78">
        <f t="shared" si="18"/>
        <v>11</v>
      </c>
      <c r="H236" s="24">
        <f t="shared" si="19"/>
        <v>1.8631436314363143E-3</v>
      </c>
    </row>
    <row r="237" spans="2:8" s="79" customFormat="1" ht="15" x14ac:dyDescent="0.2">
      <c r="B237" s="86" t="s">
        <v>261</v>
      </c>
      <c r="C237" s="76">
        <v>1</v>
      </c>
      <c r="D237" s="76">
        <v>0</v>
      </c>
      <c r="E237" s="80">
        <f t="shared" si="16"/>
        <v>1.6937669376693767E-4</v>
      </c>
      <c r="F237" s="80" t="str">
        <f t="shared" si="17"/>
        <v/>
      </c>
      <c r="G237" s="78" t="str">
        <f t="shared" si="18"/>
        <v>0</v>
      </c>
      <c r="H237" s="24">
        <f t="shared" si="19"/>
        <v>0</v>
      </c>
    </row>
    <row r="238" spans="2:8" s="79" customFormat="1" ht="15" x14ac:dyDescent="0.2">
      <c r="B238" s="86" t="s">
        <v>489</v>
      </c>
      <c r="C238" s="76">
        <v>4</v>
      </c>
      <c r="D238" s="76">
        <v>1</v>
      </c>
      <c r="E238" s="80">
        <f t="shared" si="16"/>
        <v>6.7750677506775068E-4</v>
      </c>
      <c r="F238" s="80">
        <f t="shared" si="17"/>
        <v>3.1575623618566466E-4</v>
      </c>
      <c r="G238" s="78">
        <f t="shared" si="18"/>
        <v>-0.75</v>
      </c>
      <c r="H238" s="24">
        <f t="shared" si="19"/>
        <v>-5.0813008130081295E-4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2</v>
      </c>
      <c r="E240" s="80" t="str">
        <f t="shared" si="16"/>
        <v/>
      </c>
      <c r="F240" s="80">
        <f t="shared" si="17"/>
        <v>6.3151247237132932E-4</v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1</v>
      </c>
      <c r="E241" s="80" t="str">
        <f t="shared" si="16"/>
        <v/>
      </c>
      <c r="F241" s="80">
        <f t="shared" si="17"/>
        <v>3.1575623618566466E-4</v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2</v>
      </c>
      <c r="D242" s="76">
        <v>0</v>
      </c>
      <c r="E242" s="80">
        <f t="shared" si="16"/>
        <v>3.3875338753387534E-4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1</v>
      </c>
      <c r="D244" s="76">
        <v>1</v>
      </c>
      <c r="E244" s="80">
        <f t="shared" si="16"/>
        <v>1.6937669376693767E-4</v>
      </c>
      <c r="F244" s="80">
        <f t="shared" si="17"/>
        <v>3.1575623618566466E-4</v>
      </c>
      <c r="G244" s="78">
        <f t="shared" si="18"/>
        <v>0</v>
      </c>
      <c r="H244" s="24">
        <f t="shared" si="19"/>
        <v>0</v>
      </c>
    </row>
    <row r="245" spans="1:8" s="79" customFormat="1" ht="15" x14ac:dyDescent="0.2">
      <c r="B245" s="86" t="s">
        <v>262</v>
      </c>
      <c r="C245" s="76">
        <v>69</v>
      </c>
      <c r="D245" s="76"/>
      <c r="E245" s="80">
        <f t="shared" si="16"/>
        <v>1.1686991869918699E-2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8</v>
      </c>
      <c r="D246" s="76">
        <v>14</v>
      </c>
      <c r="E246" s="80">
        <f t="shared" si="16"/>
        <v>1.3550135501355014E-3</v>
      </c>
      <c r="F246" s="80">
        <f t="shared" si="17"/>
        <v>4.4205873065993051E-3</v>
      </c>
      <c r="G246" s="78">
        <f t="shared" si="18"/>
        <v>0.75</v>
      </c>
      <c r="H246" s="24">
        <f t="shared" si="19"/>
        <v>1.0162601626016259E-3</v>
      </c>
    </row>
    <row r="247" spans="1:8" s="79" customFormat="1" ht="15" x14ac:dyDescent="0.2">
      <c r="B247" s="86" t="s">
        <v>496</v>
      </c>
      <c r="C247" s="76">
        <v>60</v>
      </c>
      <c r="D247" s="76">
        <v>44</v>
      </c>
      <c r="E247" s="80">
        <f t="shared" si="16"/>
        <v>1.016260162601626E-2</v>
      </c>
      <c r="F247" s="80">
        <f t="shared" si="17"/>
        <v>1.3893274392169246E-2</v>
      </c>
      <c r="G247" s="78">
        <f t="shared" si="18"/>
        <v>-0.26666666666666666</v>
      </c>
      <c r="H247" s="24">
        <f t="shared" si="19"/>
        <v>-2.7100271002710027E-3</v>
      </c>
    </row>
    <row r="248" spans="1:8" s="79" customFormat="1" ht="15" x14ac:dyDescent="0.2">
      <c r="B248" s="86" t="s">
        <v>67</v>
      </c>
      <c r="C248" s="76">
        <v>34</v>
      </c>
      <c r="D248" s="76"/>
      <c r="E248" s="80">
        <f t="shared" si="16"/>
        <v>5.7588075880758809E-3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32</v>
      </c>
      <c r="D249" s="76">
        <v>29</v>
      </c>
      <c r="E249" s="80">
        <f t="shared" si="16"/>
        <v>5.4200542005420054E-3</v>
      </c>
      <c r="F249" s="80">
        <f t="shared" si="17"/>
        <v>9.1569308493842753E-3</v>
      </c>
      <c r="G249" s="78">
        <f t="shared" si="18"/>
        <v>-9.375E-2</v>
      </c>
      <c r="H249" s="24">
        <f t="shared" si="19"/>
        <v>-5.0813008130081295E-4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2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233</v>
      </c>
      <c r="D253" s="76">
        <v>104</v>
      </c>
      <c r="E253" s="80">
        <f t="shared" si="16"/>
        <v>3.9464769647696477E-2</v>
      </c>
      <c r="F253" s="80">
        <f t="shared" si="17"/>
        <v>3.2838648563309127E-2</v>
      </c>
      <c r="G253" s="78">
        <f t="shared" si="18"/>
        <v>-0.55364806866952787</v>
      </c>
      <c r="H253" s="24">
        <f t="shared" si="19"/>
        <v>-2.1849593495934957E-2</v>
      </c>
    </row>
    <row r="254" spans="1:8" s="79" customFormat="1" ht="15" x14ac:dyDescent="0.2">
      <c r="B254" s="86" t="s">
        <v>265</v>
      </c>
      <c r="C254" s="76">
        <v>1</v>
      </c>
      <c r="D254" s="76">
        <v>0</v>
      </c>
      <c r="E254" s="80">
        <f t="shared" si="16"/>
        <v>1.6937669376693767E-4</v>
      </c>
      <c r="F254" s="80" t="str">
        <f t="shared" si="17"/>
        <v/>
      </c>
      <c r="G254" s="78" t="str">
        <f t="shared" si="18"/>
        <v>0</v>
      </c>
      <c r="H254" s="24">
        <f t="shared" si="19"/>
        <v>0</v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4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3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3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116</v>
      </c>
      <c r="D261" s="76">
        <v>71</v>
      </c>
      <c r="E261" s="80">
        <f t="shared" si="16"/>
        <v>1.9647696476964769E-2</v>
      </c>
      <c r="F261" s="80">
        <f t="shared" si="17"/>
        <v>2.2418692769182191E-2</v>
      </c>
      <c r="G261" s="78">
        <f t="shared" si="18"/>
        <v>-0.38793103448275862</v>
      </c>
      <c r="H261" s="24">
        <f t="shared" si="19"/>
        <v>-7.621951219512195E-3</v>
      </c>
    </row>
    <row r="262" spans="1:8" s="79" customFormat="1" ht="15" x14ac:dyDescent="0.2">
      <c r="B262" s="86" t="s">
        <v>75</v>
      </c>
      <c r="C262" s="76">
        <v>180</v>
      </c>
      <c r="D262" s="76">
        <v>74</v>
      </c>
      <c r="E262" s="80">
        <f t="shared" si="16"/>
        <v>3.048780487804878E-2</v>
      </c>
      <c r="F262" s="80">
        <f t="shared" si="17"/>
        <v>2.3365961477739186E-2</v>
      </c>
      <c r="G262" s="78">
        <f t="shared" si="18"/>
        <v>-0.58888888888888891</v>
      </c>
      <c r="H262" s="24">
        <f t="shared" si="19"/>
        <v>-1.7953929539295393E-2</v>
      </c>
    </row>
    <row r="263" spans="1:8" s="79" customFormat="1" ht="15" x14ac:dyDescent="0.2">
      <c r="B263" s="86" t="s">
        <v>71</v>
      </c>
      <c r="C263" s="76">
        <v>35</v>
      </c>
      <c r="D263" s="76">
        <v>43</v>
      </c>
      <c r="E263" s="80">
        <f t="shared" si="16"/>
        <v>5.9281842818428186E-3</v>
      </c>
      <c r="F263" s="80">
        <f t="shared" si="17"/>
        <v>1.357751815598358E-2</v>
      </c>
      <c r="G263" s="78">
        <f t="shared" si="18"/>
        <v>0.22857142857142856</v>
      </c>
      <c r="H263" s="24">
        <f t="shared" si="19"/>
        <v>1.3550135501355014E-3</v>
      </c>
    </row>
    <row r="264" spans="1:8" s="79" customFormat="1" ht="15" x14ac:dyDescent="0.2">
      <c r="B264" s="86" t="s">
        <v>266</v>
      </c>
      <c r="C264" s="76">
        <v>24</v>
      </c>
      <c r="D264" s="76">
        <v>37</v>
      </c>
      <c r="E264" s="80">
        <f t="shared" si="16"/>
        <v>4.0650406504065045E-3</v>
      </c>
      <c r="F264" s="80">
        <f t="shared" si="17"/>
        <v>1.1682980738869593E-2</v>
      </c>
      <c r="G264" s="78">
        <f t="shared" si="18"/>
        <v>0.54166666666666663</v>
      </c>
      <c r="H264" s="24">
        <f t="shared" si="19"/>
        <v>2.20189701897019E-3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5</v>
      </c>
      <c r="E268" s="80" t="str">
        <f t="shared" si="16"/>
        <v/>
      </c>
      <c r="F268" s="80">
        <f t="shared" si="17"/>
        <v>1.5787811809283233E-3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40</v>
      </c>
      <c r="D269" s="76">
        <v>10</v>
      </c>
      <c r="E269" s="80">
        <f t="shared" si="16"/>
        <v>6.7750677506775072E-3</v>
      </c>
      <c r="F269" s="80">
        <f t="shared" si="17"/>
        <v>3.1575623618566467E-3</v>
      </c>
      <c r="G269" s="78">
        <f t="shared" si="18"/>
        <v>-0.75</v>
      </c>
      <c r="H269" s="24">
        <f t="shared" si="19"/>
        <v>-5.08130081300813E-3</v>
      </c>
    </row>
    <row r="270" spans="1:8" s="79" customFormat="1" ht="15" x14ac:dyDescent="0.2">
      <c r="B270" s="86" t="s">
        <v>74</v>
      </c>
      <c r="C270" s="76">
        <v>2</v>
      </c>
      <c r="D270" s="76">
        <v>2</v>
      </c>
      <c r="E270" s="80">
        <f t="shared" si="16"/>
        <v>3.3875338753387534E-4</v>
      </c>
      <c r="F270" s="80">
        <f t="shared" si="17"/>
        <v>6.3151247237132932E-4</v>
      </c>
      <c r="G270" s="78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37</v>
      </c>
      <c r="D271" s="76">
        <v>17</v>
      </c>
      <c r="E271" s="80">
        <f t="shared" si="16"/>
        <v>6.266937669376694E-3</v>
      </c>
      <c r="F271" s="80">
        <f t="shared" si="17"/>
        <v>5.3678560151562997E-3</v>
      </c>
      <c r="G271" s="78">
        <f t="shared" si="18"/>
        <v>-0.54054054054054057</v>
      </c>
      <c r="H271" s="24">
        <f t="shared" si="19"/>
        <v>-3.3875338753387536E-3</v>
      </c>
    </row>
    <row r="272" spans="1:8" s="79" customFormat="1" ht="15" x14ac:dyDescent="0.2">
      <c r="B272" s="86" t="s">
        <v>499</v>
      </c>
      <c r="C272" s="76">
        <v>132</v>
      </c>
      <c r="D272" s="76">
        <v>95</v>
      </c>
      <c r="E272" s="80">
        <f t="shared" si="16"/>
        <v>2.2357723577235773E-2</v>
      </c>
      <c r="F272" s="80">
        <f t="shared" si="17"/>
        <v>2.9996842437638144E-2</v>
      </c>
      <c r="G272" s="78">
        <f t="shared" si="18"/>
        <v>-0.28030303030303028</v>
      </c>
      <c r="H272" s="24">
        <f t="shared" si="19"/>
        <v>-6.2669376693766932E-3</v>
      </c>
    </row>
    <row r="273" spans="1:8" s="79" customFormat="1" ht="15" x14ac:dyDescent="0.2">
      <c r="B273" s="86" t="s">
        <v>76</v>
      </c>
      <c r="C273" s="76">
        <v>5</v>
      </c>
      <c r="D273" s="76">
        <v>25</v>
      </c>
      <c r="E273" s="80">
        <f t="shared" si="16"/>
        <v>8.468834688346884E-4</v>
      </c>
      <c r="F273" s="80">
        <f t="shared" si="17"/>
        <v>7.8939059046416165E-3</v>
      </c>
      <c r="G273" s="78">
        <f t="shared" si="18"/>
        <v>4</v>
      </c>
      <c r="H273" s="24">
        <f t="shared" si="19"/>
        <v>3.3875338753387536E-3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22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6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78</v>
      </c>
      <c r="D276" s="76">
        <v>50</v>
      </c>
      <c r="E276" s="80">
        <f t="shared" si="16"/>
        <v>1.3211382113821139E-2</v>
      </c>
      <c r="F276" s="80">
        <f t="shared" si="17"/>
        <v>1.5787811809283233E-2</v>
      </c>
      <c r="G276" s="78">
        <f t="shared" si="18"/>
        <v>-0.35897435897435898</v>
      </c>
      <c r="H276" s="24">
        <f t="shared" si="19"/>
        <v>-4.7425474254742554E-3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2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11</v>
      </c>
      <c r="D281" s="76">
        <v>5</v>
      </c>
      <c r="E281" s="80">
        <f t="shared" si="16"/>
        <v>1.8631436314363143E-3</v>
      </c>
      <c r="F281" s="80">
        <f t="shared" si="17"/>
        <v>1.5787811809283233E-3</v>
      </c>
      <c r="G281" s="78">
        <f t="shared" si="18"/>
        <v>-0.54545454545454541</v>
      </c>
      <c r="H281" s="24">
        <f t="shared" si="19"/>
        <v>-1.0162601626016259E-3</v>
      </c>
    </row>
    <row r="282" spans="1:8" s="79" customFormat="1" ht="15" x14ac:dyDescent="0.2">
      <c r="B282" s="86" t="s">
        <v>501</v>
      </c>
      <c r="C282" s="76">
        <v>13</v>
      </c>
      <c r="D282" s="76">
        <v>21</v>
      </c>
      <c r="E282" s="80">
        <f t="shared" si="16"/>
        <v>2.2018970189701895E-3</v>
      </c>
      <c r="F282" s="80">
        <f t="shared" si="17"/>
        <v>6.6308809598989576E-3</v>
      </c>
      <c r="G282" s="78">
        <f t="shared" si="18"/>
        <v>0.61538461538461542</v>
      </c>
      <c r="H282" s="24">
        <f t="shared" si="19"/>
        <v>1.3550135501355014E-3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64</v>
      </c>
      <c r="D284" s="76">
        <v>18</v>
      </c>
      <c r="E284" s="80">
        <f t="shared" si="16"/>
        <v>1.0840108401084011E-2</v>
      </c>
      <c r="F284" s="80">
        <f t="shared" si="17"/>
        <v>5.6836122513419639E-3</v>
      </c>
      <c r="G284" s="78">
        <f t="shared" si="18"/>
        <v>-0.71875</v>
      </c>
      <c r="H284" s="24">
        <f t="shared" si="19"/>
        <v>-7.7913279132791327E-3</v>
      </c>
    </row>
    <row r="285" spans="1:8" s="79" customFormat="1" ht="15" x14ac:dyDescent="0.2">
      <c r="B285" s="86" t="s">
        <v>503</v>
      </c>
      <c r="C285" s="76">
        <v>1</v>
      </c>
      <c r="D285" s="76">
        <v>0</v>
      </c>
      <c r="E285" s="80">
        <f t="shared" si="16"/>
        <v>1.6937669376693767E-4</v>
      </c>
      <c r="F285" s="80" t="str">
        <f t="shared" si="17"/>
        <v/>
      </c>
      <c r="G285" s="78" t="str">
        <f t="shared" si="18"/>
        <v>0</v>
      </c>
      <c r="H285" s="24">
        <f t="shared" si="19"/>
        <v>0</v>
      </c>
    </row>
    <row r="286" spans="1:8" s="79" customFormat="1" ht="15" x14ac:dyDescent="0.2">
      <c r="B286" s="86" t="s">
        <v>504</v>
      </c>
      <c r="C286" s="76">
        <v>0</v>
      </c>
      <c r="D286" s="76">
        <v>1</v>
      </c>
      <c r="E286" s="80" t="str">
        <f t="shared" si="16"/>
        <v/>
      </c>
      <c r="F286" s="80">
        <f t="shared" si="17"/>
        <v>3.1575623618566466E-4</v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688</v>
      </c>
      <c r="D287" s="76">
        <v>42</v>
      </c>
      <c r="E287" s="80">
        <f t="shared" si="16"/>
        <v>0.11653116531165311</v>
      </c>
      <c r="F287" s="80">
        <f t="shared" si="17"/>
        <v>1.3261761919797915E-2</v>
      </c>
      <c r="G287" s="78">
        <f t="shared" si="18"/>
        <v>-0.93895348837209303</v>
      </c>
      <c r="H287" s="24">
        <f t="shared" si="19"/>
        <v>-0.10941734417344173</v>
      </c>
    </row>
    <row r="288" spans="1:8" s="79" customFormat="1" ht="15" x14ac:dyDescent="0.2">
      <c r="B288" s="86" t="s">
        <v>268</v>
      </c>
      <c r="C288" s="76">
        <v>1</v>
      </c>
      <c r="D288" s="76">
        <v>0</v>
      </c>
      <c r="E288" s="80">
        <f t="shared" si="16"/>
        <v>1.6937669376693767E-4</v>
      </c>
      <c r="F288" s="80" t="str">
        <f t="shared" si="17"/>
        <v/>
      </c>
      <c r="G288" s="78" t="str">
        <f t="shared" si="18"/>
        <v>0</v>
      </c>
      <c r="H288" s="24">
        <f t="shared" si="19"/>
        <v>0</v>
      </c>
    </row>
    <row r="289" spans="2:8" s="79" customFormat="1" ht="15" x14ac:dyDescent="0.2">
      <c r="B289" s="86" t="s">
        <v>269</v>
      </c>
      <c r="C289" s="76">
        <v>0</v>
      </c>
      <c r="D289" s="76">
        <v>6</v>
      </c>
      <c r="E289" s="80" t="str">
        <f t="shared" si="16"/>
        <v/>
      </c>
      <c r="F289" s="80">
        <f t="shared" si="17"/>
        <v>1.8945374171139881E-3</v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2</v>
      </c>
      <c r="D290" s="76"/>
      <c r="E290" s="80">
        <f t="shared" si="16"/>
        <v>3.3875338753387534E-4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3.1575623618566466E-4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16</v>
      </c>
      <c r="D293" s="76">
        <v>4</v>
      </c>
      <c r="E293" s="80">
        <f t="shared" si="16"/>
        <v>2.7100271002710027E-3</v>
      </c>
      <c r="F293" s="80">
        <f t="shared" si="17"/>
        <v>1.2630249447426586E-3</v>
      </c>
      <c r="G293" s="78">
        <f t="shared" si="18"/>
        <v>-0.75</v>
      </c>
      <c r="H293" s="24">
        <f t="shared" si="19"/>
        <v>-2.0325203252032518E-3</v>
      </c>
    </row>
    <row r="294" spans="2:8" s="79" customFormat="1" ht="15" x14ac:dyDescent="0.2">
      <c r="B294" s="86" t="s">
        <v>507</v>
      </c>
      <c r="C294" s="76">
        <v>2</v>
      </c>
      <c r="D294" s="76">
        <v>1</v>
      </c>
      <c r="E294" s="80">
        <f t="shared" si="16"/>
        <v>3.3875338753387534E-4</v>
      </c>
      <c r="F294" s="80">
        <f t="shared" si="17"/>
        <v>3.1575623618566466E-4</v>
      </c>
      <c r="G294" s="78">
        <f t="shared" si="18"/>
        <v>-0.5</v>
      </c>
      <c r="H294" s="24">
        <f t="shared" si="19"/>
        <v>-1.6937669376693767E-4</v>
      </c>
    </row>
    <row r="295" spans="2:8" s="79" customFormat="1" ht="30" x14ac:dyDescent="0.2">
      <c r="B295" s="86" t="s">
        <v>508</v>
      </c>
      <c r="C295" s="76">
        <v>5</v>
      </c>
      <c r="D295" s="76">
        <v>5</v>
      </c>
      <c r="E295" s="80">
        <f t="shared" si="16"/>
        <v>8.468834688346884E-4</v>
      </c>
      <c r="F295" s="80">
        <f t="shared" si="17"/>
        <v>1.5787811809283233E-3</v>
      </c>
      <c r="G295" s="78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1</v>
      </c>
      <c r="E296" s="80" t="str">
        <f t="shared" si="16"/>
        <v/>
      </c>
      <c r="F296" s="80">
        <f t="shared" si="17"/>
        <v>3.1575623618566466E-4</v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23</v>
      </c>
      <c r="D297" s="76">
        <v>27</v>
      </c>
      <c r="E297" s="80">
        <f t="shared" si="16"/>
        <v>3.8956639566395663E-3</v>
      </c>
      <c r="F297" s="80">
        <f t="shared" si="17"/>
        <v>8.5254183770129468E-3</v>
      </c>
      <c r="G297" s="78">
        <f t="shared" si="18"/>
        <v>0.17391304347826086</v>
      </c>
      <c r="H297" s="24">
        <f t="shared" si="19"/>
        <v>6.7750677506775068E-4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80</v>
      </c>
      <c r="D299" s="76">
        <v>37</v>
      </c>
      <c r="E299" s="80">
        <f t="shared" si="16"/>
        <v>1.3550135501355014E-2</v>
      </c>
      <c r="F299" s="80">
        <f t="shared" si="17"/>
        <v>1.1682980738869593E-2</v>
      </c>
      <c r="G299" s="78">
        <f t="shared" si="18"/>
        <v>-0.53749999999999998</v>
      </c>
      <c r="H299" s="24">
        <f t="shared" si="19"/>
        <v>-7.2831978319783204E-3</v>
      </c>
    </row>
    <row r="300" spans="2:8" s="79" customFormat="1" ht="15" x14ac:dyDescent="0.2">
      <c r="B300" s="86" t="s">
        <v>271</v>
      </c>
      <c r="C300" s="76">
        <v>0</v>
      </c>
      <c r="D300" s="76">
        <v>49</v>
      </c>
      <c r="E300" s="80" t="str">
        <f t="shared" si="16"/>
        <v/>
      </c>
      <c r="F300" s="80">
        <f t="shared" si="17"/>
        <v>1.5472055573097568E-2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3</v>
      </c>
      <c r="D301" s="76">
        <v>20</v>
      </c>
      <c r="E301" s="80">
        <f t="shared" si="16"/>
        <v>5.0813008130081306E-4</v>
      </c>
      <c r="F301" s="80">
        <f t="shared" si="17"/>
        <v>6.3151247237132934E-3</v>
      </c>
      <c r="G301" s="78">
        <f t="shared" si="18"/>
        <v>5.666666666666667</v>
      </c>
      <c r="H301" s="24">
        <f t="shared" si="19"/>
        <v>2.8794037940379409E-3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1</v>
      </c>
      <c r="D303" s="76">
        <v>13</v>
      </c>
      <c r="E303" s="80">
        <f t="shared" si="16"/>
        <v>1.6937669376693767E-4</v>
      </c>
      <c r="F303" s="80">
        <f t="shared" si="17"/>
        <v>4.1048310704136408E-3</v>
      </c>
      <c r="G303" s="78">
        <f t="shared" si="18"/>
        <v>12</v>
      </c>
      <c r="H303" s="24">
        <f t="shared" si="19"/>
        <v>2.0325203252032518E-3</v>
      </c>
    </row>
    <row r="304" spans="2:8" s="79" customFormat="1" ht="15" x14ac:dyDescent="0.2">
      <c r="B304" s="86" t="s">
        <v>515</v>
      </c>
      <c r="C304" s="76">
        <v>15</v>
      </c>
      <c r="D304" s="76">
        <v>52</v>
      </c>
      <c r="E304" s="80">
        <f t="shared" si="16"/>
        <v>2.540650406504065E-3</v>
      </c>
      <c r="F304" s="80">
        <f t="shared" si="17"/>
        <v>1.6419324281654563E-2</v>
      </c>
      <c r="G304" s="78">
        <f t="shared" si="18"/>
        <v>2.4666666666666668</v>
      </c>
      <c r="H304" s="24">
        <f t="shared" si="19"/>
        <v>6.266937669376694E-3</v>
      </c>
    </row>
    <row r="305" spans="1:8" s="79" customFormat="1" ht="15" x14ac:dyDescent="0.2">
      <c r="B305" s="86" t="s">
        <v>516</v>
      </c>
      <c r="C305" s="76">
        <v>3</v>
      </c>
      <c r="D305" s="76">
        <v>5</v>
      </c>
      <c r="E305" s="80">
        <f t="shared" si="16"/>
        <v>5.0813008130081306E-4</v>
      </c>
      <c r="F305" s="80">
        <f t="shared" si="17"/>
        <v>1.5787811809283233E-3</v>
      </c>
      <c r="G305" s="78">
        <f t="shared" si="18"/>
        <v>0.66666666666666663</v>
      </c>
      <c r="H305" s="24">
        <f t="shared" si="19"/>
        <v>3.3875338753387534E-4</v>
      </c>
    </row>
    <row r="306" spans="1:8" s="79" customFormat="1" ht="30" x14ac:dyDescent="0.2">
      <c r="B306" s="86" t="s">
        <v>517</v>
      </c>
      <c r="C306" s="76">
        <v>0</v>
      </c>
      <c r="D306" s="76">
        <v>2</v>
      </c>
      <c r="E306" s="80" t="str">
        <f t="shared" si="16"/>
        <v/>
      </c>
      <c r="F306" s="80">
        <f t="shared" si="17"/>
        <v>6.3151247237132932E-4</v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39</v>
      </c>
      <c r="D307" s="76">
        <v>8</v>
      </c>
      <c r="E307" s="80">
        <f t="shared" si="16"/>
        <v>6.6056910569105695E-3</v>
      </c>
      <c r="F307" s="80">
        <f t="shared" si="17"/>
        <v>2.5260498894853173E-3</v>
      </c>
      <c r="G307" s="78">
        <f t="shared" si="18"/>
        <v>-0.79487179487179482</v>
      </c>
      <c r="H307" s="24">
        <f t="shared" si="19"/>
        <v>-5.2506775067750677E-3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21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12</v>
      </c>
      <c r="E309" s="80" t="str">
        <f t="shared" si="16"/>
        <v/>
      </c>
      <c r="F309" s="80">
        <f t="shared" si="17"/>
        <v>3.7890748342279761E-3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7</v>
      </c>
      <c r="D312" s="76">
        <v>2</v>
      </c>
      <c r="E312" s="80">
        <f t="shared" si="16"/>
        <v>1.1856368563685636E-3</v>
      </c>
      <c r="F312" s="80">
        <f t="shared" si="17"/>
        <v>6.3151247237132932E-4</v>
      </c>
      <c r="G312" s="78">
        <f t="shared" si="18"/>
        <v>-0.7142857142857143</v>
      </c>
      <c r="H312" s="24">
        <f t="shared" si="19"/>
        <v>-8.4688346883468829E-4</v>
      </c>
    </row>
    <row r="313" spans="1:8" s="79" customFormat="1" ht="15" x14ac:dyDescent="0.2">
      <c r="B313" s="86" t="s">
        <v>523</v>
      </c>
      <c r="C313" s="76">
        <v>38</v>
      </c>
      <c r="D313" s="76">
        <v>26</v>
      </c>
      <c r="E313" s="80">
        <f t="shared" ref="E313:E320" si="20">+IF(C313=0,"",C313/C$161)</f>
        <v>6.4363143631436318E-3</v>
      </c>
      <c r="F313" s="80">
        <f t="shared" ref="F313:F320" si="21">+IF(D313=0,"",D313/D$161)</f>
        <v>8.2096621408272816E-3</v>
      </c>
      <c r="G313" s="78">
        <f t="shared" ref="G313:G320" si="22">+IF(OR(AND(D313=0),(C313=0)),"0",((D313-C313)/C313))</f>
        <v>-0.31578947368421051</v>
      </c>
      <c r="H313" s="24">
        <f t="shared" ref="H313:H320" si="23">+IF(OR(AND(E313=""),(G313="")),"",E313*G313)</f>
        <v>-2.0325203252032518E-3</v>
      </c>
    </row>
    <row r="314" spans="1:8" s="79" customFormat="1" ht="15" x14ac:dyDescent="0.2">
      <c r="B314" s="86" t="s">
        <v>524</v>
      </c>
      <c r="C314" s="76">
        <v>3</v>
      </c>
      <c r="D314" s="76">
        <v>5</v>
      </c>
      <c r="E314" s="80">
        <f t="shared" si="20"/>
        <v>5.0813008130081306E-4</v>
      </c>
      <c r="F314" s="80">
        <f t="shared" si="21"/>
        <v>1.5787811809283233E-3</v>
      </c>
      <c r="G314" s="78">
        <f t="shared" si="22"/>
        <v>0.66666666666666663</v>
      </c>
      <c r="H314" s="24">
        <f t="shared" si="23"/>
        <v>3.3875338753387534E-4</v>
      </c>
    </row>
    <row r="315" spans="1:8" s="79" customFormat="1" ht="15" x14ac:dyDescent="0.2">
      <c r="B315" s="86" t="s">
        <v>525</v>
      </c>
      <c r="C315" s="76">
        <v>7</v>
      </c>
      <c r="D315" s="76">
        <v>8</v>
      </c>
      <c r="E315" s="80">
        <f t="shared" si="20"/>
        <v>1.1856368563685636E-3</v>
      </c>
      <c r="F315" s="80">
        <f t="shared" si="21"/>
        <v>2.5260498894853173E-3</v>
      </c>
      <c r="G315" s="78">
        <f t="shared" si="22"/>
        <v>0.14285714285714285</v>
      </c>
      <c r="H315" s="24">
        <f t="shared" si="23"/>
        <v>1.6937669376693764E-4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4</v>
      </c>
      <c r="D318" s="76">
        <v>18</v>
      </c>
      <c r="E318" s="80">
        <f t="shared" si="20"/>
        <v>6.7750677506775068E-4</v>
      </c>
      <c r="F318" s="80">
        <f t="shared" si="21"/>
        <v>5.6836122513419639E-3</v>
      </c>
      <c r="G318" s="78">
        <f t="shared" si="22"/>
        <v>3.5</v>
      </c>
      <c r="H318" s="24">
        <f t="shared" si="23"/>
        <v>2.3712737127371273E-3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40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2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7</v>
      </c>
      <c r="E323" s="80"/>
      <c r="F323" s="80"/>
      <c r="G323" s="78"/>
      <c r="H323" s="24"/>
    </row>
    <row r="324" spans="1:8" s="79" customFormat="1" ht="15" x14ac:dyDescent="0.2">
      <c r="B324" s="89"/>
      <c r="C324" s="90"/>
      <c r="D324" s="90"/>
      <c r="E324" s="91"/>
      <c r="F324" s="91"/>
      <c r="G324" s="92"/>
      <c r="H324" s="93"/>
    </row>
    <row r="325" spans="1:8" ht="15" x14ac:dyDescent="0.2">
      <c r="B325" s="17"/>
      <c r="C325" s="22"/>
      <c r="D325" s="22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29426</v>
      </c>
      <c r="D329" s="32">
        <f>SUM(D330:D546)</f>
        <v>13969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-0.52528376265887311</v>
      </c>
      <c r="H329" s="34">
        <f>+IF(OR(AND(E329=""),(G329="")),"",E329*G329)</f>
        <v>-0.52528376265887311</v>
      </c>
    </row>
    <row r="330" spans="1:8" ht="15" x14ac:dyDescent="0.2">
      <c r="B330" s="35" t="s">
        <v>86</v>
      </c>
      <c r="C330" s="36">
        <v>407</v>
      </c>
      <c r="D330" s="36">
        <v>396</v>
      </c>
      <c r="E330" s="38">
        <f>+IF(C330=0,"",C330/C$329)</f>
        <v>1.3831305648066335E-2</v>
      </c>
      <c r="F330" s="38">
        <f>+IF(D330=0,"",D330/D$329)</f>
        <v>2.8348485933137661E-2</v>
      </c>
      <c r="G330" s="28">
        <f>+IF(OR(AND(D330=0),(C330=0)),"0",((D330-C330)/C330))</f>
        <v>-2.7027027027027029E-2</v>
      </c>
      <c r="H330" s="29">
        <f>+IF(OR(AND(E330=""),(G330="")),"",E330*G330)</f>
        <v>-3.7381907156936042E-4</v>
      </c>
    </row>
    <row r="331" spans="1:8" ht="15" x14ac:dyDescent="0.2">
      <c r="B331" s="5" t="s">
        <v>98</v>
      </c>
      <c r="C331" s="36">
        <v>117</v>
      </c>
      <c r="D331" s="36">
        <v>34</v>
      </c>
      <c r="E331" s="11">
        <f t="shared" ref="E331:E395" si="24">+IF(C331=0,"",C331/C$329)</f>
        <v>3.9760755794195609E-3</v>
      </c>
      <c r="F331" s="11">
        <f t="shared" ref="F331:F395" si="25">+IF(D331=0,"",D331/D$329)</f>
        <v>2.4339609134512133E-3</v>
      </c>
      <c r="G331" s="10">
        <f t="shared" ref="G331:G395" si="26">+IF(OR(AND(D331=0),(C331=0)),"0",((D331-C331)/C331))</f>
        <v>-0.70940170940170943</v>
      </c>
      <c r="H331" s="14">
        <f t="shared" ref="H331:H395" si="27">+IF(OR(AND(E331=""),(G331="")),"",E331*G331)</f>
        <v>-2.8206348127506288E-3</v>
      </c>
    </row>
    <row r="332" spans="1:8" ht="15" x14ac:dyDescent="0.2">
      <c r="B332" s="5" t="s">
        <v>90</v>
      </c>
      <c r="C332" s="36">
        <v>95</v>
      </c>
      <c r="D332" s="36">
        <v>59</v>
      </c>
      <c r="E332" s="11">
        <f t="shared" si="24"/>
        <v>3.2284374362808402E-3</v>
      </c>
      <c r="F332" s="11">
        <f t="shared" si="25"/>
        <v>4.2236380556947527E-3</v>
      </c>
      <c r="G332" s="10">
        <f t="shared" si="26"/>
        <v>-0.37894736842105264</v>
      </c>
      <c r="H332" s="14">
        <f t="shared" si="27"/>
        <v>-1.2234078705906342E-3</v>
      </c>
    </row>
    <row r="333" spans="1:8" ht="15" x14ac:dyDescent="0.2">
      <c r="B333" s="5" t="s">
        <v>81</v>
      </c>
      <c r="C333" s="36">
        <v>35</v>
      </c>
      <c r="D333" s="36">
        <v>33</v>
      </c>
      <c r="E333" s="11">
        <f t="shared" si="24"/>
        <v>1.1894243186297833E-3</v>
      </c>
      <c r="F333" s="11">
        <f t="shared" si="25"/>
        <v>2.3623738277614719E-3</v>
      </c>
      <c r="G333" s="10">
        <f t="shared" si="26"/>
        <v>-5.7142857142857141E-2</v>
      </c>
      <c r="H333" s="14">
        <f t="shared" si="27"/>
        <v>-6.79671039217019E-5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658</v>
      </c>
      <c r="D336" s="36">
        <v>403</v>
      </c>
      <c r="E336" s="11">
        <f t="shared" si="24"/>
        <v>2.2361177190239924E-2</v>
      </c>
      <c r="F336" s="11">
        <f t="shared" si="25"/>
        <v>2.8849595532965854E-2</v>
      </c>
      <c r="G336" s="10">
        <f t="shared" si="26"/>
        <v>-0.38753799392097266</v>
      </c>
      <c r="H336" s="14">
        <f t="shared" si="27"/>
        <v>-8.6658057500169916E-3</v>
      </c>
    </row>
    <row r="337" spans="2:8" ht="15" x14ac:dyDescent="0.2">
      <c r="B337" s="5" t="s">
        <v>94</v>
      </c>
      <c r="C337" s="36">
        <v>86</v>
      </c>
      <c r="D337" s="36">
        <v>34</v>
      </c>
      <c r="E337" s="11">
        <f t="shared" si="24"/>
        <v>2.9225854686331814E-3</v>
      </c>
      <c r="F337" s="11">
        <f t="shared" si="25"/>
        <v>2.4339609134512133E-3</v>
      </c>
      <c r="G337" s="10">
        <f t="shared" si="26"/>
        <v>-0.60465116279069764</v>
      </c>
      <c r="H337" s="14">
        <f t="shared" si="27"/>
        <v>-1.7671447019642491E-3</v>
      </c>
    </row>
    <row r="338" spans="2:8" ht="15" x14ac:dyDescent="0.2">
      <c r="B338" s="5" t="s">
        <v>93</v>
      </c>
      <c r="C338" s="36">
        <v>52</v>
      </c>
      <c r="D338" s="36">
        <v>26</v>
      </c>
      <c r="E338" s="11">
        <f t="shared" si="24"/>
        <v>1.7671447019642493E-3</v>
      </c>
      <c r="F338" s="11">
        <f t="shared" si="25"/>
        <v>1.8612642279332808E-3</v>
      </c>
      <c r="G338" s="10">
        <f t="shared" si="26"/>
        <v>-0.5</v>
      </c>
      <c r="H338" s="14">
        <f t="shared" si="27"/>
        <v>-8.8357235098212466E-4</v>
      </c>
    </row>
    <row r="339" spans="2:8" ht="15" x14ac:dyDescent="0.2">
      <c r="B339" s="5" t="s">
        <v>92</v>
      </c>
      <c r="C339" s="36">
        <v>428</v>
      </c>
      <c r="D339" s="36">
        <v>75</v>
      </c>
      <c r="E339" s="11">
        <f t="shared" si="24"/>
        <v>1.4544960239244205E-2</v>
      </c>
      <c r="F339" s="11">
        <f t="shared" si="25"/>
        <v>5.3690314267306177E-3</v>
      </c>
      <c r="G339" s="10">
        <f t="shared" si="26"/>
        <v>-0.82476635514018692</v>
      </c>
      <c r="H339" s="14">
        <f t="shared" si="27"/>
        <v>-1.1996193842180385E-2</v>
      </c>
    </row>
    <row r="340" spans="2:8" ht="15" x14ac:dyDescent="0.2">
      <c r="B340" s="5" t="s">
        <v>276</v>
      </c>
      <c r="C340" s="36">
        <v>29</v>
      </c>
      <c r="D340" s="36">
        <v>35</v>
      </c>
      <c r="E340" s="11">
        <f t="shared" si="24"/>
        <v>9.8552300686467753E-4</v>
      </c>
      <c r="F340" s="11">
        <f t="shared" si="25"/>
        <v>2.5055479991409548E-3</v>
      </c>
      <c r="G340" s="10">
        <f t="shared" si="26"/>
        <v>0.20689655172413793</v>
      </c>
      <c r="H340" s="14">
        <f t="shared" si="27"/>
        <v>2.0390131176510569E-4</v>
      </c>
    </row>
    <row r="341" spans="2:8" ht="15" x14ac:dyDescent="0.2">
      <c r="B341" s="5" t="s">
        <v>528</v>
      </c>
      <c r="C341" s="36">
        <v>0</v>
      </c>
      <c r="D341" s="36">
        <v>1</v>
      </c>
      <c r="E341" s="11" t="str">
        <f t="shared" si="24"/>
        <v/>
      </c>
      <c r="F341" s="11">
        <f t="shared" si="25"/>
        <v>7.1587085689741575E-5</v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705</v>
      </c>
      <c r="D342" s="36">
        <v>431</v>
      </c>
      <c r="E342" s="11">
        <f t="shared" si="24"/>
        <v>2.395840413239992E-2</v>
      </c>
      <c r="F342" s="11">
        <f t="shared" si="25"/>
        <v>3.0854033932278618E-2</v>
      </c>
      <c r="G342" s="10">
        <f t="shared" si="26"/>
        <v>-0.38865248226950355</v>
      </c>
      <c r="H342" s="14">
        <f t="shared" si="27"/>
        <v>-9.31149323727316E-3</v>
      </c>
    </row>
    <row r="343" spans="2:8" ht="15" x14ac:dyDescent="0.2">
      <c r="B343" s="5" t="s">
        <v>85</v>
      </c>
      <c r="C343" s="36">
        <v>91</v>
      </c>
      <c r="D343" s="36">
        <v>171</v>
      </c>
      <c r="E343" s="11">
        <f t="shared" si="24"/>
        <v>3.0925032284374364E-3</v>
      </c>
      <c r="F343" s="11">
        <f t="shared" si="25"/>
        <v>1.2241391652945809E-2</v>
      </c>
      <c r="G343" s="10">
        <f t="shared" si="26"/>
        <v>0.87912087912087911</v>
      </c>
      <c r="H343" s="14">
        <f t="shared" si="27"/>
        <v>2.7186841568680761E-3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229</v>
      </c>
      <c r="D345" s="36">
        <v>65</v>
      </c>
      <c r="E345" s="11">
        <f t="shared" si="24"/>
        <v>7.7822333990348672E-3</v>
      </c>
      <c r="F345" s="11">
        <f t="shared" si="25"/>
        <v>4.6531605698332023E-3</v>
      </c>
      <c r="G345" s="10">
        <f t="shared" si="26"/>
        <v>-0.71615720524017468</v>
      </c>
      <c r="H345" s="14">
        <f t="shared" si="27"/>
        <v>-5.5733025215795552E-3</v>
      </c>
    </row>
    <row r="346" spans="2:8" ht="15" x14ac:dyDescent="0.2">
      <c r="B346" s="5" t="s">
        <v>88</v>
      </c>
      <c r="C346" s="36">
        <v>117</v>
      </c>
      <c r="D346" s="36">
        <v>66</v>
      </c>
      <c r="E346" s="11">
        <f t="shared" si="24"/>
        <v>3.9760755794195609E-3</v>
      </c>
      <c r="F346" s="11">
        <f t="shared" si="25"/>
        <v>4.7247476555229437E-3</v>
      </c>
      <c r="G346" s="10">
        <f t="shared" si="26"/>
        <v>-0.4358974358974359</v>
      </c>
      <c r="H346" s="14">
        <f t="shared" si="27"/>
        <v>-1.7331611500033984E-3</v>
      </c>
    </row>
    <row r="347" spans="2:8" ht="15" x14ac:dyDescent="0.2">
      <c r="B347" s="5" t="s">
        <v>83</v>
      </c>
      <c r="C347" s="36">
        <v>2</v>
      </c>
      <c r="D347" s="36">
        <v>2</v>
      </c>
      <c r="E347" s="11">
        <f t="shared" si="24"/>
        <v>6.79671039217019E-5</v>
      </c>
      <c r="F347" s="11">
        <f t="shared" si="25"/>
        <v>1.4317417137948315E-4</v>
      </c>
      <c r="G347" s="10">
        <f t="shared" si="26"/>
        <v>0</v>
      </c>
      <c r="H347" s="14">
        <f t="shared" si="27"/>
        <v>0</v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1743</v>
      </c>
      <c r="D349" s="36">
        <v>1177</v>
      </c>
      <c r="E349" s="11">
        <f t="shared" si="24"/>
        <v>5.9233331067763205E-2</v>
      </c>
      <c r="F349" s="11">
        <f t="shared" si="25"/>
        <v>8.4257999856825833E-2</v>
      </c>
      <c r="G349" s="10">
        <f t="shared" si="26"/>
        <v>-0.32472748135398738</v>
      </c>
      <c r="H349" s="14">
        <f t="shared" si="27"/>
        <v>-1.9234690409841639E-2</v>
      </c>
    </row>
    <row r="350" spans="2:8" ht="15" x14ac:dyDescent="0.2">
      <c r="B350" s="5" t="s">
        <v>279</v>
      </c>
      <c r="C350" s="36">
        <v>312</v>
      </c>
      <c r="D350" s="36">
        <v>42</v>
      </c>
      <c r="E350" s="11">
        <f t="shared" si="24"/>
        <v>1.0602868211785495E-2</v>
      </c>
      <c r="F350" s="11">
        <f t="shared" si="25"/>
        <v>3.0066575989691458E-3</v>
      </c>
      <c r="G350" s="10">
        <f t="shared" si="26"/>
        <v>-0.86538461538461542</v>
      </c>
      <c r="H350" s="14">
        <f t="shared" si="27"/>
        <v>-9.1755590294297553E-3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539</v>
      </c>
      <c r="D352" s="36">
        <v>457</v>
      </c>
      <c r="E352" s="11">
        <f t="shared" si="24"/>
        <v>1.8317134506898661E-2</v>
      </c>
      <c r="F352" s="11">
        <f t="shared" si="25"/>
        <v>3.2715298160211896E-2</v>
      </c>
      <c r="G352" s="10">
        <f t="shared" si="26"/>
        <v>-0.15213358070500926</v>
      </c>
      <c r="H352" s="14">
        <f t="shared" si="27"/>
        <v>-2.7866512607897776E-3</v>
      </c>
    </row>
    <row r="353" spans="2:8" ht="15" x14ac:dyDescent="0.2">
      <c r="B353" s="5" t="s">
        <v>280</v>
      </c>
      <c r="C353" s="36">
        <v>1323</v>
      </c>
      <c r="D353" s="36">
        <v>468</v>
      </c>
      <c r="E353" s="11">
        <f t="shared" si="24"/>
        <v>4.4960239244205807E-2</v>
      </c>
      <c r="F353" s="11">
        <f t="shared" si="25"/>
        <v>3.3502756102799056E-2</v>
      </c>
      <c r="G353" s="10">
        <f t="shared" si="26"/>
        <v>-0.6462585034013606</v>
      </c>
      <c r="H353" s="14">
        <f t="shared" si="27"/>
        <v>-2.9055936926527564E-2</v>
      </c>
    </row>
    <row r="354" spans="2:8" ht="15" x14ac:dyDescent="0.2">
      <c r="B354" s="5" t="s">
        <v>100</v>
      </c>
      <c r="C354" s="36">
        <v>60</v>
      </c>
      <c r="D354" s="36">
        <v>49</v>
      </c>
      <c r="E354" s="11">
        <f t="shared" si="24"/>
        <v>2.039013117651057E-3</v>
      </c>
      <c r="F354" s="11">
        <f t="shared" si="25"/>
        <v>3.5077671987973368E-3</v>
      </c>
      <c r="G354" s="10">
        <f t="shared" si="26"/>
        <v>-0.18333333333333332</v>
      </c>
      <c r="H354" s="14">
        <f t="shared" si="27"/>
        <v>-3.7381907156936042E-4</v>
      </c>
    </row>
    <row r="355" spans="2:8" ht="15" x14ac:dyDescent="0.2">
      <c r="B355" s="5" t="s">
        <v>99</v>
      </c>
      <c r="C355" s="36">
        <v>7</v>
      </c>
      <c r="D355" s="36">
        <v>3</v>
      </c>
      <c r="E355" s="11">
        <f t="shared" si="24"/>
        <v>2.3788486372595664E-4</v>
      </c>
      <c r="F355" s="11">
        <f t="shared" si="25"/>
        <v>2.1476125706922471E-4</v>
      </c>
      <c r="G355" s="10">
        <f t="shared" si="26"/>
        <v>-0.5714285714285714</v>
      </c>
      <c r="H355" s="14">
        <f t="shared" si="27"/>
        <v>-1.359342078434038E-4</v>
      </c>
    </row>
    <row r="356" spans="2:8" ht="15" x14ac:dyDescent="0.2">
      <c r="B356" s="5" t="s">
        <v>84</v>
      </c>
      <c r="C356" s="36">
        <v>14</v>
      </c>
      <c r="D356" s="36">
        <v>7</v>
      </c>
      <c r="E356" s="11">
        <f t="shared" si="24"/>
        <v>4.7576972745191329E-4</v>
      </c>
      <c r="F356" s="11">
        <f t="shared" si="25"/>
        <v>5.0110959982819104E-4</v>
      </c>
      <c r="G356" s="10">
        <f t="shared" si="26"/>
        <v>-0.5</v>
      </c>
      <c r="H356" s="14">
        <f t="shared" si="27"/>
        <v>-2.3788486372595664E-4</v>
      </c>
    </row>
    <row r="357" spans="2:8" ht="15" x14ac:dyDescent="0.2">
      <c r="B357" s="5" t="s">
        <v>281</v>
      </c>
      <c r="C357" s="36">
        <v>2</v>
      </c>
      <c r="D357" s="36">
        <v>0</v>
      </c>
      <c r="E357" s="11">
        <f t="shared" si="24"/>
        <v>6.79671039217019E-5</v>
      </c>
      <c r="F357" s="11" t="str">
        <f t="shared" si="25"/>
        <v/>
      </c>
      <c r="G357" s="10" t="str">
        <f t="shared" si="26"/>
        <v>0</v>
      </c>
      <c r="H357" s="14">
        <f t="shared" si="27"/>
        <v>0</v>
      </c>
    </row>
    <row r="358" spans="2:8" ht="15" x14ac:dyDescent="0.2">
      <c r="B358" s="5" t="s">
        <v>371</v>
      </c>
      <c r="C358" s="36">
        <v>22</v>
      </c>
      <c r="D358" s="36">
        <v>2</v>
      </c>
      <c r="E358" s="11">
        <f t="shared" si="24"/>
        <v>7.4763814313872083E-4</v>
      </c>
      <c r="F358" s="11">
        <f t="shared" si="25"/>
        <v>1.4317417137948315E-4</v>
      </c>
      <c r="G358" s="10">
        <f t="shared" si="26"/>
        <v>-0.90909090909090906</v>
      </c>
      <c r="H358" s="14">
        <f t="shared" si="27"/>
        <v>-6.7967103921701892E-4</v>
      </c>
    </row>
    <row r="359" spans="2:8" ht="15" x14ac:dyDescent="0.2">
      <c r="B359" s="5" t="s">
        <v>372</v>
      </c>
      <c r="C359" s="36">
        <v>37</v>
      </c>
      <c r="D359" s="36">
        <v>16</v>
      </c>
      <c r="E359" s="11">
        <f t="shared" si="24"/>
        <v>1.2573914225514852E-3</v>
      </c>
      <c r="F359" s="11">
        <f t="shared" si="25"/>
        <v>1.1453933710358652E-3</v>
      </c>
      <c r="G359" s="10">
        <f t="shared" si="26"/>
        <v>-0.56756756756756754</v>
      </c>
      <c r="H359" s="14">
        <f t="shared" si="27"/>
        <v>-7.1365459117786998E-4</v>
      </c>
    </row>
    <row r="360" spans="2:8" ht="15" x14ac:dyDescent="0.2">
      <c r="B360" s="5" t="s">
        <v>529</v>
      </c>
      <c r="C360" s="36">
        <v>10</v>
      </c>
      <c r="D360" s="36">
        <v>3</v>
      </c>
      <c r="E360" s="11">
        <f t="shared" si="24"/>
        <v>3.3983551960850946E-4</v>
      </c>
      <c r="F360" s="11">
        <f t="shared" si="25"/>
        <v>2.1476125706922471E-4</v>
      </c>
      <c r="G360" s="10">
        <f t="shared" si="26"/>
        <v>-0.7</v>
      </c>
      <c r="H360" s="14">
        <f t="shared" si="27"/>
        <v>-2.3788486372595662E-4</v>
      </c>
    </row>
    <row r="361" spans="2:8" ht="15" x14ac:dyDescent="0.2">
      <c r="B361" s="5" t="s">
        <v>530</v>
      </c>
      <c r="C361" s="36">
        <v>520</v>
      </c>
      <c r="D361" s="36">
        <v>150</v>
      </c>
      <c r="E361" s="11">
        <f t="shared" si="24"/>
        <v>1.7671447019642492E-2</v>
      </c>
      <c r="F361" s="11">
        <f t="shared" si="25"/>
        <v>1.0738062853461235E-2</v>
      </c>
      <c r="G361" s="10">
        <f t="shared" si="26"/>
        <v>-0.71153846153846156</v>
      </c>
      <c r="H361" s="14">
        <f t="shared" si="27"/>
        <v>-1.257391422551485E-2</v>
      </c>
    </row>
    <row r="362" spans="2:8" ht="15" x14ac:dyDescent="0.2">
      <c r="B362" s="5" t="s">
        <v>531</v>
      </c>
      <c r="C362" s="36">
        <v>96</v>
      </c>
      <c r="D362" s="36">
        <v>24</v>
      </c>
      <c r="E362" s="11">
        <f t="shared" si="24"/>
        <v>3.262420988241691E-3</v>
      </c>
      <c r="F362" s="11">
        <f t="shared" si="25"/>
        <v>1.7180900565537977E-3</v>
      </c>
      <c r="G362" s="10">
        <f t="shared" si="26"/>
        <v>-0.75</v>
      </c>
      <c r="H362" s="14">
        <f t="shared" si="27"/>
        <v>-2.446815741181268E-3</v>
      </c>
    </row>
    <row r="363" spans="2:8" ht="15" x14ac:dyDescent="0.2">
      <c r="B363" s="5" t="s">
        <v>532</v>
      </c>
      <c r="C363" s="36">
        <v>14</v>
      </c>
      <c r="D363" s="36">
        <v>3</v>
      </c>
      <c r="E363" s="11">
        <f t="shared" si="24"/>
        <v>4.7576972745191329E-4</v>
      </c>
      <c r="F363" s="11">
        <f t="shared" si="25"/>
        <v>2.1476125706922471E-4</v>
      </c>
      <c r="G363" s="10">
        <f t="shared" si="26"/>
        <v>-0.7857142857142857</v>
      </c>
      <c r="H363" s="14">
        <f t="shared" si="27"/>
        <v>-3.7381907156936042E-4</v>
      </c>
    </row>
    <row r="364" spans="2:8" ht="15" x14ac:dyDescent="0.2">
      <c r="B364" s="5" t="s">
        <v>282</v>
      </c>
      <c r="C364" s="36">
        <v>3</v>
      </c>
      <c r="D364" s="36">
        <v>5</v>
      </c>
      <c r="E364" s="11">
        <f t="shared" si="24"/>
        <v>1.0195065588255284E-4</v>
      </c>
      <c r="F364" s="11">
        <f t="shared" si="25"/>
        <v>3.5793542844870786E-4</v>
      </c>
      <c r="G364" s="10">
        <f t="shared" si="26"/>
        <v>0.66666666666666663</v>
      </c>
      <c r="H364" s="14">
        <f t="shared" si="27"/>
        <v>6.7967103921701887E-5</v>
      </c>
    </row>
    <row r="365" spans="2:8" ht="15" x14ac:dyDescent="0.2">
      <c r="B365" s="5" t="s">
        <v>283</v>
      </c>
      <c r="C365" s="36">
        <v>92</v>
      </c>
      <c r="D365" s="36">
        <v>60</v>
      </c>
      <c r="E365" s="11">
        <f t="shared" si="24"/>
        <v>3.1264867803982872E-3</v>
      </c>
      <c r="F365" s="11">
        <f t="shared" si="25"/>
        <v>4.2952251413844941E-3</v>
      </c>
      <c r="G365" s="10">
        <f t="shared" si="26"/>
        <v>-0.34782608695652173</v>
      </c>
      <c r="H365" s="14">
        <f t="shared" si="27"/>
        <v>-1.0874736627472302E-3</v>
      </c>
    </row>
    <row r="366" spans="2:8" ht="15" x14ac:dyDescent="0.2">
      <c r="B366" s="5" t="s">
        <v>533</v>
      </c>
      <c r="C366" s="36">
        <v>3</v>
      </c>
      <c r="D366" s="36">
        <v>2</v>
      </c>
      <c r="E366" s="11">
        <f t="shared" si="24"/>
        <v>1.0195065588255284E-4</v>
      </c>
      <c r="F366" s="11">
        <f t="shared" si="25"/>
        <v>1.4317417137948315E-4</v>
      </c>
      <c r="G366" s="10">
        <f t="shared" si="26"/>
        <v>-0.33333333333333331</v>
      </c>
      <c r="H366" s="14">
        <f t="shared" si="27"/>
        <v>-3.3983551960850943E-5</v>
      </c>
    </row>
    <row r="367" spans="2:8" ht="15" x14ac:dyDescent="0.2">
      <c r="B367" s="5" t="s">
        <v>534</v>
      </c>
      <c r="C367" s="36">
        <v>2896</v>
      </c>
      <c r="D367" s="36">
        <v>1632</v>
      </c>
      <c r="E367" s="11">
        <f t="shared" si="24"/>
        <v>9.841636647862434E-2</v>
      </c>
      <c r="F367" s="11">
        <f t="shared" si="25"/>
        <v>0.11683012384565825</v>
      </c>
      <c r="G367" s="10">
        <f t="shared" si="26"/>
        <v>-0.43646408839779005</v>
      </c>
      <c r="H367" s="14">
        <f t="shared" si="27"/>
        <v>-4.2955209678515592E-2</v>
      </c>
    </row>
    <row r="368" spans="2:8" ht="15" x14ac:dyDescent="0.2">
      <c r="B368" s="5" t="s">
        <v>109</v>
      </c>
      <c r="C368" s="36">
        <v>438</v>
      </c>
      <c r="D368" s="36">
        <v>156</v>
      </c>
      <c r="E368" s="11">
        <f t="shared" si="24"/>
        <v>1.4884795758852716E-2</v>
      </c>
      <c r="F368" s="11">
        <f t="shared" si="25"/>
        <v>1.1167585367599686E-2</v>
      </c>
      <c r="G368" s="10">
        <f t="shared" si="26"/>
        <v>-0.64383561643835618</v>
      </c>
      <c r="H368" s="14">
        <f t="shared" si="27"/>
        <v>-9.5833616529599677E-3</v>
      </c>
    </row>
    <row r="369" spans="1:8" ht="15" x14ac:dyDescent="0.2">
      <c r="B369" s="5" t="s">
        <v>102</v>
      </c>
      <c r="C369" s="36">
        <v>2193</v>
      </c>
      <c r="D369" s="36">
        <v>329</v>
      </c>
      <c r="E369" s="11">
        <f t="shared" si="24"/>
        <v>7.4525929450146133E-2</v>
      </c>
      <c r="F369" s="11">
        <f t="shared" si="25"/>
        <v>2.3552151191924976E-2</v>
      </c>
      <c r="G369" s="10">
        <f t="shared" si="26"/>
        <v>-0.84997720018239853</v>
      </c>
      <c r="H369" s="14">
        <f t="shared" si="27"/>
        <v>-6.3345340855026175E-2</v>
      </c>
    </row>
    <row r="370" spans="1:8" ht="15" x14ac:dyDescent="0.2">
      <c r="B370" s="5" t="s">
        <v>108</v>
      </c>
      <c r="C370" s="36">
        <v>273</v>
      </c>
      <c r="D370" s="36">
        <v>145</v>
      </c>
      <c r="E370" s="11">
        <f t="shared" si="24"/>
        <v>9.2775096853123084E-3</v>
      </c>
      <c r="F370" s="11">
        <f t="shared" si="25"/>
        <v>1.0380127425012528E-2</v>
      </c>
      <c r="G370" s="10">
        <f t="shared" si="26"/>
        <v>-0.46886446886446886</v>
      </c>
      <c r="H370" s="14">
        <f t="shared" si="27"/>
        <v>-4.3498946509889207E-3</v>
      </c>
    </row>
    <row r="371" spans="1:8" ht="15" x14ac:dyDescent="0.2">
      <c r="B371" s="5" t="s">
        <v>111</v>
      </c>
      <c r="C371" s="36">
        <v>1</v>
      </c>
      <c r="D371" s="36">
        <v>0</v>
      </c>
      <c r="E371" s="11">
        <f t="shared" si="24"/>
        <v>3.398355196085095E-5</v>
      </c>
      <c r="F371" s="11" t="str">
        <f t="shared" si="25"/>
        <v/>
      </c>
      <c r="G371" s="10" t="str">
        <f t="shared" si="26"/>
        <v>0</v>
      </c>
      <c r="H371" s="14">
        <f t="shared" si="27"/>
        <v>0</v>
      </c>
    </row>
    <row r="372" spans="1:8" ht="15" x14ac:dyDescent="0.2">
      <c r="B372" s="5" t="s">
        <v>112</v>
      </c>
      <c r="C372" s="36">
        <v>5</v>
      </c>
      <c r="D372" s="36">
        <v>4</v>
      </c>
      <c r="E372" s="11">
        <f t="shared" si="24"/>
        <v>1.6991775980425473E-4</v>
      </c>
      <c r="F372" s="11">
        <f t="shared" si="25"/>
        <v>2.863483427589663E-4</v>
      </c>
      <c r="G372" s="10">
        <f t="shared" si="26"/>
        <v>-0.2</v>
      </c>
      <c r="H372" s="14">
        <f t="shared" si="27"/>
        <v>-3.398355196085095E-5</v>
      </c>
    </row>
    <row r="373" spans="1:8" ht="15" x14ac:dyDescent="0.2">
      <c r="B373" s="5" t="s">
        <v>284</v>
      </c>
      <c r="C373" s="36">
        <v>1</v>
      </c>
      <c r="D373" s="36">
        <v>0</v>
      </c>
      <c r="E373" s="11">
        <f t="shared" si="24"/>
        <v>3.398355196085095E-5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42</v>
      </c>
      <c r="D374" s="36">
        <v>39</v>
      </c>
      <c r="E374" s="11">
        <f t="shared" si="24"/>
        <v>1.4273091823557398E-3</v>
      </c>
      <c r="F374" s="11">
        <f t="shared" si="25"/>
        <v>2.7918963418999214E-3</v>
      </c>
      <c r="G374" s="10">
        <f t="shared" si="26"/>
        <v>-7.1428571428571425E-2</v>
      </c>
      <c r="H374" s="14">
        <f t="shared" si="27"/>
        <v>-1.0195065588255283E-4</v>
      </c>
    </row>
    <row r="375" spans="1:8" ht="15" x14ac:dyDescent="0.2">
      <c r="B375" s="5" t="s">
        <v>286</v>
      </c>
      <c r="C375" s="36">
        <v>40</v>
      </c>
      <c r="D375" s="36">
        <v>11</v>
      </c>
      <c r="E375" s="11">
        <f t="shared" si="24"/>
        <v>1.3593420784340378E-3</v>
      </c>
      <c r="F375" s="11">
        <f t="shared" si="25"/>
        <v>7.8745794258715729E-4</v>
      </c>
      <c r="G375" s="10">
        <f t="shared" si="26"/>
        <v>-0.72499999999999998</v>
      </c>
      <c r="H375" s="14">
        <f t="shared" si="27"/>
        <v>-9.8552300686467731E-4</v>
      </c>
    </row>
    <row r="376" spans="1:8" ht="15" x14ac:dyDescent="0.2">
      <c r="B376" s="5" t="s">
        <v>101</v>
      </c>
      <c r="C376" s="36">
        <v>18</v>
      </c>
      <c r="D376" s="36">
        <v>9</v>
      </c>
      <c r="E376" s="11">
        <f t="shared" si="24"/>
        <v>6.1170393529531711E-4</v>
      </c>
      <c r="F376" s="11">
        <f t="shared" si="25"/>
        <v>6.4428377120767416E-4</v>
      </c>
      <c r="G376" s="10">
        <f t="shared" si="26"/>
        <v>-0.5</v>
      </c>
      <c r="H376" s="14">
        <f t="shared" si="27"/>
        <v>-3.0585196764765856E-4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193</v>
      </c>
      <c r="D378" s="36">
        <v>25</v>
      </c>
      <c r="E378" s="11">
        <f t="shared" si="24"/>
        <v>6.5588255284442327E-3</v>
      </c>
      <c r="F378" s="11">
        <f t="shared" si="25"/>
        <v>1.7896771422435394E-3</v>
      </c>
      <c r="G378" s="10">
        <f t="shared" si="26"/>
        <v>-0.8704663212435233</v>
      </c>
      <c r="H378" s="14">
        <f t="shared" si="27"/>
        <v>-5.709236729422959E-3</v>
      </c>
    </row>
    <row r="379" spans="1:8" ht="15" x14ac:dyDescent="0.2">
      <c r="B379" s="5" t="s">
        <v>110</v>
      </c>
      <c r="C379" s="36">
        <v>192</v>
      </c>
      <c r="D379" s="36">
        <v>92</v>
      </c>
      <c r="E379" s="11">
        <f t="shared" si="24"/>
        <v>6.524841976483382E-3</v>
      </c>
      <c r="F379" s="11">
        <f t="shared" si="25"/>
        <v>6.5860118834562241E-3</v>
      </c>
      <c r="G379" s="10">
        <f t="shared" si="26"/>
        <v>-0.52083333333333337</v>
      </c>
      <c r="H379" s="14">
        <f t="shared" si="27"/>
        <v>-3.3983551960850948E-3</v>
      </c>
    </row>
    <row r="380" spans="1:8" ht="15" x14ac:dyDescent="0.2">
      <c r="B380" s="5" t="s">
        <v>288</v>
      </c>
      <c r="C380" s="36">
        <v>677</v>
      </c>
      <c r="D380" s="36">
        <v>167</v>
      </c>
      <c r="E380" s="11">
        <f t="shared" si="24"/>
        <v>2.3006864677496092E-2</v>
      </c>
      <c r="F380" s="11">
        <f t="shared" si="25"/>
        <v>1.1955043310186842E-2</v>
      </c>
      <c r="G380" s="10">
        <f t="shared" si="26"/>
        <v>-0.75332348596750365</v>
      </c>
      <c r="H380" s="14">
        <f t="shared" si="27"/>
        <v>-1.7331611500033983E-2</v>
      </c>
    </row>
    <row r="381" spans="1:8" ht="15" x14ac:dyDescent="0.2">
      <c r="B381" s="5" t="s">
        <v>536</v>
      </c>
      <c r="C381" s="36">
        <v>24</v>
      </c>
      <c r="D381" s="36">
        <v>10</v>
      </c>
      <c r="E381" s="11">
        <f t="shared" si="24"/>
        <v>8.1560524706042275E-4</v>
      </c>
      <c r="F381" s="11">
        <f t="shared" si="25"/>
        <v>7.1587085689741572E-4</v>
      </c>
      <c r="G381" s="10">
        <f t="shared" si="26"/>
        <v>-0.58333333333333337</v>
      </c>
      <c r="H381" s="14">
        <f t="shared" si="27"/>
        <v>-4.7576972745191329E-4</v>
      </c>
    </row>
    <row r="382" spans="1:8" ht="15" x14ac:dyDescent="0.2">
      <c r="B382" s="5" t="s">
        <v>104</v>
      </c>
      <c r="C382" s="36">
        <v>437</v>
      </c>
      <c r="D382" s="36">
        <v>192</v>
      </c>
      <c r="E382" s="11">
        <f t="shared" si="24"/>
        <v>1.4850812206891864E-2</v>
      </c>
      <c r="F382" s="11">
        <f t="shared" si="25"/>
        <v>1.3744720452430382E-2</v>
      </c>
      <c r="G382" s="10">
        <f t="shared" si="26"/>
        <v>-0.5606407322654462</v>
      </c>
      <c r="H382" s="14">
        <f t="shared" si="27"/>
        <v>-8.3259702304084825E-3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9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73</v>
      </c>
      <c r="D386" s="36">
        <v>3</v>
      </c>
      <c r="E386" s="11">
        <f t="shared" si="24"/>
        <v>2.4807992931421192E-3</v>
      </c>
      <c r="F386" s="11">
        <f t="shared" si="25"/>
        <v>2.1476125706922471E-4</v>
      </c>
      <c r="G386" s="10">
        <f t="shared" si="26"/>
        <v>-0.95890410958904104</v>
      </c>
      <c r="H386" s="14">
        <f t="shared" si="27"/>
        <v>-2.3788486372595661E-3</v>
      </c>
    </row>
    <row r="387" spans="1:8" ht="15" x14ac:dyDescent="0.2">
      <c r="B387" s="5" t="s">
        <v>103</v>
      </c>
      <c r="C387" s="36">
        <v>0</v>
      </c>
      <c r="D387" s="36">
        <v>7</v>
      </c>
      <c r="E387" s="11" t="str">
        <f t="shared" si="24"/>
        <v/>
      </c>
      <c r="F387" s="11">
        <f t="shared" si="25"/>
        <v>5.0110959982819104E-4</v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5</v>
      </c>
      <c r="D389" s="36">
        <v>0</v>
      </c>
      <c r="E389" s="11">
        <f t="shared" si="24"/>
        <v>1.6991775980425473E-4</v>
      </c>
      <c r="F389" s="11" t="str">
        <f t="shared" si="25"/>
        <v/>
      </c>
      <c r="G389" s="10" t="str">
        <f t="shared" si="26"/>
        <v>0</v>
      </c>
      <c r="H389" s="14">
        <f t="shared" si="27"/>
        <v>0</v>
      </c>
    </row>
    <row r="390" spans="1:8" ht="15" x14ac:dyDescent="0.2">
      <c r="B390" s="5" t="s">
        <v>106</v>
      </c>
      <c r="C390" s="36">
        <v>1128</v>
      </c>
      <c r="D390" s="36">
        <v>357</v>
      </c>
      <c r="E390" s="11">
        <f t="shared" si="24"/>
        <v>3.8333446611839871E-2</v>
      </c>
      <c r="F390" s="11">
        <f t="shared" si="25"/>
        <v>2.555658959123774E-2</v>
      </c>
      <c r="G390" s="10">
        <f t="shared" si="26"/>
        <v>-0.68351063829787229</v>
      </c>
      <c r="H390" s="14">
        <f t="shared" si="27"/>
        <v>-2.6201318561816081E-2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6</v>
      </c>
      <c r="D392" s="36">
        <v>30</v>
      </c>
      <c r="E392" s="11">
        <f t="shared" si="24"/>
        <v>2.0390131176510569E-4</v>
      </c>
      <c r="F392" s="11">
        <f t="shared" si="25"/>
        <v>2.1476125706922471E-3</v>
      </c>
      <c r="G392" s="10">
        <f t="shared" si="26"/>
        <v>4</v>
      </c>
      <c r="H392" s="14">
        <f t="shared" si="27"/>
        <v>8.1560524706042275E-4</v>
      </c>
    </row>
    <row r="393" spans="1:8" ht="15" x14ac:dyDescent="0.2">
      <c r="B393" s="5" t="s">
        <v>293</v>
      </c>
      <c r="C393" s="36">
        <v>37</v>
      </c>
      <c r="D393" s="36">
        <v>93</v>
      </c>
      <c r="E393" s="11">
        <f t="shared" si="24"/>
        <v>1.2573914225514852E-3</v>
      </c>
      <c r="F393" s="11">
        <f t="shared" si="25"/>
        <v>6.6575989691459664E-3</v>
      </c>
      <c r="G393" s="10">
        <f t="shared" si="26"/>
        <v>1.5135135135135136</v>
      </c>
      <c r="H393" s="14">
        <f t="shared" si="27"/>
        <v>1.9030789098076534E-3</v>
      </c>
    </row>
    <row r="394" spans="1:8" ht="15" x14ac:dyDescent="0.2">
      <c r="B394" s="5" t="s">
        <v>539</v>
      </c>
      <c r="C394" s="36">
        <v>247</v>
      </c>
      <c r="D394" s="36">
        <v>71</v>
      </c>
      <c r="E394" s="11">
        <f t="shared" si="24"/>
        <v>8.3939373343301839E-3</v>
      </c>
      <c r="F394" s="11">
        <f t="shared" si="25"/>
        <v>5.0826830839716518E-3</v>
      </c>
      <c r="G394" s="10">
        <f t="shared" si="26"/>
        <v>-0.71255060728744934</v>
      </c>
      <c r="H394" s="14">
        <f t="shared" si="27"/>
        <v>-5.9811051451097667E-3</v>
      </c>
    </row>
    <row r="395" spans="1:8" ht="15" x14ac:dyDescent="0.2">
      <c r="B395" s="5" t="s">
        <v>105</v>
      </c>
      <c r="C395" s="36">
        <v>12</v>
      </c>
      <c r="D395" s="36">
        <v>4</v>
      </c>
      <c r="E395" s="11">
        <f t="shared" si="24"/>
        <v>4.0780262353021137E-4</v>
      </c>
      <c r="F395" s="11">
        <f t="shared" si="25"/>
        <v>2.863483427589663E-4</v>
      </c>
      <c r="G395" s="10">
        <f t="shared" si="26"/>
        <v>-0.66666666666666663</v>
      </c>
      <c r="H395" s="14">
        <f t="shared" si="27"/>
        <v>-2.7186841568680755E-4</v>
      </c>
    </row>
    <row r="396" spans="1:8" ht="15" x14ac:dyDescent="0.2">
      <c r="B396" s="5" t="s">
        <v>540</v>
      </c>
      <c r="C396" s="36">
        <v>2</v>
      </c>
      <c r="D396" s="36">
        <v>1</v>
      </c>
      <c r="E396" s="11">
        <f t="shared" ref="E396:E468" si="28">+IF(C396=0,"",C396/C$329)</f>
        <v>6.79671039217019E-5</v>
      </c>
      <c r="F396" s="11">
        <f t="shared" ref="F396:F468" si="29">+IF(D396=0,"",D396/D$329)</f>
        <v>7.1587085689741575E-5</v>
      </c>
      <c r="G396" s="10">
        <f t="shared" ref="G396:G468" si="30">+IF(OR(AND(D396=0),(C396=0)),"0",((D396-C396)/C396))</f>
        <v>-0.5</v>
      </c>
      <c r="H396" s="14">
        <f t="shared" ref="H396:H468" si="31">+IF(OR(AND(E396=""),(G396="")),"",E396*G396)</f>
        <v>-3.398355196085095E-5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21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25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1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8</v>
      </c>
      <c r="D401" s="76">
        <v>7</v>
      </c>
      <c r="E401" s="80">
        <f t="shared" si="28"/>
        <v>2.718684156868076E-4</v>
      </c>
      <c r="F401" s="80">
        <f t="shared" si="29"/>
        <v>5.0110959982819104E-4</v>
      </c>
      <c r="G401" s="78">
        <f t="shared" si="30"/>
        <v>-0.125</v>
      </c>
      <c r="H401" s="24">
        <f t="shared" si="31"/>
        <v>-3.398355196085095E-5</v>
      </c>
    </row>
    <row r="402" spans="1:8" s="79" customFormat="1" ht="15" x14ac:dyDescent="0.2">
      <c r="B402" s="75" t="s">
        <v>296</v>
      </c>
      <c r="C402" s="76">
        <v>38</v>
      </c>
      <c r="D402" s="76">
        <v>22</v>
      </c>
      <c r="E402" s="80">
        <f t="shared" si="28"/>
        <v>1.2913749745123359E-3</v>
      </c>
      <c r="F402" s="80">
        <f t="shared" si="29"/>
        <v>1.5749158851743146E-3</v>
      </c>
      <c r="G402" s="78">
        <f t="shared" si="30"/>
        <v>-0.42105263157894735</v>
      </c>
      <c r="H402" s="24">
        <f t="shared" si="31"/>
        <v>-5.4373683137361509E-4</v>
      </c>
    </row>
    <row r="403" spans="1:8" s="79" customFormat="1" ht="15" x14ac:dyDescent="0.2">
      <c r="B403" s="75" t="s">
        <v>541</v>
      </c>
      <c r="C403" s="76">
        <v>32</v>
      </c>
      <c r="D403" s="76">
        <v>16</v>
      </c>
      <c r="E403" s="80">
        <f t="shared" si="28"/>
        <v>1.0874736627472304E-3</v>
      </c>
      <c r="F403" s="80">
        <f t="shared" si="29"/>
        <v>1.1453933710358652E-3</v>
      </c>
      <c r="G403" s="78">
        <f t="shared" si="30"/>
        <v>-0.5</v>
      </c>
      <c r="H403" s="24">
        <f t="shared" si="31"/>
        <v>-5.437368313736152E-4</v>
      </c>
    </row>
    <row r="404" spans="1:8" s="79" customFormat="1" ht="15" x14ac:dyDescent="0.2">
      <c r="B404" s="75" t="s">
        <v>297</v>
      </c>
      <c r="C404" s="76">
        <v>6</v>
      </c>
      <c r="D404" s="76">
        <v>10</v>
      </c>
      <c r="E404" s="80">
        <f t="shared" si="28"/>
        <v>2.0390131176510569E-4</v>
      </c>
      <c r="F404" s="80">
        <f t="shared" si="29"/>
        <v>7.1587085689741572E-4</v>
      </c>
      <c r="G404" s="78">
        <f t="shared" si="30"/>
        <v>0.66666666666666663</v>
      </c>
      <c r="H404" s="24">
        <f t="shared" si="31"/>
        <v>1.3593420784340377E-4</v>
      </c>
    </row>
    <row r="405" spans="1:8" s="79" customFormat="1" ht="15" x14ac:dyDescent="0.2">
      <c r="B405" s="75" t="s">
        <v>542</v>
      </c>
      <c r="C405" s="76">
        <v>1</v>
      </c>
      <c r="D405" s="76">
        <v>11</v>
      </c>
      <c r="E405" s="80">
        <f t="shared" si="28"/>
        <v>3.398355196085095E-5</v>
      </c>
      <c r="F405" s="80">
        <f t="shared" si="29"/>
        <v>7.8745794258715729E-4</v>
      </c>
      <c r="G405" s="78">
        <f t="shared" si="30"/>
        <v>10</v>
      </c>
      <c r="H405" s="24">
        <f t="shared" si="31"/>
        <v>3.3983551960850951E-4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29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9</v>
      </c>
      <c r="D407" s="36">
        <v>3</v>
      </c>
      <c r="E407" s="11">
        <f t="shared" si="28"/>
        <v>3.0585196764765856E-4</v>
      </c>
      <c r="F407" s="11">
        <f t="shared" si="29"/>
        <v>2.1476125706922471E-4</v>
      </c>
      <c r="G407" s="10">
        <f t="shared" si="30"/>
        <v>-0.66666666666666663</v>
      </c>
      <c r="H407" s="14">
        <f t="shared" si="31"/>
        <v>-2.0390131176510569E-4</v>
      </c>
    </row>
    <row r="408" spans="1:8" ht="15" x14ac:dyDescent="0.2">
      <c r="B408" s="5" t="s">
        <v>299</v>
      </c>
      <c r="C408" s="36">
        <v>57</v>
      </c>
      <c r="D408" s="36">
        <v>41</v>
      </c>
      <c r="E408" s="11">
        <f t="shared" si="28"/>
        <v>1.9370624617685041E-3</v>
      </c>
      <c r="F408" s="11">
        <f t="shared" si="29"/>
        <v>2.9350705132794043E-3</v>
      </c>
      <c r="G408" s="10">
        <f t="shared" si="30"/>
        <v>-0.2807017543859649</v>
      </c>
      <c r="H408" s="14">
        <f t="shared" si="31"/>
        <v>-5.437368313736152E-4</v>
      </c>
    </row>
    <row r="409" spans="1:8" ht="15" x14ac:dyDescent="0.2">
      <c r="B409" s="5" t="s">
        <v>300</v>
      </c>
      <c r="C409" s="36">
        <v>226</v>
      </c>
      <c r="D409" s="36">
        <v>84</v>
      </c>
      <c r="E409" s="11">
        <f t="shared" si="28"/>
        <v>7.6802827431523141E-3</v>
      </c>
      <c r="F409" s="11">
        <f t="shared" si="29"/>
        <v>6.0133151979382916E-3</v>
      </c>
      <c r="G409" s="10">
        <f t="shared" si="30"/>
        <v>-0.62831858407079644</v>
      </c>
      <c r="H409" s="14">
        <f t="shared" si="31"/>
        <v>-4.8256643784408346E-3</v>
      </c>
    </row>
    <row r="410" spans="1:8" ht="15" x14ac:dyDescent="0.2">
      <c r="B410" s="5" t="s">
        <v>114</v>
      </c>
      <c r="C410" s="36">
        <v>34</v>
      </c>
      <c r="D410" s="36">
        <v>211</v>
      </c>
      <c r="E410" s="11">
        <f t="shared" si="28"/>
        <v>1.1554407666689323E-3</v>
      </c>
      <c r="F410" s="11">
        <f t="shared" si="29"/>
        <v>1.5104875080535471E-2</v>
      </c>
      <c r="G410" s="10">
        <f t="shared" si="30"/>
        <v>5.2058823529411766</v>
      </c>
      <c r="H410" s="14">
        <f t="shared" si="31"/>
        <v>6.0150886970706183E-3</v>
      </c>
    </row>
    <row r="411" spans="1:8" ht="15" x14ac:dyDescent="0.2">
      <c r="B411" s="5" t="s">
        <v>115</v>
      </c>
      <c r="C411" s="36">
        <v>9</v>
      </c>
      <c r="D411" s="36">
        <v>2</v>
      </c>
      <c r="E411" s="11">
        <f t="shared" si="28"/>
        <v>3.0585196764765856E-4</v>
      </c>
      <c r="F411" s="11">
        <f t="shared" si="29"/>
        <v>1.4317417137948315E-4</v>
      </c>
      <c r="G411" s="10">
        <f t="shared" si="30"/>
        <v>-0.77777777777777779</v>
      </c>
      <c r="H411" s="14">
        <f t="shared" si="31"/>
        <v>-2.3788486372595667E-4</v>
      </c>
    </row>
    <row r="412" spans="1:8" ht="15" x14ac:dyDescent="0.2">
      <c r="B412" s="5" t="s">
        <v>116</v>
      </c>
      <c r="C412" s="36">
        <v>38</v>
      </c>
      <c r="D412" s="36">
        <v>39</v>
      </c>
      <c r="E412" s="11">
        <f t="shared" si="28"/>
        <v>1.2913749745123359E-3</v>
      </c>
      <c r="F412" s="11">
        <f t="shared" si="29"/>
        <v>2.7918963418999214E-3</v>
      </c>
      <c r="G412" s="10">
        <f t="shared" si="30"/>
        <v>2.6315789473684209E-2</v>
      </c>
      <c r="H412" s="14">
        <f t="shared" si="31"/>
        <v>3.3983551960850943E-5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24</v>
      </c>
      <c r="D420" s="36">
        <v>18</v>
      </c>
      <c r="E420" s="11">
        <f t="shared" si="28"/>
        <v>8.1560524706042275E-4</v>
      </c>
      <c r="F420" s="11">
        <f t="shared" si="29"/>
        <v>1.2885675424153483E-3</v>
      </c>
      <c r="G420" s="10">
        <f t="shared" si="30"/>
        <v>-0.25</v>
      </c>
      <c r="H420" s="14">
        <f t="shared" si="31"/>
        <v>-2.0390131176510569E-4</v>
      </c>
    </row>
    <row r="421" spans="1:8" ht="15" x14ac:dyDescent="0.2">
      <c r="B421" s="5" t="s">
        <v>120</v>
      </c>
      <c r="C421" s="36">
        <v>3</v>
      </c>
      <c r="D421" s="36">
        <v>1</v>
      </c>
      <c r="E421" s="11">
        <f t="shared" si="28"/>
        <v>1.0195065588255284E-4</v>
      </c>
      <c r="F421" s="11">
        <f t="shared" si="29"/>
        <v>7.1587085689741575E-5</v>
      </c>
      <c r="G421" s="10">
        <f t="shared" si="30"/>
        <v>-0.66666666666666663</v>
      </c>
      <c r="H421" s="14">
        <f t="shared" si="31"/>
        <v>-6.7967103921701887E-5</v>
      </c>
    </row>
    <row r="422" spans="1:8" ht="15" x14ac:dyDescent="0.2">
      <c r="B422" s="5" t="s">
        <v>129</v>
      </c>
      <c r="C422" s="36">
        <v>103</v>
      </c>
      <c r="D422" s="36">
        <v>59</v>
      </c>
      <c r="E422" s="11">
        <f t="shared" si="28"/>
        <v>3.5003058519676475E-3</v>
      </c>
      <c r="F422" s="11">
        <f t="shared" si="29"/>
        <v>4.2236380556947527E-3</v>
      </c>
      <c r="G422" s="10">
        <f t="shared" si="30"/>
        <v>-0.42718446601941745</v>
      </c>
      <c r="H422" s="14">
        <f t="shared" si="31"/>
        <v>-1.4952762862774414E-3</v>
      </c>
    </row>
    <row r="423" spans="1:8" ht="15" x14ac:dyDescent="0.2">
      <c r="B423" s="5" t="s">
        <v>128</v>
      </c>
      <c r="C423" s="36">
        <v>414</v>
      </c>
      <c r="D423" s="36">
        <v>91</v>
      </c>
      <c r="E423" s="11">
        <f t="shared" si="28"/>
        <v>1.4069190511792293E-2</v>
      </c>
      <c r="F423" s="11">
        <f t="shared" si="29"/>
        <v>6.5144247977664826E-3</v>
      </c>
      <c r="G423" s="10">
        <f t="shared" si="30"/>
        <v>-0.78019323671497587</v>
      </c>
      <c r="H423" s="14">
        <f t="shared" si="31"/>
        <v>-1.0976687283354858E-2</v>
      </c>
    </row>
    <row r="424" spans="1:8" ht="15" x14ac:dyDescent="0.2">
      <c r="B424" s="5" t="s">
        <v>302</v>
      </c>
      <c r="C424" s="36">
        <v>105</v>
      </c>
      <c r="D424" s="36">
        <v>30</v>
      </c>
      <c r="E424" s="11">
        <f t="shared" si="28"/>
        <v>3.5682729558893494E-3</v>
      </c>
      <c r="F424" s="11">
        <f t="shared" si="29"/>
        <v>2.1476125706922471E-3</v>
      </c>
      <c r="G424" s="10">
        <f t="shared" si="30"/>
        <v>-0.7142857142857143</v>
      </c>
      <c r="H424" s="14">
        <f t="shared" si="31"/>
        <v>-2.5487663970638211E-3</v>
      </c>
    </row>
    <row r="425" spans="1:8" ht="15" x14ac:dyDescent="0.2">
      <c r="B425" s="5" t="s">
        <v>544</v>
      </c>
      <c r="C425" s="36">
        <v>320</v>
      </c>
      <c r="D425" s="36">
        <v>20</v>
      </c>
      <c r="E425" s="11">
        <f t="shared" si="28"/>
        <v>1.0874736627472303E-2</v>
      </c>
      <c r="F425" s="11">
        <f t="shared" si="29"/>
        <v>1.4317417137948314E-3</v>
      </c>
      <c r="G425" s="10">
        <f t="shared" si="30"/>
        <v>-0.9375</v>
      </c>
      <c r="H425" s="14">
        <f t="shared" si="31"/>
        <v>-1.0195065588255284E-2</v>
      </c>
    </row>
    <row r="426" spans="1:8" ht="30" x14ac:dyDescent="0.2">
      <c r="B426" s="5" t="s">
        <v>545</v>
      </c>
      <c r="C426" s="36">
        <v>3</v>
      </c>
      <c r="D426" s="36">
        <v>21</v>
      </c>
      <c r="E426" s="11">
        <f t="shared" si="28"/>
        <v>1.0195065588255284E-4</v>
      </c>
      <c r="F426" s="11">
        <f t="shared" si="29"/>
        <v>1.5033287994845729E-3</v>
      </c>
      <c r="G426" s="10">
        <f t="shared" si="30"/>
        <v>6</v>
      </c>
      <c r="H426" s="14">
        <f t="shared" si="31"/>
        <v>6.1170393529531701E-4</v>
      </c>
    </row>
    <row r="427" spans="1:8" ht="15" x14ac:dyDescent="0.2">
      <c r="B427" s="5" t="s">
        <v>546</v>
      </c>
      <c r="C427" s="36">
        <v>145</v>
      </c>
      <c r="D427" s="36">
        <v>0</v>
      </c>
      <c r="E427" s="11">
        <f t="shared" si="28"/>
        <v>4.9276150343233877E-3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61</v>
      </c>
      <c r="D428" s="36">
        <v>48</v>
      </c>
      <c r="E428" s="11">
        <f t="shared" si="28"/>
        <v>2.0729966696119077E-3</v>
      </c>
      <c r="F428" s="11">
        <f t="shared" si="29"/>
        <v>3.4361801131075954E-3</v>
      </c>
      <c r="G428" s="10">
        <f t="shared" si="30"/>
        <v>-0.21311475409836064</v>
      </c>
      <c r="H428" s="14">
        <f t="shared" si="31"/>
        <v>-4.4178617549106228E-4</v>
      </c>
    </row>
    <row r="429" spans="1:8" ht="15" x14ac:dyDescent="0.2">
      <c r="B429" s="5" t="s">
        <v>303</v>
      </c>
      <c r="C429" s="36">
        <v>18</v>
      </c>
      <c r="D429" s="36">
        <v>0</v>
      </c>
      <c r="E429" s="11">
        <f t="shared" si="28"/>
        <v>6.1170393529531711E-4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25</v>
      </c>
      <c r="D430" s="36">
        <v>115</v>
      </c>
      <c r="E430" s="11">
        <f t="shared" si="28"/>
        <v>8.495887990212737E-4</v>
      </c>
      <c r="F430" s="11">
        <f t="shared" si="29"/>
        <v>8.232514854320281E-3</v>
      </c>
      <c r="G430" s="10">
        <f t="shared" si="30"/>
        <v>3.6</v>
      </c>
      <c r="H430" s="14">
        <f t="shared" si="31"/>
        <v>3.0585196764765852E-3</v>
      </c>
    </row>
    <row r="431" spans="1:8" ht="15" x14ac:dyDescent="0.2">
      <c r="B431" s="5" t="s">
        <v>421</v>
      </c>
      <c r="C431" s="36">
        <v>12</v>
      </c>
      <c r="D431" s="36">
        <v>7</v>
      </c>
      <c r="E431" s="11">
        <f t="shared" si="28"/>
        <v>4.0780262353021137E-4</v>
      </c>
      <c r="F431" s="11">
        <f t="shared" si="29"/>
        <v>5.0110959982819104E-4</v>
      </c>
      <c r="G431" s="10">
        <f t="shared" si="30"/>
        <v>-0.41666666666666669</v>
      </c>
      <c r="H431" s="14">
        <f t="shared" si="31"/>
        <v>-1.6991775980425476E-4</v>
      </c>
    </row>
    <row r="432" spans="1:8" ht="15" x14ac:dyDescent="0.2">
      <c r="B432" s="5" t="s">
        <v>123</v>
      </c>
      <c r="C432" s="36">
        <v>477</v>
      </c>
      <c r="D432" s="36">
        <v>212</v>
      </c>
      <c r="E432" s="11">
        <f t="shared" si="28"/>
        <v>1.6210154285325903E-2</v>
      </c>
      <c r="F432" s="11">
        <f t="shared" si="29"/>
        <v>1.5176462166225212E-2</v>
      </c>
      <c r="G432" s="10">
        <f t="shared" si="30"/>
        <v>-0.55555555555555558</v>
      </c>
      <c r="H432" s="14">
        <f t="shared" si="31"/>
        <v>-9.0056412696255025E-3</v>
      </c>
    </row>
    <row r="433" spans="2:8" ht="15" x14ac:dyDescent="0.2">
      <c r="B433" s="5" t="s">
        <v>304</v>
      </c>
      <c r="C433" s="36">
        <v>68</v>
      </c>
      <c r="D433" s="36">
        <v>30</v>
      </c>
      <c r="E433" s="11">
        <f t="shared" si="28"/>
        <v>2.3108815333378646E-3</v>
      </c>
      <c r="F433" s="11">
        <f t="shared" si="29"/>
        <v>2.1476125706922471E-3</v>
      </c>
      <c r="G433" s="10">
        <f t="shared" si="30"/>
        <v>-0.55882352941176472</v>
      </c>
      <c r="H433" s="14">
        <f t="shared" si="31"/>
        <v>-1.2913749745123361E-3</v>
      </c>
    </row>
    <row r="434" spans="2:8" ht="15" x14ac:dyDescent="0.2">
      <c r="B434" s="5" t="s">
        <v>122</v>
      </c>
      <c r="C434" s="36">
        <v>19</v>
      </c>
      <c r="D434" s="36">
        <v>11</v>
      </c>
      <c r="E434" s="11">
        <f t="shared" si="28"/>
        <v>6.4568748725616796E-4</v>
      </c>
      <c r="F434" s="11">
        <f t="shared" si="29"/>
        <v>7.8745794258715729E-4</v>
      </c>
      <c r="G434" s="10">
        <f t="shared" si="30"/>
        <v>-0.42105263157894735</v>
      </c>
      <c r="H434" s="14">
        <f t="shared" si="31"/>
        <v>-2.7186841568680755E-4</v>
      </c>
    </row>
    <row r="435" spans="2:8" ht="15" x14ac:dyDescent="0.2">
      <c r="B435" s="5" t="s">
        <v>373</v>
      </c>
      <c r="C435" s="36">
        <v>10</v>
      </c>
      <c r="D435" s="36">
        <v>7</v>
      </c>
      <c r="E435" s="11">
        <f t="shared" si="28"/>
        <v>3.3983551960850946E-4</v>
      </c>
      <c r="F435" s="11">
        <f t="shared" si="29"/>
        <v>5.0110959982819104E-4</v>
      </c>
      <c r="G435" s="10">
        <f t="shared" si="30"/>
        <v>-0.3</v>
      </c>
      <c r="H435" s="14">
        <f t="shared" si="31"/>
        <v>-1.0195065588255283E-4</v>
      </c>
    </row>
    <row r="436" spans="2:8" ht="15" x14ac:dyDescent="0.2">
      <c r="B436" s="5" t="s">
        <v>132</v>
      </c>
      <c r="C436" s="36">
        <v>300</v>
      </c>
      <c r="D436" s="36">
        <v>52</v>
      </c>
      <c r="E436" s="11">
        <f t="shared" si="28"/>
        <v>1.0195065588255284E-2</v>
      </c>
      <c r="F436" s="11">
        <f t="shared" si="29"/>
        <v>3.7225284558665616E-3</v>
      </c>
      <c r="G436" s="10">
        <f t="shared" si="30"/>
        <v>-0.82666666666666666</v>
      </c>
      <c r="H436" s="14">
        <f t="shared" si="31"/>
        <v>-8.4279208862910356E-3</v>
      </c>
    </row>
    <row r="437" spans="2:8" ht="15" x14ac:dyDescent="0.2">
      <c r="B437" s="5" t="s">
        <v>119</v>
      </c>
      <c r="C437" s="36">
        <v>81</v>
      </c>
      <c r="D437" s="36">
        <v>37</v>
      </c>
      <c r="E437" s="11">
        <f t="shared" si="28"/>
        <v>2.7526677088289269E-3</v>
      </c>
      <c r="F437" s="11">
        <f t="shared" si="29"/>
        <v>2.6487221705204381E-3</v>
      </c>
      <c r="G437" s="10">
        <f t="shared" si="30"/>
        <v>-0.54320987654320985</v>
      </c>
      <c r="H437" s="14">
        <f t="shared" si="31"/>
        <v>-1.4952762862774417E-3</v>
      </c>
    </row>
    <row r="438" spans="2:8" ht="15" x14ac:dyDescent="0.2">
      <c r="B438" s="5" t="s">
        <v>305</v>
      </c>
      <c r="C438" s="36">
        <v>1296</v>
      </c>
      <c r="D438" s="36">
        <v>484</v>
      </c>
      <c r="E438" s="11">
        <f t="shared" si="28"/>
        <v>4.404268334126283E-2</v>
      </c>
      <c r="F438" s="11">
        <f t="shared" si="29"/>
        <v>3.4648149473834919E-2</v>
      </c>
      <c r="G438" s="10">
        <f t="shared" si="30"/>
        <v>-0.62654320987654322</v>
      </c>
      <c r="H438" s="14">
        <f t="shared" si="31"/>
        <v>-2.7594644192210971E-2</v>
      </c>
    </row>
    <row r="439" spans="2:8" ht="15" x14ac:dyDescent="0.2">
      <c r="B439" s="5" t="s">
        <v>547</v>
      </c>
      <c r="C439" s="36">
        <v>0</v>
      </c>
      <c r="D439" s="36">
        <v>2</v>
      </c>
      <c r="E439" s="11" t="str">
        <f t="shared" si="28"/>
        <v/>
      </c>
      <c r="F439" s="11">
        <f t="shared" si="29"/>
        <v>1.4317417137948315E-4</v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10</v>
      </c>
      <c r="D440" s="36">
        <v>4</v>
      </c>
      <c r="E440" s="11">
        <f t="shared" si="28"/>
        <v>3.3983551960850946E-4</v>
      </c>
      <c r="F440" s="11">
        <f t="shared" si="29"/>
        <v>2.863483427589663E-4</v>
      </c>
      <c r="G440" s="10">
        <f t="shared" si="30"/>
        <v>-0.6</v>
      </c>
      <c r="H440" s="14">
        <f t="shared" si="31"/>
        <v>-2.0390131176510566E-4</v>
      </c>
    </row>
    <row r="441" spans="2:8" ht="15" x14ac:dyDescent="0.2">
      <c r="B441" s="5" t="s">
        <v>130</v>
      </c>
      <c r="C441" s="36">
        <v>1</v>
      </c>
      <c r="D441" s="36">
        <v>20</v>
      </c>
      <c r="E441" s="11">
        <f t="shared" si="28"/>
        <v>3.398355196085095E-5</v>
      </c>
      <c r="F441" s="11">
        <f t="shared" si="29"/>
        <v>1.4317417137948314E-3</v>
      </c>
      <c r="G441" s="10">
        <f t="shared" si="30"/>
        <v>19</v>
      </c>
      <c r="H441" s="14">
        <f t="shared" si="31"/>
        <v>6.4568748725616807E-4</v>
      </c>
    </row>
    <row r="442" spans="2:8" ht="15" x14ac:dyDescent="0.2">
      <c r="B442" s="5" t="s">
        <v>117</v>
      </c>
      <c r="C442" s="36">
        <v>5</v>
      </c>
      <c r="D442" s="36">
        <v>1</v>
      </c>
      <c r="E442" s="11">
        <f t="shared" si="28"/>
        <v>1.6991775980425473E-4</v>
      </c>
      <c r="F442" s="11">
        <f t="shared" si="29"/>
        <v>7.1587085689741575E-5</v>
      </c>
      <c r="G442" s="10">
        <f t="shared" si="30"/>
        <v>-0.8</v>
      </c>
      <c r="H442" s="14">
        <f t="shared" si="31"/>
        <v>-1.359342078434038E-4</v>
      </c>
    </row>
    <row r="443" spans="2:8" ht="15" x14ac:dyDescent="0.2">
      <c r="B443" s="5" t="s">
        <v>121</v>
      </c>
      <c r="C443" s="36">
        <v>94</v>
      </c>
      <c r="D443" s="36">
        <v>23</v>
      </c>
      <c r="E443" s="11">
        <f t="shared" si="28"/>
        <v>3.1944538843199891E-3</v>
      </c>
      <c r="F443" s="11">
        <f t="shared" si="29"/>
        <v>1.646502970864056E-3</v>
      </c>
      <c r="G443" s="10">
        <f t="shared" si="30"/>
        <v>-0.75531914893617025</v>
      </c>
      <c r="H443" s="14">
        <f t="shared" si="31"/>
        <v>-2.4128321892204173E-3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4</v>
      </c>
      <c r="D445" s="36">
        <v>1</v>
      </c>
      <c r="E445" s="11">
        <f t="shared" si="28"/>
        <v>1.359342078434038E-4</v>
      </c>
      <c r="F445" s="11">
        <f t="shared" si="29"/>
        <v>7.1587085689741575E-5</v>
      </c>
      <c r="G445" s="10">
        <f t="shared" si="30"/>
        <v>-0.75</v>
      </c>
      <c r="H445" s="14">
        <f t="shared" si="31"/>
        <v>-1.0195065588255284E-4</v>
      </c>
    </row>
    <row r="446" spans="2:8" ht="15" x14ac:dyDescent="0.2">
      <c r="B446" s="5" t="s">
        <v>306</v>
      </c>
      <c r="C446" s="36">
        <v>217</v>
      </c>
      <c r="D446" s="36">
        <v>197</v>
      </c>
      <c r="E446" s="11">
        <f t="shared" si="28"/>
        <v>7.3744307755046557E-3</v>
      </c>
      <c r="F446" s="11">
        <f t="shared" si="29"/>
        <v>1.4102655880879089E-2</v>
      </c>
      <c r="G446" s="10">
        <f t="shared" si="30"/>
        <v>-9.2165898617511524E-2</v>
      </c>
      <c r="H446" s="14">
        <f t="shared" si="31"/>
        <v>-6.7967103921701903E-4</v>
      </c>
    </row>
    <row r="447" spans="2:8" ht="30" x14ac:dyDescent="0.2">
      <c r="B447" s="5" t="s">
        <v>548</v>
      </c>
      <c r="C447" s="36">
        <v>8</v>
      </c>
      <c r="D447" s="36">
        <v>63</v>
      </c>
      <c r="E447" s="11">
        <f t="shared" si="28"/>
        <v>2.718684156868076E-4</v>
      </c>
      <c r="F447" s="11">
        <f t="shared" si="29"/>
        <v>4.5099863984537194E-3</v>
      </c>
      <c r="G447" s="10">
        <f t="shared" si="30"/>
        <v>6.875</v>
      </c>
      <c r="H447" s="14">
        <f t="shared" si="31"/>
        <v>1.8690953578468022E-3</v>
      </c>
    </row>
    <row r="448" spans="2:8" ht="15" x14ac:dyDescent="0.2">
      <c r="B448" s="5" t="s">
        <v>307</v>
      </c>
      <c r="C448" s="36">
        <v>110</v>
      </c>
      <c r="D448" s="36">
        <v>16</v>
      </c>
      <c r="E448" s="11">
        <f t="shared" si="28"/>
        <v>3.7381907156936044E-3</v>
      </c>
      <c r="F448" s="11">
        <f t="shared" si="29"/>
        <v>1.1453933710358652E-3</v>
      </c>
      <c r="G448" s="10">
        <f t="shared" si="30"/>
        <v>-0.8545454545454545</v>
      </c>
      <c r="H448" s="14">
        <f t="shared" si="31"/>
        <v>-3.1944538843199891E-3</v>
      </c>
    </row>
    <row r="449" spans="2:8" ht="15" x14ac:dyDescent="0.2">
      <c r="B449" s="5" t="s">
        <v>308</v>
      </c>
      <c r="C449" s="36">
        <v>0</v>
      </c>
      <c r="D449" s="36">
        <v>4</v>
      </c>
      <c r="E449" s="11" t="str">
        <f t="shared" si="28"/>
        <v/>
      </c>
      <c r="F449" s="11">
        <f t="shared" si="29"/>
        <v>2.863483427589663E-4</v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68</v>
      </c>
      <c r="D450" s="36">
        <v>150</v>
      </c>
      <c r="E450" s="11">
        <f t="shared" si="28"/>
        <v>2.3108815333378646E-3</v>
      </c>
      <c r="F450" s="11">
        <f t="shared" si="29"/>
        <v>1.0738062853461235E-2</v>
      </c>
      <c r="G450" s="10">
        <f t="shared" si="30"/>
        <v>1.2058823529411764</v>
      </c>
      <c r="H450" s="14">
        <f t="shared" si="31"/>
        <v>2.7866512607897776E-3</v>
      </c>
    </row>
    <row r="451" spans="2:8" ht="15" x14ac:dyDescent="0.2">
      <c r="B451" s="5" t="s">
        <v>309</v>
      </c>
      <c r="C451" s="36">
        <v>222</v>
      </c>
      <c r="D451" s="36">
        <v>123</v>
      </c>
      <c r="E451" s="11">
        <f t="shared" si="28"/>
        <v>7.5443485353089102E-3</v>
      </c>
      <c r="F451" s="11">
        <f t="shared" si="29"/>
        <v>8.8052115398382126E-3</v>
      </c>
      <c r="G451" s="10">
        <f t="shared" si="30"/>
        <v>-0.44594594594594594</v>
      </c>
      <c r="H451" s="14">
        <f t="shared" si="31"/>
        <v>-3.3643716441242436E-3</v>
      </c>
    </row>
    <row r="452" spans="2:8" ht="15" x14ac:dyDescent="0.2">
      <c r="B452" s="5" t="s">
        <v>310</v>
      </c>
      <c r="C452" s="36">
        <v>20</v>
      </c>
      <c r="D452" s="36">
        <v>14</v>
      </c>
      <c r="E452" s="11">
        <f t="shared" si="28"/>
        <v>6.7967103921701892E-4</v>
      </c>
      <c r="F452" s="11">
        <f t="shared" si="29"/>
        <v>1.0022191996563821E-3</v>
      </c>
      <c r="G452" s="10">
        <f t="shared" si="30"/>
        <v>-0.3</v>
      </c>
      <c r="H452" s="14">
        <f t="shared" si="31"/>
        <v>-2.0390131176510566E-4</v>
      </c>
    </row>
    <row r="453" spans="2:8" ht="15" x14ac:dyDescent="0.2">
      <c r="B453" s="5" t="s">
        <v>311</v>
      </c>
      <c r="C453" s="36">
        <v>50</v>
      </c>
      <c r="D453" s="36">
        <v>42</v>
      </c>
      <c r="E453" s="11">
        <f t="shared" si="28"/>
        <v>1.6991775980425474E-3</v>
      </c>
      <c r="F453" s="11">
        <f t="shared" si="29"/>
        <v>3.0066575989691458E-3</v>
      </c>
      <c r="G453" s="10">
        <f t="shared" si="30"/>
        <v>-0.16</v>
      </c>
      <c r="H453" s="14">
        <f t="shared" si="31"/>
        <v>-2.718684156868076E-4</v>
      </c>
    </row>
    <row r="454" spans="2:8" ht="15" x14ac:dyDescent="0.2">
      <c r="B454" s="5" t="s">
        <v>118</v>
      </c>
      <c r="C454" s="36">
        <v>28</v>
      </c>
      <c r="D454" s="36">
        <v>5</v>
      </c>
      <c r="E454" s="11">
        <f t="shared" si="28"/>
        <v>9.5153945490382657E-4</v>
      </c>
      <c r="F454" s="11">
        <f t="shared" si="29"/>
        <v>3.5793542844870786E-4</v>
      </c>
      <c r="G454" s="10">
        <f t="shared" si="30"/>
        <v>-0.8214285714285714</v>
      </c>
      <c r="H454" s="14">
        <f t="shared" si="31"/>
        <v>-7.8162169509957179E-4</v>
      </c>
    </row>
    <row r="455" spans="2:8" ht="15" x14ac:dyDescent="0.2">
      <c r="B455" s="5" t="s">
        <v>312</v>
      </c>
      <c r="C455" s="36">
        <v>23</v>
      </c>
      <c r="D455" s="36">
        <v>17</v>
      </c>
      <c r="E455" s="11">
        <f t="shared" si="28"/>
        <v>7.8162169509957179E-4</v>
      </c>
      <c r="F455" s="11">
        <f t="shared" si="29"/>
        <v>1.2169804567256067E-3</v>
      </c>
      <c r="G455" s="10">
        <f t="shared" si="30"/>
        <v>-0.2608695652173913</v>
      </c>
      <c r="H455" s="14">
        <f t="shared" si="31"/>
        <v>-2.0390131176510569E-4</v>
      </c>
    </row>
    <row r="456" spans="2:8" ht="15" x14ac:dyDescent="0.2">
      <c r="B456" s="5" t="s">
        <v>313</v>
      </c>
      <c r="C456" s="36">
        <v>154</v>
      </c>
      <c r="D456" s="36">
        <v>90</v>
      </c>
      <c r="E456" s="11">
        <f t="shared" si="28"/>
        <v>5.233467001971046E-3</v>
      </c>
      <c r="F456" s="11">
        <f t="shared" si="29"/>
        <v>6.4428377120767412E-3</v>
      </c>
      <c r="G456" s="10">
        <f t="shared" si="30"/>
        <v>-0.41558441558441561</v>
      </c>
      <c r="H456" s="14">
        <f t="shared" si="31"/>
        <v>-2.1749473254944608E-3</v>
      </c>
    </row>
    <row r="457" spans="2:8" ht="15" x14ac:dyDescent="0.2">
      <c r="B457" s="5" t="s">
        <v>550</v>
      </c>
      <c r="C457" s="36">
        <v>83</v>
      </c>
      <c r="D457" s="36">
        <v>128</v>
      </c>
      <c r="E457" s="11">
        <f t="shared" si="28"/>
        <v>2.8206348127506288E-3</v>
      </c>
      <c r="F457" s="11">
        <f t="shared" si="29"/>
        <v>9.1631469682869216E-3</v>
      </c>
      <c r="G457" s="10">
        <f t="shared" si="30"/>
        <v>0.54216867469879515</v>
      </c>
      <c r="H457" s="14">
        <f t="shared" si="31"/>
        <v>1.5292598382382926E-3</v>
      </c>
    </row>
    <row r="458" spans="2:8" ht="15" x14ac:dyDescent="0.2">
      <c r="B458" s="5" t="s">
        <v>314</v>
      </c>
      <c r="C458" s="36">
        <v>7</v>
      </c>
      <c r="D458" s="36">
        <v>2</v>
      </c>
      <c r="E458" s="11">
        <f t="shared" si="28"/>
        <v>2.3788486372595664E-4</v>
      </c>
      <c r="F458" s="11">
        <f t="shared" si="29"/>
        <v>1.4317417137948315E-4</v>
      </c>
      <c r="G458" s="10">
        <f t="shared" si="30"/>
        <v>-0.7142857142857143</v>
      </c>
      <c r="H458" s="14">
        <f t="shared" si="31"/>
        <v>-1.6991775980425476E-4</v>
      </c>
    </row>
    <row r="459" spans="2:8" ht="15" x14ac:dyDescent="0.2">
      <c r="B459" s="5" t="s">
        <v>315</v>
      </c>
      <c r="C459" s="36">
        <v>6</v>
      </c>
      <c r="D459" s="36">
        <v>7</v>
      </c>
      <c r="E459" s="11">
        <f t="shared" si="28"/>
        <v>2.0390131176510569E-4</v>
      </c>
      <c r="F459" s="11">
        <f t="shared" si="29"/>
        <v>5.0110959982819104E-4</v>
      </c>
      <c r="G459" s="10">
        <f t="shared" si="30"/>
        <v>0.16666666666666666</v>
      </c>
      <c r="H459" s="14">
        <f t="shared" si="31"/>
        <v>3.3983551960850943E-5</v>
      </c>
    </row>
    <row r="460" spans="2:8" ht="15" x14ac:dyDescent="0.2">
      <c r="B460" s="5" t="s">
        <v>316</v>
      </c>
      <c r="C460" s="36">
        <v>12</v>
      </c>
      <c r="D460" s="36">
        <v>13</v>
      </c>
      <c r="E460" s="11">
        <f t="shared" si="28"/>
        <v>4.0780262353021137E-4</v>
      </c>
      <c r="F460" s="11">
        <f t="shared" si="29"/>
        <v>9.3063211396664041E-4</v>
      </c>
      <c r="G460" s="10">
        <f t="shared" si="30"/>
        <v>8.3333333333333329E-2</v>
      </c>
      <c r="H460" s="14">
        <f t="shared" si="31"/>
        <v>3.3983551960850943E-5</v>
      </c>
    </row>
    <row r="461" spans="2:8" ht="15" x14ac:dyDescent="0.2">
      <c r="B461" s="5" t="s">
        <v>317</v>
      </c>
      <c r="C461" s="36">
        <v>7</v>
      </c>
      <c r="D461" s="36">
        <v>0</v>
      </c>
      <c r="E461" s="11">
        <f t="shared" si="28"/>
        <v>2.3788486372595664E-4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17</v>
      </c>
      <c r="D462" s="36">
        <v>3</v>
      </c>
      <c r="E462" s="11">
        <f t="shared" si="28"/>
        <v>5.7772038333446616E-4</v>
      </c>
      <c r="F462" s="11">
        <f t="shared" si="29"/>
        <v>2.1476125706922471E-4</v>
      </c>
      <c r="G462" s="10">
        <f t="shared" si="30"/>
        <v>-0.82352941176470584</v>
      </c>
      <c r="H462" s="14">
        <f t="shared" si="31"/>
        <v>-4.7576972745191329E-4</v>
      </c>
    </row>
    <row r="463" spans="2:8" ht="15" x14ac:dyDescent="0.2">
      <c r="B463" s="5" t="s">
        <v>142</v>
      </c>
      <c r="C463" s="36">
        <v>1</v>
      </c>
      <c r="D463" s="36">
        <v>1</v>
      </c>
      <c r="E463" s="11">
        <f t="shared" si="28"/>
        <v>3.398355196085095E-5</v>
      </c>
      <c r="F463" s="11">
        <f t="shared" si="29"/>
        <v>7.1587085689741575E-5</v>
      </c>
      <c r="G463" s="10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99</v>
      </c>
      <c r="D464" s="36">
        <v>5</v>
      </c>
      <c r="E464" s="11">
        <f t="shared" si="28"/>
        <v>3.3643716441242441E-3</v>
      </c>
      <c r="F464" s="11">
        <f t="shared" si="29"/>
        <v>3.5793542844870786E-4</v>
      </c>
      <c r="G464" s="10">
        <f t="shared" si="30"/>
        <v>-0.9494949494949495</v>
      </c>
      <c r="H464" s="14">
        <f t="shared" si="31"/>
        <v>-3.1944538843199895E-3</v>
      </c>
    </row>
    <row r="465" spans="2:8" ht="15" x14ac:dyDescent="0.2">
      <c r="B465" s="5" t="s">
        <v>319</v>
      </c>
      <c r="C465" s="36">
        <v>162</v>
      </c>
      <c r="D465" s="36">
        <v>57</v>
      </c>
      <c r="E465" s="11">
        <f t="shared" si="28"/>
        <v>5.5053354176578537E-3</v>
      </c>
      <c r="F465" s="11">
        <f t="shared" si="29"/>
        <v>4.0804638843152698E-3</v>
      </c>
      <c r="G465" s="10">
        <f t="shared" si="30"/>
        <v>-0.64814814814814814</v>
      </c>
      <c r="H465" s="14">
        <f t="shared" si="31"/>
        <v>-3.5682729558893494E-3</v>
      </c>
    </row>
    <row r="466" spans="2:8" ht="30" x14ac:dyDescent="0.2">
      <c r="B466" s="5" t="s">
        <v>320</v>
      </c>
      <c r="C466" s="36">
        <v>12</v>
      </c>
      <c r="D466" s="36">
        <v>6</v>
      </c>
      <c r="E466" s="11">
        <f t="shared" si="28"/>
        <v>4.0780262353021137E-4</v>
      </c>
      <c r="F466" s="11">
        <f t="shared" si="29"/>
        <v>4.2952251413844942E-4</v>
      </c>
      <c r="G466" s="10">
        <f t="shared" si="30"/>
        <v>-0.5</v>
      </c>
      <c r="H466" s="14">
        <f t="shared" si="31"/>
        <v>-2.0390131176510569E-4</v>
      </c>
    </row>
    <row r="467" spans="2:8" ht="15" x14ac:dyDescent="0.2">
      <c r="B467" s="5" t="s">
        <v>139</v>
      </c>
      <c r="C467" s="36">
        <v>98</v>
      </c>
      <c r="D467" s="36">
        <v>62</v>
      </c>
      <c r="E467" s="11">
        <f t="shared" si="28"/>
        <v>3.3303880921633929E-3</v>
      </c>
      <c r="F467" s="11">
        <f t="shared" si="29"/>
        <v>4.438399312763977E-3</v>
      </c>
      <c r="G467" s="10">
        <f t="shared" si="30"/>
        <v>-0.36734693877551022</v>
      </c>
      <c r="H467" s="14">
        <f t="shared" si="31"/>
        <v>-1.2234078705906342E-3</v>
      </c>
    </row>
    <row r="468" spans="2:8" ht="15" x14ac:dyDescent="0.2">
      <c r="B468" s="5" t="s">
        <v>321</v>
      </c>
      <c r="C468" s="36">
        <v>9</v>
      </c>
      <c r="D468" s="36">
        <v>9</v>
      </c>
      <c r="E468" s="11">
        <f t="shared" si="28"/>
        <v>3.0585196764765856E-4</v>
      </c>
      <c r="F468" s="11">
        <f t="shared" si="29"/>
        <v>6.4428377120767416E-4</v>
      </c>
      <c r="G468" s="10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2</v>
      </c>
      <c r="D469" s="36">
        <v>0</v>
      </c>
      <c r="E469" s="11">
        <f t="shared" ref="E469:E534" si="32">+IF(C469=0,"",C469/C$329)</f>
        <v>6.79671039217019E-5</v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>
        <f t="shared" ref="H469:H534" si="35">+IF(OR(AND(E469=""),(G469="")),"",E469*G469)</f>
        <v>0</v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2</v>
      </c>
      <c r="D471" s="36">
        <v>26</v>
      </c>
      <c r="E471" s="11">
        <f t="shared" si="32"/>
        <v>6.79671039217019E-5</v>
      </c>
      <c r="F471" s="11">
        <f t="shared" si="33"/>
        <v>1.8612642279332808E-3</v>
      </c>
      <c r="G471" s="10">
        <f t="shared" si="34"/>
        <v>12</v>
      </c>
      <c r="H471" s="14">
        <f t="shared" si="35"/>
        <v>8.1560524706042275E-4</v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94</v>
      </c>
      <c r="D473" s="36">
        <v>31</v>
      </c>
      <c r="E473" s="11">
        <f t="shared" si="32"/>
        <v>3.1944538843199891E-3</v>
      </c>
      <c r="F473" s="11">
        <f t="shared" si="33"/>
        <v>2.2191996563819885E-3</v>
      </c>
      <c r="G473" s="10">
        <f t="shared" si="34"/>
        <v>-0.67021276595744683</v>
      </c>
      <c r="H473" s="14">
        <f t="shared" si="35"/>
        <v>-2.1409637735336096E-3</v>
      </c>
    </row>
    <row r="474" spans="2:8" ht="15" x14ac:dyDescent="0.2">
      <c r="B474" s="5" t="s">
        <v>326</v>
      </c>
      <c r="C474" s="36">
        <v>32</v>
      </c>
      <c r="D474" s="36">
        <v>49</v>
      </c>
      <c r="E474" s="11">
        <f t="shared" si="32"/>
        <v>1.0874736627472304E-3</v>
      </c>
      <c r="F474" s="11">
        <f t="shared" si="33"/>
        <v>3.5077671987973368E-3</v>
      </c>
      <c r="G474" s="10">
        <f t="shared" si="34"/>
        <v>0.53125</v>
      </c>
      <c r="H474" s="14">
        <f t="shared" si="35"/>
        <v>5.7772038333446616E-4</v>
      </c>
    </row>
    <row r="475" spans="2:8" ht="15" x14ac:dyDescent="0.2">
      <c r="B475" s="5" t="s">
        <v>551</v>
      </c>
      <c r="C475" s="36">
        <v>272</v>
      </c>
      <c r="D475" s="36">
        <v>274</v>
      </c>
      <c r="E475" s="11">
        <f t="shared" si="32"/>
        <v>9.2435261333514585E-3</v>
      </c>
      <c r="F475" s="11">
        <f t="shared" si="33"/>
        <v>1.9614861478989189E-2</v>
      </c>
      <c r="G475" s="10">
        <f t="shared" si="34"/>
        <v>7.3529411764705881E-3</v>
      </c>
      <c r="H475" s="14">
        <f t="shared" si="35"/>
        <v>6.79671039217019E-5</v>
      </c>
    </row>
    <row r="476" spans="2:8" ht="15" x14ac:dyDescent="0.2">
      <c r="B476" s="5" t="s">
        <v>145</v>
      </c>
      <c r="C476" s="36">
        <v>179</v>
      </c>
      <c r="D476" s="36">
        <v>47</v>
      </c>
      <c r="E476" s="11">
        <f t="shared" si="32"/>
        <v>6.0830558009923198E-3</v>
      </c>
      <c r="F476" s="11">
        <f t="shared" si="33"/>
        <v>3.3645930274178539E-3</v>
      </c>
      <c r="G476" s="10">
        <f t="shared" si="34"/>
        <v>-0.73743016759776536</v>
      </c>
      <c r="H476" s="14">
        <f t="shared" si="35"/>
        <v>-4.4858288588323254E-3</v>
      </c>
    </row>
    <row r="477" spans="2:8" ht="15" x14ac:dyDescent="0.2">
      <c r="B477" s="5" t="s">
        <v>552</v>
      </c>
      <c r="C477" s="36">
        <v>2342</v>
      </c>
      <c r="D477" s="36">
        <v>708</v>
      </c>
      <c r="E477" s="11">
        <f t="shared" si="32"/>
        <v>7.958947869231292E-2</v>
      </c>
      <c r="F477" s="11">
        <f t="shared" si="33"/>
        <v>5.0683656668337032E-2</v>
      </c>
      <c r="G477" s="10">
        <f t="shared" si="34"/>
        <v>-0.69769427839453457</v>
      </c>
      <c r="H477" s="14">
        <f t="shared" si="35"/>
        <v>-5.5529123904030447E-2</v>
      </c>
    </row>
    <row r="478" spans="2:8" ht="15" x14ac:dyDescent="0.2">
      <c r="B478" s="5" t="s">
        <v>138</v>
      </c>
      <c r="C478" s="36">
        <v>246</v>
      </c>
      <c r="D478" s="36">
        <v>125</v>
      </c>
      <c r="E478" s="11">
        <f t="shared" si="32"/>
        <v>8.3599537823693341E-3</v>
      </c>
      <c r="F478" s="11">
        <f t="shared" si="33"/>
        <v>8.9483857112176955E-3</v>
      </c>
      <c r="G478" s="10">
        <f t="shared" si="34"/>
        <v>-0.491869918699187</v>
      </c>
      <c r="H478" s="14">
        <f t="shared" si="35"/>
        <v>-4.1120097872629656E-3</v>
      </c>
    </row>
    <row r="479" spans="2:8" ht="30" x14ac:dyDescent="0.2">
      <c r="B479" s="5" t="s">
        <v>327</v>
      </c>
      <c r="C479" s="36">
        <v>40</v>
      </c>
      <c r="D479" s="36">
        <v>27</v>
      </c>
      <c r="E479" s="11">
        <f t="shared" si="32"/>
        <v>1.3593420784340378E-3</v>
      </c>
      <c r="F479" s="11">
        <f t="shared" si="33"/>
        <v>1.9328513136230225E-3</v>
      </c>
      <c r="G479" s="10">
        <f t="shared" si="34"/>
        <v>-0.32500000000000001</v>
      </c>
      <c r="H479" s="14">
        <f t="shared" si="35"/>
        <v>-4.4178617549106233E-4</v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31</v>
      </c>
      <c r="D481" s="36">
        <v>24</v>
      </c>
      <c r="E481" s="11">
        <f t="shared" si="32"/>
        <v>1.0534901107863794E-3</v>
      </c>
      <c r="F481" s="11">
        <f t="shared" si="33"/>
        <v>1.7180900565537977E-3</v>
      </c>
      <c r="G481" s="10">
        <f t="shared" si="34"/>
        <v>-0.22580645161290322</v>
      </c>
      <c r="H481" s="14">
        <f t="shared" si="35"/>
        <v>-2.3788486372595664E-4</v>
      </c>
    </row>
    <row r="482" spans="2:8" ht="30" x14ac:dyDescent="0.2">
      <c r="B482" s="5" t="s">
        <v>329</v>
      </c>
      <c r="C482" s="36">
        <v>241</v>
      </c>
      <c r="D482" s="36">
        <v>35</v>
      </c>
      <c r="E482" s="11">
        <f t="shared" si="32"/>
        <v>8.1900360225650778E-3</v>
      </c>
      <c r="F482" s="11">
        <f t="shared" si="33"/>
        <v>2.5055479991409548E-3</v>
      </c>
      <c r="G482" s="10">
        <f t="shared" si="34"/>
        <v>-0.85477178423236511</v>
      </c>
      <c r="H482" s="14">
        <f t="shared" si="35"/>
        <v>-7.0006117039352941E-3</v>
      </c>
    </row>
    <row r="483" spans="2:8" ht="15" x14ac:dyDescent="0.2">
      <c r="B483" s="5" t="s">
        <v>133</v>
      </c>
      <c r="C483" s="36">
        <v>56</v>
      </c>
      <c r="D483" s="36">
        <v>73</v>
      </c>
      <c r="E483" s="11">
        <f t="shared" si="32"/>
        <v>1.9030789098076531E-3</v>
      </c>
      <c r="F483" s="11">
        <f t="shared" si="33"/>
        <v>5.2258572553511348E-3</v>
      </c>
      <c r="G483" s="10">
        <f t="shared" si="34"/>
        <v>0.30357142857142855</v>
      </c>
      <c r="H483" s="14">
        <f t="shared" si="35"/>
        <v>5.7772038333446605E-4</v>
      </c>
    </row>
    <row r="484" spans="2:8" ht="15" x14ac:dyDescent="0.2">
      <c r="B484" s="5" t="s">
        <v>553</v>
      </c>
      <c r="C484" s="36">
        <v>20</v>
      </c>
      <c r="D484" s="36">
        <v>20</v>
      </c>
      <c r="E484" s="11">
        <f t="shared" si="32"/>
        <v>6.7967103921701892E-4</v>
      </c>
      <c r="F484" s="11">
        <f t="shared" si="33"/>
        <v>1.4317417137948314E-3</v>
      </c>
      <c r="G484" s="10">
        <f t="shared" si="34"/>
        <v>0</v>
      </c>
      <c r="H484" s="14">
        <f t="shared" si="35"/>
        <v>0</v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42</v>
      </c>
      <c r="D486" s="76"/>
      <c r="E486" s="80">
        <f t="shared" si="32"/>
        <v>1.4273091823557398E-3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77</v>
      </c>
      <c r="D487" s="76"/>
      <c r="E487" s="80">
        <f t="shared" si="32"/>
        <v>2.616733500985523E-3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2</v>
      </c>
      <c r="D488" s="76"/>
      <c r="E488" s="80">
        <f t="shared" si="32"/>
        <v>6.79671039217019E-5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7</v>
      </c>
      <c r="D489" s="76"/>
      <c r="E489" s="80">
        <f t="shared" si="32"/>
        <v>2.3788486372595664E-4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5</v>
      </c>
      <c r="D491" s="36">
        <v>6</v>
      </c>
      <c r="E491" s="11">
        <f t="shared" si="32"/>
        <v>1.6991775980425473E-4</v>
      </c>
      <c r="F491" s="11">
        <f t="shared" si="33"/>
        <v>4.2952251413844942E-4</v>
      </c>
      <c r="G491" s="10">
        <f t="shared" si="34"/>
        <v>0.2</v>
      </c>
      <c r="H491" s="14">
        <f t="shared" si="35"/>
        <v>3.398355196085095E-5</v>
      </c>
    </row>
    <row r="492" spans="2:8" ht="15" x14ac:dyDescent="0.2">
      <c r="B492" s="5" t="s">
        <v>555</v>
      </c>
      <c r="C492" s="36">
        <v>3</v>
      </c>
      <c r="D492" s="36">
        <v>11</v>
      </c>
      <c r="E492" s="11">
        <f t="shared" si="32"/>
        <v>1.0195065588255284E-4</v>
      </c>
      <c r="F492" s="11">
        <f t="shared" si="33"/>
        <v>7.8745794258715729E-4</v>
      </c>
      <c r="G492" s="10">
        <f t="shared" si="34"/>
        <v>2.6666666666666665</v>
      </c>
      <c r="H492" s="14">
        <f t="shared" si="35"/>
        <v>2.7186841568680755E-4</v>
      </c>
    </row>
    <row r="493" spans="2:8" ht="15" x14ac:dyDescent="0.2">
      <c r="B493" s="5" t="s">
        <v>335</v>
      </c>
      <c r="C493" s="36">
        <v>7</v>
      </c>
      <c r="D493" s="36">
        <v>2</v>
      </c>
      <c r="E493" s="11">
        <f t="shared" si="32"/>
        <v>2.3788486372595664E-4</v>
      </c>
      <c r="F493" s="11">
        <f t="shared" si="33"/>
        <v>1.4317417137948315E-4</v>
      </c>
      <c r="G493" s="10">
        <f t="shared" si="34"/>
        <v>-0.7142857142857143</v>
      </c>
      <c r="H493" s="14">
        <f t="shared" si="35"/>
        <v>-1.6991775980425476E-4</v>
      </c>
    </row>
    <row r="494" spans="2:8" ht="30" x14ac:dyDescent="0.2">
      <c r="B494" s="5" t="s">
        <v>336</v>
      </c>
      <c r="C494" s="36">
        <v>9</v>
      </c>
      <c r="D494" s="36">
        <v>1</v>
      </c>
      <c r="E494" s="11">
        <f t="shared" si="32"/>
        <v>3.0585196764765856E-4</v>
      </c>
      <c r="F494" s="11">
        <f t="shared" si="33"/>
        <v>7.1587085689741575E-5</v>
      </c>
      <c r="G494" s="10">
        <f t="shared" si="34"/>
        <v>-0.88888888888888884</v>
      </c>
      <c r="H494" s="14">
        <f t="shared" si="35"/>
        <v>-2.718684156868076E-4</v>
      </c>
    </row>
    <row r="495" spans="2:8" ht="15" x14ac:dyDescent="0.2">
      <c r="B495" s="5" t="s">
        <v>337</v>
      </c>
      <c r="C495" s="36">
        <v>6</v>
      </c>
      <c r="D495" s="36">
        <v>7</v>
      </c>
      <c r="E495" s="11">
        <f t="shared" si="32"/>
        <v>2.0390131176510569E-4</v>
      </c>
      <c r="F495" s="11">
        <f t="shared" si="33"/>
        <v>5.0110959982819104E-4</v>
      </c>
      <c r="G495" s="10">
        <f t="shared" si="34"/>
        <v>0.16666666666666666</v>
      </c>
      <c r="H495" s="14">
        <f t="shared" si="35"/>
        <v>3.3983551960850943E-5</v>
      </c>
    </row>
    <row r="496" spans="2:8" ht="15" x14ac:dyDescent="0.2">
      <c r="B496" s="5" t="s">
        <v>135</v>
      </c>
      <c r="C496" s="36">
        <v>0</v>
      </c>
      <c r="D496" s="36">
        <v>10</v>
      </c>
      <c r="E496" s="11" t="str">
        <f t="shared" si="32"/>
        <v/>
      </c>
      <c r="F496" s="11">
        <f t="shared" si="33"/>
        <v>7.1587085689741572E-4</v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4</v>
      </c>
      <c r="D497" s="36">
        <v>0</v>
      </c>
      <c r="E497" s="11">
        <f t="shared" si="32"/>
        <v>1.359342078434038E-4</v>
      </c>
      <c r="F497" s="11" t="str">
        <f t="shared" si="33"/>
        <v/>
      </c>
      <c r="G497" s="10" t="str">
        <f t="shared" si="34"/>
        <v>0</v>
      </c>
      <c r="H497" s="14">
        <f t="shared" si="35"/>
        <v>0</v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30</v>
      </c>
      <c r="D499" s="36">
        <v>7</v>
      </c>
      <c r="E499" s="11">
        <f t="shared" si="32"/>
        <v>1.0195065588255285E-3</v>
      </c>
      <c r="F499" s="11">
        <f t="shared" si="33"/>
        <v>5.0110959982819104E-4</v>
      </c>
      <c r="G499" s="10">
        <f t="shared" si="34"/>
        <v>-0.76666666666666672</v>
      </c>
      <c r="H499" s="14">
        <f t="shared" si="35"/>
        <v>-7.816216950995719E-4</v>
      </c>
    </row>
    <row r="500" spans="1:8" ht="15" x14ac:dyDescent="0.2">
      <c r="B500" s="5" t="s">
        <v>136</v>
      </c>
      <c r="C500" s="36">
        <v>43</v>
      </c>
      <c r="D500" s="36">
        <v>16</v>
      </c>
      <c r="E500" s="11">
        <f t="shared" si="32"/>
        <v>1.4612927343165907E-3</v>
      </c>
      <c r="F500" s="11">
        <f t="shared" si="33"/>
        <v>1.1453933710358652E-3</v>
      </c>
      <c r="G500" s="10">
        <f t="shared" si="34"/>
        <v>-0.62790697674418605</v>
      </c>
      <c r="H500" s="14">
        <f t="shared" si="35"/>
        <v>-9.1755590294297562E-4</v>
      </c>
    </row>
    <row r="501" spans="1:8" ht="15" x14ac:dyDescent="0.2">
      <c r="B501" s="5" t="s">
        <v>339</v>
      </c>
      <c r="C501" s="36">
        <v>39</v>
      </c>
      <c r="D501" s="36">
        <v>20</v>
      </c>
      <c r="E501" s="11">
        <f t="shared" si="32"/>
        <v>1.3253585264731869E-3</v>
      </c>
      <c r="F501" s="11">
        <f t="shared" si="33"/>
        <v>1.4317417137948314E-3</v>
      </c>
      <c r="G501" s="10">
        <f t="shared" si="34"/>
        <v>-0.48717948717948717</v>
      </c>
      <c r="H501" s="14">
        <f t="shared" si="35"/>
        <v>-6.4568748725616796E-4</v>
      </c>
    </row>
    <row r="502" spans="1:8" ht="15" x14ac:dyDescent="0.2">
      <c r="B502" s="5" t="s">
        <v>340</v>
      </c>
      <c r="C502" s="36">
        <v>21</v>
      </c>
      <c r="D502" s="36">
        <v>4</v>
      </c>
      <c r="E502" s="11">
        <f t="shared" si="32"/>
        <v>7.1365459117786988E-4</v>
      </c>
      <c r="F502" s="11">
        <f t="shared" si="33"/>
        <v>2.863483427589663E-4</v>
      </c>
      <c r="G502" s="10">
        <f t="shared" si="34"/>
        <v>-0.80952380952380953</v>
      </c>
      <c r="H502" s="14">
        <f t="shared" si="35"/>
        <v>-5.7772038333446605E-4</v>
      </c>
    </row>
    <row r="503" spans="1:8" ht="15" x14ac:dyDescent="0.2">
      <c r="B503" s="5" t="s">
        <v>144</v>
      </c>
      <c r="C503" s="36">
        <v>61</v>
      </c>
      <c r="D503" s="36">
        <v>67</v>
      </c>
      <c r="E503" s="11">
        <f t="shared" si="32"/>
        <v>2.0729966696119077E-3</v>
      </c>
      <c r="F503" s="11">
        <f t="shared" si="33"/>
        <v>4.7963347412126852E-3</v>
      </c>
      <c r="G503" s="10">
        <f t="shared" si="34"/>
        <v>9.8360655737704916E-2</v>
      </c>
      <c r="H503" s="14">
        <f t="shared" si="35"/>
        <v>2.0390131176510569E-4</v>
      </c>
    </row>
    <row r="504" spans="1:8" ht="15" x14ac:dyDescent="0.2">
      <c r="B504" s="5" t="s">
        <v>556</v>
      </c>
      <c r="C504" s="36">
        <v>1</v>
      </c>
      <c r="D504" s="36">
        <v>0</v>
      </c>
      <c r="E504" s="11">
        <f t="shared" si="32"/>
        <v>3.398355196085095E-5</v>
      </c>
      <c r="F504" s="11" t="str">
        <f t="shared" si="33"/>
        <v/>
      </c>
      <c r="G504" s="10" t="str">
        <f t="shared" si="34"/>
        <v>0</v>
      </c>
      <c r="H504" s="14">
        <f t="shared" si="35"/>
        <v>0</v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177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180</v>
      </c>
      <c r="D506" s="36">
        <v>85</v>
      </c>
      <c r="E506" s="11">
        <f t="shared" si="32"/>
        <v>6.1170393529531705E-3</v>
      </c>
      <c r="F506" s="11">
        <f t="shared" si="33"/>
        <v>6.0849022836280339E-3</v>
      </c>
      <c r="G506" s="10">
        <f t="shared" si="34"/>
        <v>-0.52777777777777779</v>
      </c>
      <c r="H506" s="14">
        <f t="shared" si="35"/>
        <v>-3.2284374362808402E-3</v>
      </c>
    </row>
    <row r="507" spans="1:8" ht="30" x14ac:dyDescent="0.2">
      <c r="B507" s="5" t="s">
        <v>557</v>
      </c>
      <c r="C507" s="36">
        <v>1</v>
      </c>
      <c r="D507" s="36">
        <v>30</v>
      </c>
      <c r="E507" s="11">
        <f t="shared" si="32"/>
        <v>3.398355196085095E-5</v>
      </c>
      <c r="F507" s="11">
        <f t="shared" si="33"/>
        <v>2.1476125706922471E-3</v>
      </c>
      <c r="G507" s="10">
        <f t="shared" si="34"/>
        <v>29</v>
      </c>
      <c r="H507" s="14">
        <f t="shared" si="35"/>
        <v>9.8552300686467753E-4</v>
      </c>
    </row>
    <row r="508" spans="1:8" ht="15" x14ac:dyDescent="0.2">
      <c r="B508" s="5" t="s">
        <v>149</v>
      </c>
      <c r="C508" s="36">
        <v>0</v>
      </c>
      <c r="D508" s="36">
        <v>2</v>
      </c>
      <c r="E508" s="11" t="str">
        <f t="shared" si="32"/>
        <v/>
      </c>
      <c r="F508" s="11">
        <f t="shared" si="33"/>
        <v>1.4317417137948315E-4</v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253</v>
      </c>
      <c r="D509" s="36">
        <v>177</v>
      </c>
      <c r="E509" s="11">
        <f t="shared" si="32"/>
        <v>8.5978386460952901E-3</v>
      </c>
      <c r="F509" s="11">
        <f t="shared" si="33"/>
        <v>1.2670914167084258E-2</v>
      </c>
      <c r="G509" s="10">
        <f t="shared" si="34"/>
        <v>-0.30039525691699603</v>
      </c>
      <c r="H509" s="14">
        <f t="shared" si="35"/>
        <v>-2.5827499490246719E-3</v>
      </c>
    </row>
    <row r="510" spans="1:8" ht="15" x14ac:dyDescent="0.2">
      <c r="B510" s="5" t="s">
        <v>375</v>
      </c>
      <c r="C510" s="36">
        <v>41</v>
      </c>
      <c r="D510" s="36">
        <v>49</v>
      </c>
      <c r="E510" s="11">
        <f t="shared" si="32"/>
        <v>1.3933256303948888E-3</v>
      </c>
      <c r="F510" s="11">
        <f t="shared" si="33"/>
        <v>3.5077671987973368E-3</v>
      </c>
      <c r="G510" s="10">
        <f t="shared" si="34"/>
        <v>0.1951219512195122</v>
      </c>
      <c r="H510" s="14">
        <f t="shared" si="35"/>
        <v>2.718684156868076E-4</v>
      </c>
    </row>
    <row r="511" spans="1:8" ht="15" x14ac:dyDescent="0.2">
      <c r="B511" s="5" t="s">
        <v>558</v>
      </c>
      <c r="C511" s="36">
        <v>0</v>
      </c>
      <c r="D511" s="36">
        <v>1</v>
      </c>
      <c r="E511" s="11" t="str">
        <f t="shared" si="32"/>
        <v/>
      </c>
      <c r="F511" s="11">
        <f t="shared" si="33"/>
        <v>7.1587085689741575E-5</v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57</v>
      </c>
      <c r="D512" s="36">
        <v>11</v>
      </c>
      <c r="E512" s="11">
        <f t="shared" si="32"/>
        <v>1.9370624617685041E-3</v>
      </c>
      <c r="F512" s="11">
        <f t="shared" si="33"/>
        <v>7.8745794258715729E-4</v>
      </c>
      <c r="G512" s="10">
        <f t="shared" si="34"/>
        <v>-0.80701754385964908</v>
      </c>
      <c r="H512" s="14">
        <f t="shared" si="35"/>
        <v>-1.5632433901991436E-3</v>
      </c>
    </row>
    <row r="513" spans="2:8" ht="15" x14ac:dyDescent="0.2">
      <c r="B513" s="5" t="s">
        <v>376</v>
      </c>
      <c r="C513" s="36">
        <v>84</v>
      </c>
      <c r="D513" s="36">
        <v>7</v>
      </c>
      <c r="E513" s="11">
        <f t="shared" si="32"/>
        <v>2.8546183647114795E-3</v>
      </c>
      <c r="F513" s="11">
        <f t="shared" si="33"/>
        <v>5.0110959982819104E-4</v>
      </c>
      <c r="G513" s="10">
        <f t="shared" si="34"/>
        <v>-0.91666666666666663</v>
      </c>
      <c r="H513" s="14">
        <f t="shared" si="35"/>
        <v>-2.6167335009855226E-3</v>
      </c>
    </row>
    <row r="514" spans="2:8" ht="15" x14ac:dyDescent="0.2">
      <c r="B514" s="5" t="s">
        <v>157</v>
      </c>
      <c r="C514" s="36">
        <v>6</v>
      </c>
      <c r="D514" s="36">
        <v>1</v>
      </c>
      <c r="E514" s="11">
        <f t="shared" si="32"/>
        <v>2.0390131176510569E-4</v>
      </c>
      <c r="F514" s="11">
        <f t="shared" si="33"/>
        <v>7.1587085689741575E-5</v>
      </c>
      <c r="G514" s="10">
        <f t="shared" si="34"/>
        <v>-0.83333333333333337</v>
      </c>
      <c r="H514" s="14">
        <f t="shared" si="35"/>
        <v>-1.6991775980425476E-4</v>
      </c>
    </row>
    <row r="515" spans="2:8" ht="15" x14ac:dyDescent="0.2">
      <c r="B515" s="5" t="s">
        <v>150</v>
      </c>
      <c r="C515" s="36">
        <v>5</v>
      </c>
      <c r="D515" s="36">
        <v>1</v>
      </c>
      <c r="E515" s="11">
        <f t="shared" si="32"/>
        <v>1.6991775980425473E-4</v>
      </c>
      <c r="F515" s="11">
        <f t="shared" si="33"/>
        <v>7.1587085689741575E-5</v>
      </c>
      <c r="G515" s="10">
        <f t="shared" si="34"/>
        <v>-0.8</v>
      </c>
      <c r="H515" s="14">
        <f t="shared" si="35"/>
        <v>-1.359342078434038E-4</v>
      </c>
    </row>
    <row r="516" spans="2:8" ht="15" x14ac:dyDescent="0.2">
      <c r="B516" s="5" t="s">
        <v>341</v>
      </c>
      <c r="C516" s="36">
        <v>3</v>
      </c>
      <c r="D516" s="36">
        <v>1</v>
      </c>
      <c r="E516" s="11">
        <f t="shared" si="32"/>
        <v>1.0195065588255284E-4</v>
      </c>
      <c r="F516" s="11">
        <f t="shared" si="33"/>
        <v>7.1587085689741575E-5</v>
      </c>
      <c r="G516" s="10">
        <f t="shared" si="34"/>
        <v>-0.66666666666666663</v>
      </c>
      <c r="H516" s="14">
        <f t="shared" si="35"/>
        <v>-6.7967103921701887E-5</v>
      </c>
    </row>
    <row r="517" spans="2:8" ht="15" x14ac:dyDescent="0.2">
      <c r="B517" s="5" t="s">
        <v>146</v>
      </c>
      <c r="C517" s="36">
        <v>19</v>
      </c>
      <c r="D517" s="36">
        <v>9</v>
      </c>
      <c r="E517" s="11">
        <f t="shared" si="32"/>
        <v>6.4568748725616796E-4</v>
      </c>
      <c r="F517" s="11">
        <f t="shared" si="33"/>
        <v>6.4428377120767416E-4</v>
      </c>
      <c r="G517" s="10">
        <f t="shared" si="34"/>
        <v>-0.52631578947368418</v>
      </c>
      <c r="H517" s="14">
        <f t="shared" si="35"/>
        <v>-3.3983551960850946E-4</v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34</v>
      </c>
      <c r="D519" s="36">
        <v>9</v>
      </c>
      <c r="E519" s="11">
        <f t="shared" si="32"/>
        <v>1.1554407666689323E-3</v>
      </c>
      <c r="F519" s="11">
        <f t="shared" si="33"/>
        <v>6.4428377120767416E-4</v>
      </c>
      <c r="G519" s="10">
        <f t="shared" si="34"/>
        <v>-0.73529411764705888</v>
      </c>
      <c r="H519" s="14">
        <f t="shared" si="35"/>
        <v>-8.4958879902127381E-4</v>
      </c>
    </row>
    <row r="520" spans="2:8" ht="15" x14ac:dyDescent="0.2">
      <c r="B520" s="5" t="s">
        <v>343</v>
      </c>
      <c r="C520" s="36">
        <v>0</v>
      </c>
      <c r="D520" s="36">
        <v>6</v>
      </c>
      <c r="E520" s="11" t="str">
        <f t="shared" si="32"/>
        <v/>
      </c>
      <c r="F520" s="11">
        <f t="shared" si="33"/>
        <v>4.2952251413844942E-4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21</v>
      </c>
      <c r="D521" s="36">
        <v>14</v>
      </c>
      <c r="E521" s="11">
        <f t="shared" si="32"/>
        <v>7.1365459117786988E-4</v>
      </c>
      <c r="F521" s="11">
        <f t="shared" si="33"/>
        <v>1.0022191996563821E-3</v>
      </c>
      <c r="G521" s="10">
        <f t="shared" si="34"/>
        <v>-0.33333333333333331</v>
      </c>
      <c r="H521" s="14">
        <f t="shared" si="35"/>
        <v>-2.3788486372595662E-4</v>
      </c>
    </row>
    <row r="522" spans="2:8" ht="30" x14ac:dyDescent="0.2">
      <c r="B522" s="5" t="s">
        <v>559</v>
      </c>
      <c r="C522" s="36">
        <v>11</v>
      </c>
      <c r="D522" s="36">
        <v>12</v>
      </c>
      <c r="E522" s="11">
        <f t="shared" si="32"/>
        <v>3.7381907156936042E-4</v>
      </c>
      <c r="F522" s="11">
        <f t="shared" si="33"/>
        <v>8.5904502827689885E-4</v>
      </c>
      <c r="G522" s="10">
        <f t="shared" si="34"/>
        <v>9.0909090909090912E-2</v>
      </c>
      <c r="H522" s="14">
        <f t="shared" si="35"/>
        <v>3.398355196085095E-5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149</v>
      </c>
      <c r="D524" s="36">
        <v>104</v>
      </c>
      <c r="E524" s="11">
        <f t="shared" si="32"/>
        <v>5.0635492421667915E-3</v>
      </c>
      <c r="F524" s="11">
        <f t="shared" si="33"/>
        <v>7.4450569117331233E-3</v>
      </c>
      <c r="G524" s="10">
        <f t="shared" si="34"/>
        <v>-0.30201342281879195</v>
      </c>
      <c r="H524" s="14">
        <f t="shared" si="35"/>
        <v>-1.5292598382382928E-3</v>
      </c>
    </row>
    <row r="525" spans="2:8" ht="15" x14ac:dyDescent="0.2">
      <c r="B525" s="5" t="s">
        <v>346</v>
      </c>
      <c r="C525" s="36">
        <v>0</v>
      </c>
      <c r="D525" s="36">
        <v>1</v>
      </c>
      <c r="E525" s="11" t="str">
        <f t="shared" si="32"/>
        <v/>
      </c>
      <c r="F525" s="11">
        <f t="shared" si="33"/>
        <v>7.1587085689741575E-5</v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2</v>
      </c>
      <c r="E526" s="11" t="str">
        <f t="shared" si="32"/>
        <v/>
      </c>
      <c r="F526" s="11">
        <f t="shared" si="33"/>
        <v>1.4317417137948315E-4</v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603</v>
      </c>
      <c r="D529" s="36">
        <v>370</v>
      </c>
      <c r="E529" s="11">
        <f t="shared" si="32"/>
        <v>2.0492081832393122E-2</v>
      </c>
      <c r="F529" s="11">
        <f t="shared" si="33"/>
        <v>2.6487221705204383E-2</v>
      </c>
      <c r="G529" s="10">
        <f t="shared" si="34"/>
        <v>-0.38640132669983418</v>
      </c>
      <c r="H529" s="14">
        <f t="shared" si="35"/>
        <v>-7.9181676068782719E-3</v>
      </c>
    </row>
    <row r="530" spans="1:9" ht="30" x14ac:dyDescent="0.2">
      <c r="B530" s="5" t="s">
        <v>158</v>
      </c>
      <c r="C530" s="36">
        <v>396</v>
      </c>
      <c r="D530" s="36">
        <v>148</v>
      </c>
      <c r="E530" s="11">
        <f t="shared" si="32"/>
        <v>1.3457486576496976E-2</v>
      </c>
      <c r="F530" s="11">
        <f t="shared" si="33"/>
        <v>1.0594888682081752E-2</v>
      </c>
      <c r="G530" s="10">
        <f t="shared" si="34"/>
        <v>-0.6262626262626263</v>
      </c>
      <c r="H530" s="14">
        <f t="shared" si="35"/>
        <v>-8.4279208862910356E-3</v>
      </c>
    </row>
    <row r="531" spans="1:9" ht="15" x14ac:dyDescent="0.2">
      <c r="B531" s="5" t="s">
        <v>349</v>
      </c>
      <c r="C531" s="36">
        <v>550</v>
      </c>
      <c r="D531" s="36">
        <v>390</v>
      </c>
      <c r="E531" s="11">
        <f t="shared" si="32"/>
        <v>1.869095357846802E-2</v>
      </c>
      <c r="F531" s="11">
        <f t="shared" si="33"/>
        <v>2.7918963418999212E-2</v>
      </c>
      <c r="G531" s="10">
        <f t="shared" si="34"/>
        <v>-0.29090909090909089</v>
      </c>
      <c r="H531" s="14">
        <f t="shared" si="35"/>
        <v>-5.4373683137361514E-3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7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9</v>
      </c>
      <c r="D533" s="36">
        <v>0</v>
      </c>
      <c r="E533" s="11">
        <f t="shared" si="32"/>
        <v>3.0585196764765856E-4</v>
      </c>
      <c r="F533" s="11" t="str">
        <f t="shared" si="33"/>
        <v/>
      </c>
      <c r="G533" s="10" t="str">
        <f t="shared" si="34"/>
        <v>0</v>
      </c>
      <c r="H533" s="14">
        <f t="shared" si="35"/>
        <v>0</v>
      </c>
    </row>
    <row r="534" spans="1:9" ht="15" x14ac:dyDescent="0.2">
      <c r="B534" s="5" t="s">
        <v>350</v>
      </c>
      <c r="C534" s="36">
        <v>0</v>
      </c>
      <c r="D534" s="36">
        <v>1</v>
      </c>
      <c r="E534" s="11" t="str">
        <f t="shared" si="32"/>
        <v/>
      </c>
      <c r="F534" s="11">
        <f t="shared" si="33"/>
        <v>7.1587085689741575E-5</v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1</v>
      </c>
      <c r="E535" s="11" t="str">
        <f t="shared" ref="E535:E546" si="36">+IF(C535=0,"",C535/C$329)</f>
        <v/>
      </c>
      <c r="F535" s="11">
        <f t="shared" ref="F535:F546" si="37">+IF(D535=0,"",D535/D$329)</f>
        <v>7.1587085689741575E-5</v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13</v>
      </c>
      <c r="D536" s="36">
        <v>0</v>
      </c>
      <c r="E536" s="11">
        <f t="shared" si="36"/>
        <v>4.4178617549106233E-4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47</v>
      </c>
      <c r="D537" s="36">
        <v>0</v>
      </c>
      <c r="E537" s="11">
        <f t="shared" si="36"/>
        <v>1.5972269421599945E-3</v>
      </c>
      <c r="F537" s="11" t="str">
        <f t="shared" si="37"/>
        <v/>
      </c>
      <c r="G537" s="10" t="str">
        <f t="shared" si="38"/>
        <v>0</v>
      </c>
      <c r="H537" s="14">
        <f t="shared" si="39"/>
        <v>0</v>
      </c>
    </row>
    <row r="538" spans="1:9" ht="13.5" customHeight="1" x14ac:dyDescent="0.2">
      <c r="B538" s="5" t="s">
        <v>155</v>
      </c>
      <c r="C538" s="36">
        <v>437</v>
      </c>
      <c r="D538" s="36">
        <v>142</v>
      </c>
      <c r="E538" s="11">
        <f t="shared" si="36"/>
        <v>1.4850812206891864E-2</v>
      </c>
      <c r="F538" s="11">
        <f t="shared" si="37"/>
        <v>1.0165366167943304E-2</v>
      </c>
      <c r="G538" s="10">
        <f t="shared" si="38"/>
        <v>-0.67505720823798632</v>
      </c>
      <c r="H538" s="14">
        <f t="shared" si="39"/>
        <v>-1.002514782845103E-2</v>
      </c>
    </row>
    <row r="539" spans="1:9" ht="15" x14ac:dyDescent="0.2">
      <c r="B539" s="5" t="s">
        <v>561</v>
      </c>
      <c r="C539" s="36">
        <v>11</v>
      </c>
      <c r="D539" s="36">
        <v>6</v>
      </c>
      <c r="E539" s="11">
        <f t="shared" si="36"/>
        <v>3.7381907156936042E-4</v>
      </c>
      <c r="F539" s="11">
        <f t="shared" si="37"/>
        <v>4.2952251413844942E-4</v>
      </c>
      <c r="G539" s="10">
        <f t="shared" si="38"/>
        <v>-0.45454545454545453</v>
      </c>
      <c r="H539" s="14">
        <f t="shared" si="39"/>
        <v>-1.6991775980425473E-4</v>
      </c>
    </row>
    <row r="540" spans="1:9" ht="15" x14ac:dyDescent="0.2">
      <c r="B540" s="5" t="s">
        <v>352</v>
      </c>
      <c r="C540" s="36">
        <v>236</v>
      </c>
      <c r="D540" s="36">
        <v>65</v>
      </c>
      <c r="E540" s="11">
        <f t="shared" si="36"/>
        <v>8.0201182627608232E-3</v>
      </c>
      <c r="F540" s="11">
        <f t="shared" si="37"/>
        <v>4.6531605698332023E-3</v>
      </c>
      <c r="G540" s="10">
        <f t="shared" si="38"/>
        <v>-0.72457627118644063</v>
      </c>
      <c r="H540" s="14">
        <f t="shared" si="39"/>
        <v>-5.8111873853055112E-3</v>
      </c>
    </row>
    <row r="541" spans="1:9" ht="15" x14ac:dyDescent="0.2">
      <c r="B541" s="5" t="s">
        <v>353</v>
      </c>
      <c r="C541" s="36">
        <v>15</v>
      </c>
      <c r="D541" s="36">
        <v>6</v>
      </c>
      <c r="E541" s="11">
        <f t="shared" si="36"/>
        <v>5.0975327941276424E-4</v>
      </c>
      <c r="F541" s="11">
        <f t="shared" si="37"/>
        <v>4.2952251413844942E-4</v>
      </c>
      <c r="G541" s="10">
        <f t="shared" si="38"/>
        <v>-0.6</v>
      </c>
      <c r="H541" s="14">
        <f t="shared" si="39"/>
        <v>-3.0585196764765856E-4</v>
      </c>
    </row>
    <row r="542" spans="1:9" ht="13.5" customHeight="1" x14ac:dyDescent="0.2">
      <c r="B542" s="5" t="s">
        <v>354</v>
      </c>
      <c r="C542" s="36">
        <v>37</v>
      </c>
      <c r="D542" s="36">
        <v>18</v>
      </c>
      <c r="E542" s="11">
        <f t="shared" si="36"/>
        <v>1.2573914225514852E-3</v>
      </c>
      <c r="F542" s="11">
        <f t="shared" si="37"/>
        <v>1.2885675424153483E-3</v>
      </c>
      <c r="G542" s="10">
        <f t="shared" si="38"/>
        <v>-0.51351351351351349</v>
      </c>
      <c r="H542" s="14">
        <f t="shared" si="39"/>
        <v>-6.4568748725616807E-4</v>
      </c>
    </row>
    <row r="543" spans="1:9" s="4" customFormat="1" ht="26.25" customHeight="1" x14ac:dyDescent="0.2">
      <c r="B543" s="5" t="s">
        <v>355</v>
      </c>
      <c r="C543" s="36">
        <v>8</v>
      </c>
      <c r="D543" s="36">
        <v>0</v>
      </c>
      <c r="E543" s="11">
        <f t="shared" si="36"/>
        <v>2.718684156868076E-4</v>
      </c>
      <c r="F543" s="11" t="str">
        <f t="shared" si="37"/>
        <v/>
      </c>
      <c r="G543" s="10" t="str">
        <f t="shared" si="38"/>
        <v>0</v>
      </c>
      <c r="H543" s="14">
        <f t="shared" si="39"/>
        <v>0</v>
      </c>
      <c r="I543" s="2"/>
    </row>
    <row r="544" spans="1:9" ht="15" x14ac:dyDescent="0.2">
      <c r="B544" s="5" t="s">
        <v>356</v>
      </c>
      <c r="C544" s="36">
        <v>17</v>
      </c>
      <c r="D544" s="36">
        <v>10</v>
      </c>
      <c r="E544" s="11">
        <f t="shared" si="36"/>
        <v>5.7772038333446616E-4</v>
      </c>
      <c r="F544" s="11">
        <f t="shared" si="37"/>
        <v>7.1587085689741572E-4</v>
      </c>
      <c r="G544" s="10">
        <f t="shared" si="38"/>
        <v>-0.41176470588235292</v>
      </c>
      <c r="H544" s="14">
        <f t="shared" si="39"/>
        <v>-2.3788486372595664E-4</v>
      </c>
    </row>
    <row r="545" spans="1:8" ht="30" x14ac:dyDescent="0.2">
      <c r="B545" s="5" t="s">
        <v>562</v>
      </c>
      <c r="C545" s="36">
        <v>12</v>
      </c>
      <c r="D545" s="36">
        <v>0</v>
      </c>
      <c r="E545" s="11">
        <f t="shared" si="36"/>
        <v>4.0780262353021137E-4</v>
      </c>
      <c r="F545" s="11" t="str">
        <f t="shared" si="37"/>
        <v/>
      </c>
      <c r="G545" s="10" t="str">
        <f t="shared" si="38"/>
        <v>0</v>
      </c>
      <c r="H545" s="14">
        <f t="shared" si="39"/>
        <v>0</v>
      </c>
    </row>
    <row r="546" spans="1:8" ht="15" x14ac:dyDescent="0.2">
      <c r="B546" s="5" t="s">
        <v>563</v>
      </c>
      <c r="C546" s="36">
        <v>0</v>
      </c>
      <c r="D546" s="36">
        <v>1</v>
      </c>
      <c r="E546" s="11" t="str">
        <f t="shared" si="36"/>
        <v/>
      </c>
      <c r="F546" s="11">
        <f t="shared" si="37"/>
        <v>7.1587085689741575E-5</v>
      </c>
      <c r="G546" s="10" t="str">
        <f t="shared" si="38"/>
        <v>0</v>
      </c>
      <c r="H546" s="14" t="str">
        <f t="shared" si="39"/>
        <v/>
      </c>
    </row>
    <row r="547" spans="1:8" x14ac:dyDescent="0.2">
      <c r="C547" s="8"/>
      <c r="D547" s="8"/>
    </row>
    <row r="548" spans="1:8" x14ac:dyDescent="0.2">
      <c r="C548" s="8"/>
      <c r="D548" s="8"/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8449</v>
      </c>
      <c r="D552" s="32">
        <f>SUM(D553:D579)</f>
        <v>3605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-0.57332228666114338</v>
      </c>
      <c r="H552" s="34">
        <f>+IF(OR(AND(E552=""),(G552="")),"",E552*G552)</f>
        <v>-0.57332228666114338</v>
      </c>
    </row>
    <row r="553" spans="1:8" ht="15" x14ac:dyDescent="0.2">
      <c r="B553" s="35" t="s">
        <v>357</v>
      </c>
      <c r="C553" s="36">
        <v>98</v>
      </c>
      <c r="D553" s="36">
        <v>12</v>
      </c>
      <c r="E553" s="38">
        <f>+IF(C553=0,"",C553/C$552)</f>
        <v>1.15990057995029E-2</v>
      </c>
      <c r="F553" s="38">
        <f>+IF(D553=0,"",D553/D$552)</f>
        <v>3.3287101248266299E-3</v>
      </c>
      <c r="G553" s="28">
        <f>+IF(OR(AND(D553=0),(C553=0)),"0",((D553-C553)/C553))</f>
        <v>-0.87755102040816324</v>
      </c>
      <c r="H553" s="29">
        <f>+IF(OR(AND(E553=""),(G553="")),"",E553*G553)</f>
        <v>-1.0178719375073973E-2</v>
      </c>
    </row>
    <row r="554" spans="1:8" ht="15" x14ac:dyDescent="0.2">
      <c r="B554" s="5" t="s">
        <v>161</v>
      </c>
      <c r="C554" s="36">
        <v>702</v>
      </c>
      <c r="D554" s="36">
        <v>200</v>
      </c>
      <c r="E554" s="11">
        <f t="shared" ref="E554:E579" si="40">+IF(C554=0,"",C554/C$552)</f>
        <v>8.3086755829092196E-2</v>
      </c>
      <c r="F554" s="11">
        <f t="shared" ref="F554:F579" si="41">+IF(D554=0,"",D554/D$552)</f>
        <v>5.5478502080443831E-2</v>
      </c>
      <c r="G554" s="10">
        <f t="shared" ref="G554:G579" si="42">+IF(OR(AND(D554=0),(C554=0)),"0",((D554-C554)/C554))</f>
        <v>-0.71509971509971515</v>
      </c>
      <c r="H554" s="14">
        <f t="shared" ref="H554:H579" si="43">+IF(OR(AND(E554=""),(G554="")),"",E554*G554)</f>
        <v>-5.9415315421943428E-2</v>
      </c>
    </row>
    <row r="555" spans="1:8" ht="15" x14ac:dyDescent="0.2">
      <c r="B555" s="5" t="s">
        <v>358</v>
      </c>
      <c r="C555" s="36">
        <v>841</v>
      </c>
      <c r="D555" s="36">
        <v>462</v>
      </c>
      <c r="E555" s="11">
        <f t="shared" si="40"/>
        <v>9.9538406912060604E-2</v>
      </c>
      <c r="F555" s="11">
        <f t="shared" si="41"/>
        <v>0.12815533980582525</v>
      </c>
      <c r="G555" s="10">
        <f t="shared" si="42"/>
        <v>-0.45065398335315099</v>
      </c>
      <c r="H555" s="14">
        <f t="shared" si="43"/>
        <v>-4.4857379571546931E-2</v>
      </c>
    </row>
    <row r="556" spans="1:8" ht="15" x14ac:dyDescent="0.2">
      <c r="B556" s="5" t="s">
        <v>359</v>
      </c>
      <c r="C556" s="36">
        <v>1117</v>
      </c>
      <c r="D556" s="36">
        <v>285</v>
      </c>
      <c r="E556" s="11">
        <f t="shared" si="40"/>
        <v>0.13220499467392591</v>
      </c>
      <c r="F556" s="11">
        <f t="shared" si="41"/>
        <v>7.9056865464632461E-2</v>
      </c>
      <c r="G556" s="10">
        <f t="shared" si="42"/>
        <v>-0.74485228290062666</v>
      </c>
      <c r="H556" s="14">
        <f t="shared" si="43"/>
        <v>-9.8473192093738907E-2</v>
      </c>
    </row>
    <row r="557" spans="1:8" ht="15" x14ac:dyDescent="0.2">
      <c r="B557" s="5" t="s">
        <v>162</v>
      </c>
      <c r="C557" s="36">
        <v>395</v>
      </c>
      <c r="D557" s="36">
        <v>142</v>
      </c>
      <c r="E557" s="11">
        <f t="shared" si="40"/>
        <v>4.6751094804118834E-2</v>
      </c>
      <c r="F557" s="11">
        <f t="shared" si="41"/>
        <v>3.938973647711512E-2</v>
      </c>
      <c r="G557" s="10">
        <f t="shared" si="42"/>
        <v>-0.64050632911392402</v>
      </c>
      <c r="H557" s="14">
        <f t="shared" si="43"/>
        <v>-2.9944372115043201E-2</v>
      </c>
    </row>
    <row r="558" spans="1:8" ht="15" x14ac:dyDescent="0.2">
      <c r="B558" s="5" t="s">
        <v>160</v>
      </c>
      <c r="C558" s="36">
        <v>1</v>
      </c>
      <c r="D558" s="36">
        <v>3</v>
      </c>
      <c r="E558" s="11">
        <f t="shared" si="40"/>
        <v>1.1835720203574388E-4</v>
      </c>
      <c r="F558" s="11">
        <f t="shared" si="41"/>
        <v>8.3217753120665746E-4</v>
      </c>
      <c r="G558" s="10">
        <f t="shared" si="42"/>
        <v>2</v>
      </c>
      <c r="H558" s="14">
        <f t="shared" si="43"/>
        <v>2.3671440407148776E-4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81</v>
      </c>
      <c r="D560" s="76">
        <v>2</v>
      </c>
      <c r="E560" s="80">
        <f t="shared" si="40"/>
        <v>9.5869333648952535E-3</v>
      </c>
      <c r="F560" s="80">
        <f t="shared" si="41"/>
        <v>5.5478502080443827E-4</v>
      </c>
      <c r="G560" s="78">
        <f t="shared" si="42"/>
        <v>-0.97530864197530864</v>
      </c>
      <c r="H560" s="24">
        <f t="shared" si="43"/>
        <v>-9.3502189608237665E-3</v>
      </c>
    </row>
    <row r="561" spans="1:8" s="79" customFormat="1" ht="15" x14ac:dyDescent="0.2">
      <c r="B561" s="75" t="s">
        <v>360</v>
      </c>
      <c r="C561" s="76">
        <v>8</v>
      </c>
      <c r="D561" s="76">
        <v>0</v>
      </c>
      <c r="E561" s="80">
        <f t="shared" si="40"/>
        <v>9.4685761628595104E-4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63</v>
      </c>
      <c r="D562" s="76">
        <v>5</v>
      </c>
      <c r="E562" s="80">
        <f t="shared" si="40"/>
        <v>7.4565037282518639E-3</v>
      </c>
      <c r="F562" s="80">
        <f t="shared" si="41"/>
        <v>1.3869625520110957E-3</v>
      </c>
      <c r="G562" s="78">
        <f t="shared" si="42"/>
        <v>-0.92063492063492058</v>
      </c>
      <c r="H562" s="24">
        <f t="shared" si="43"/>
        <v>-6.8647177180731446E-3</v>
      </c>
    </row>
    <row r="563" spans="1:8" s="79" customFormat="1" ht="15" x14ac:dyDescent="0.2">
      <c r="B563" s="75" t="s">
        <v>564</v>
      </c>
      <c r="C563" s="76">
        <v>44</v>
      </c>
      <c r="D563" s="76">
        <v>10</v>
      </c>
      <c r="E563" s="80">
        <f t="shared" si="40"/>
        <v>5.2077168895727308E-3</v>
      </c>
      <c r="F563" s="80">
        <f t="shared" si="41"/>
        <v>2.7739251040221915E-3</v>
      </c>
      <c r="G563" s="78">
        <f t="shared" si="42"/>
        <v>-0.77272727272727271</v>
      </c>
      <c r="H563" s="24">
        <f t="shared" si="43"/>
        <v>-4.0241448692152921E-3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20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89</v>
      </c>
      <c r="D565" s="76">
        <v>1</v>
      </c>
      <c r="E565" s="80">
        <f t="shared" si="40"/>
        <v>1.0533790981181205E-2</v>
      </c>
      <c r="F565" s="80">
        <f t="shared" si="41"/>
        <v>2.7739251040221914E-4</v>
      </c>
      <c r="G565" s="78">
        <f t="shared" si="42"/>
        <v>-0.9887640449438202</v>
      </c>
      <c r="H565" s="24">
        <f t="shared" si="43"/>
        <v>-1.0415433779145462E-2</v>
      </c>
    </row>
    <row r="566" spans="1:8" s="79" customFormat="1" ht="15" x14ac:dyDescent="0.2">
      <c r="B566" s="75" t="s">
        <v>363</v>
      </c>
      <c r="C566" s="76">
        <v>220</v>
      </c>
      <c r="D566" s="76">
        <v>354</v>
      </c>
      <c r="E566" s="80">
        <f t="shared" si="40"/>
        <v>2.6038584447863652E-2</v>
      </c>
      <c r="F566" s="80">
        <f t="shared" si="41"/>
        <v>9.8196948682385571E-2</v>
      </c>
      <c r="G566" s="78">
        <f t="shared" si="42"/>
        <v>0.60909090909090913</v>
      </c>
      <c r="H566" s="24">
        <f t="shared" si="43"/>
        <v>1.5859865072789681E-2</v>
      </c>
    </row>
    <row r="567" spans="1:8" s="79" customFormat="1" ht="15" x14ac:dyDescent="0.2">
      <c r="B567" s="75" t="s">
        <v>164</v>
      </c>
      <c r="C567" s="76">
        <v>764</v>
      </c>
      <c r="D567" s="76">
        <v>39</v>
      </c>
      <c r="E567" s="80">
        <f t="shared" si="40"/>
        <v>9.0424902355308326E-2</v>
      </c>
      <c r="F567" s="80">
        <f t="shared" si="41"/>
        <v>1.0818307905686546E-2</v>
      </c>
      <c r="G567" s="78">
        <f t="shared" si="42"/>
        <v>-0.94895287958115182</v>
      </c>
      <c r="H567" s="24">
        <f t="shared" si="43"/>
        <v>-8.580897147591432E-2</v>
      </c>
    </row>
    <row r="568" spans="1:8" s="79" customFormat="1" ht="15" x14ac:dyDescent="0.2">
      <c r="B568" s="75" t="s">
        <v>166</v>
      </c>
      <c r="C568" s="76">
        <v>146</v>
      </c>
      <c r="D568" s="76">
        <v>73</v>
      </c>
      <c r="E568" s="80">
        <f t="shared" si="40"/>
        <v>1.7280151497218607E-2</v>
      </c>
      <c r="F568" s="80">
        <f t="shared" si="41"/>
        <v>2.0249653259361997E-2</v>
      </c>
      <c r="G568" s="78">
        <f t="shared" si="42"/>
        <v>-0.5</v>
      </c>
      <c r="H568" s="24">
        <f t="shared" si="43"/>
        <v>-8.6400757486093036E-3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1190</v>
      </c>
      <c r="D570" s="76">
        <v>1191</v>
      </c>
      <c r="E570" s="80">
        <f t="shared" si="40"/>
        <v>0.14084507042253522</v>
      </c>
      <c r="F570" s="80">
        <f t="shared" si="41"/>
        <v>0.330374479889043</v>
      </c>
      <c r="G570" s="78">
        <f t="shared" si="42"/>
        <v>8.4033613445378156E-4</v>
      </c>
      <c r="H570" s="24">
        <f t="shared" si="43"/>
        <v>1.1835720203574389E-4</v>
      </c>
    </row>
    <row r="571" spans="1:8" s="79" customFormat="1" ht="25.5" customHeight="1" x14ac:dyDescent="0.2">
      <c r="B571" s="75" t="s">
        <v>167</v>
      </c>
      <c r="C571" s="76">
        <v>279</v>
      </c>
      <c r="D571" s="76">
        <v>217</v>
      </c>
      <c r="E571" s="80">
        <f t="shared" si="40"/>
        <v>3.3021659367972543E-2</v>
      </c>
      <c r="F571" s="80">
        <f t="shared" si="41"/>
        <v>6.0194174757281553E-2</v>
      </c>
      <c r="G571" s="78">
        <f t="shared" si="42"/>
        <v>-0.22222222222222221</v>
      </c>
      <c r="H571" s="24">
        <f t="shared" si="43"/>
        <v>-7.3381465262161204E-3</v>
      </c>
    </row>
    <row r="572" spans="1:8" s="79" customFormat="1" ht="13.5" customHeight="1" x14ac:dyDescent="0.2">
      <c r="B572" s="75" t="s">
        <v>365</v>
      </c>
      <c r="C572" s="76">
        <v>96</v>
      </c>
      <c r="D572" s="76">
        <v>12</v>
      </c>
      <c r="E572" s="80">
        <f t="shared" si="40"/>
        <v>1.1362291395431412E-2</v>
      </c>
      <c r="F572" s="80">
        <f t="shared" si="41"/>
        <v>3.3287101248266299E-3</v>
      </c>
      <c r="G572" s="78">
        <f t="shared" si="42"/>
        <v>-0.875</v>
      </c>
      <c r="H572" s="24">
        <f t="shared" si="43"/>
        <v>-9.9420049710024858E-3</v>
      </c>
    </row>
    <row r="573" spans="1:8" s="79" customFormat="1" ht="12" customHeight="1" x14ac:dyDescent="0.2">
      <c r="B573" s="75" t="s">
        <v>168</v>
      </c>
      <c r="C573" s="76">
        <v>132</v>
      </c>
      <c r="D573" s="76">
        <v>38</v>
      </c>
      <c r="E573" s="80">
        <f t="shared" si="40"/>
        <v>1.5623150668718191E-2</v>
      </c>
      <c r="F573" s="80">
        <f t="shared" si="41"/>
        <v>1.0540915395284327E-2</v>
      </c>
      <c r="G573" s="78">
        <f t="shared" si="42"/>
        <v>-0.71212121212121215</v>
      </c>
      <c r="H573" s="24">
        <f t="shared" si="43"/>
        <v>-1.1125576991359925E-2</v>
      </c>
    </row>
    <row r="574" spans="1:8" s="79" customFormat="1" ht="13.5" customHeight="1" x14ac:dyDescent="0.2">
      <c r="B574" s="75" t="s">
        <v>169</v>
      </c>
      <c r="C574" s="76">
        <v>18</v>
      </c>
      <c r="D574" s="76">
        <v>14</v>
      </c>
      <c r="E574" s="80">
        <f t="shared" si="40"/>
        <v>2.1304296366433896E-3</v>
      </c>
      <c r="F574" s="80">
        <f t="shared" si="41"/>
        <v>3.8834951456310678E-3</v>
      </c>
      <c r="G574" s="78">
        <f t="shared" si="42"/>
        <v>-0.22222222222222221</v>
      </c>
      <c r="H574" s="24">
        <f t="shared" si="43"/>
        <v>-4.7342880814297541E-4</v>
      </c>
    </row>
    <row r="575" spans="1:8" s="79" customFormat="1" ht="13.5" customHeight="1" x14ac:dyDescent="0.2">
      <c r="B575" s="75" t="s">
        <v>366</v>
      </c>
      <c r="C575" s="76">
        <v>202</v>
      </c>
      <c r="D575" s="76">
        <v>60</v>
      </c>
      <c r="E575" s="80">
        <f t="shared" si="40"/>
        <v>2.3908154811220262E-2</v>
      </c>
      <c r="F575" s="80">
        <f t="shared" si="41"/>
        <v>1.6643550624133148E-2</v>
      </c>
      <c r="G575" s="78">
        <f t="shared" si="42"/>
        <v>-0.70297029702970293</v>
      </c>
      <c r="H575" s="24">
        <f t="shared" si="43"/>
        <v>-1.680672268907563E-2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5</v>
      </c>
      <c r="D577" s="76">
        <v>58</v>
      </c>
      <c r="E577" s="80">
        <f t="shared" si="40"/>
        <v>5.9178601017871937E-4</v>
      </c>
      <c r="F577" s="80">
        <f t="shared" si="41"/>
        <v>1.6088765603328711E-2</v>
      </c>
      <c r="G577" s="78">
        <f t="shared" si="42"/>
        <v>10.6</v>
      </c>
      <c r="H577" s="24">
        <f t="shared" si="43"/>
        <v>6.2729317078944252E-3</v>
      </c>
    </row>
    <row r="578" spans="2:8" s="79" customFormat="1" ht="15" x14ac:dyDescent="0.2">
      <c r="B578" s="75" t="s">
        <v>369</v>
      </c>
      <c r="C578" s="76">
        <v>268</v>
      </c>
      <c r="D578" s="76">
        <v>101</v>
      </c>
      <c r="E578" s="80">
        <f t="shared" si="40"/>
        <v>3.1719730145579356E-2</v>
      </c>
      <c r="F578" s="80">
        <f t="shared" si="41"/>
        <v>2.8016643550624134E-2</v>
      </c>
      <c r="G578" s="78">
        <f t="shared" si="42"/>
        <v>-0.62313432835820892</v>
      </c>
      <c r="H578" s="24">
        <f t="shared" si="43"/>
        <v>-1.9765652739969223E-2</v>
      </c>
    </row>
    <row r="579" spans="2:8" ht="15" x14ac:dyDescent="0.2">
      <c r="B579" s="5" t="s">
        <v>565</v>
      </c>
      <c r="C579" s="36">
        <v>1690</v>
      </c>
      <c r="D579" s="36">
        <v>306</v>
      </c>
      <c r="E579" s="11">
        <f t="shared" si="40"/>
        <v>0.20002367144040714</v>
      </c>
      <c r="F579" s="11">
        <f t="shared" si="41"/>
        <v>8.4882108183079064E-2</v>
      </c>
      <c r="G579" s="10">
        <f t="shared" si="42"/>
        <v>-0.81893491124260354</v>
      </c>
      <c r="H579" s="14">
        <f t="shared" si="43"/>
        <v>-0.1638063676174695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451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384</v>
      </c>
      <c r="C8" s="31">
        <f>+C18+C71+C161+C329+C552</f>
        <v>1158</v>
      </c>
      <c r="D8" s="32">
        <f>+D18+D71+D161+D329+D552</f>
        <v>1926</v>
      </c>
      <c r="E8" s="33">
        <f>SUM(E9:E13)</f>
        <v>1</v>
      </c>
      <c r="F8" s="33">
        <f>SUM(F9:F13)</f>
        <v>1</v>
      </c>
      <c r="G8" s="33">
        <f>+(D8-C8)/C8</f>
        <v>0.66321243523316065</v>
      </c>
      <c r="H8" s="34">
        <f>+E8*G8</f>
        <v>0.66321243523316065</v>
      </c>
    </row>
    <row r="9" spans="2:8" x14ac:dyDescent="0.2">
      <c r="B9" s="39" t="str">
        <f>+B18</f>
        <v>Total Vacantes en ocupaciones de nivel Directivo</v>
      </c>
      <c r="C9" s="40">
        <f>+C18</f>
        <v>14</v>
      </c>
      <c r="D9" s="40">
        <f>+D18</f>
        <v>5</v>
      </c>
      <c r="E9" s="41">
        <f>C9/$C$8</f>
        <v>1.2089810017271158E-2</v>
      </c>
      <c r="F9" s="41">
        <f>D9/$D$8</f>
        <v>2.5960539979231569E-3</v>
      </c>
      <c r="G9" s="42">
        <f>+IF(OR(AND(D9=0),(C9=0)),"0",((D9-C9)/C9))</f>
        <v>-0.6428571428571429</v>
      </c>
      <c r="H9" s="43">
        <f>+IF(OR(AND(E9=""),(G9="")),"",E9*G9)</f>
        <v>-7.7720207253886018E-3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231</v>
      </c>
      <c r="D10" s="23">
        <f>+D71</f>
        <v>188</v>
      </c>
      <c r="E10" s="24">
        <f>C10/$C$8</f>
        <v>0.19948186528497408</v>
      </c>
      <c r="F10" s="24">
        <f>D10/$D$8</f>
        <v>9.7611630321910697E-2</v>
      </c>
      <c r="G10" s="10">
        <f>+IF(OR(AND(D10=0),(C10=0)),"0",((D10-C10)/C10))</f>
        <v>-0.18614718614718614</v>
      </c>
      <c r="H10" s="45">
        <f>+IF(OR(AND(E10=""),(G10="")),"",E10*G10)</f>
        <v>-3.7132987910189978E-2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144</v>
      </c>
      <c r="D11" s="23">
        <f>+D161</f>
        <v>138</v>
      </c>
      <c r="E11" s="24">
        <f>C11/$C$8</f>
        <v>0.12435233160621761</v>
      </c>
      <c r="F11" s="24">
        <f>D11/$D$8</f>
        <v>7.1651090342679122E-2</v>
      </c>
      <c r="G11" s="10">
        <f>+IF(OR(AND(D11=0),(C11=0)),"0",((D11-C11)/C11))</f>
        <v>-4.1666666666666664E-2</v>
      </c>
      <c r="H11" s="45">
        <f>+IF(OR(AND(E11=""),(G11="")),"",E11*G11)</f>
        <v>-5.1813471502590667E-3</v>
      </c>
    </row>
    <row r="12" spans="2:8" x14ac:dyDescent="0.2">
      <c r="B12" s="44" t="str">
        <f>+B329</f>
        <v>Total Vacantes  en ocupaciones de nivel Calificados</v>
      </c>
      <c r="C12" s="23">
        <f>+C329</f>
        <v>647</v>
      </c>
      <c r="D12" s="23">
        <f>+D329</f>
        <v>646</v>
      </c>
      <c r="E12" s="24">
        <f>C12/$C$8</f>
        <v>0.55872193436960271</v>
      </c>
      <c r="F12" s="24">
        <f>D12/$D$8</f>
        <v>0.33541017653167188</v>
      </c>
      <c r="G12" s="10">
        <f>+IF(OR(AND(D12=0),(C12=0)),"0",((D12-C12)/C12))</f>
        <v>-1.5455950540958269E-3</v>
      </c>
      <c r="H12" s="45">
        <f>+IF(OR(AND(E12=""),(G12="")),"",E12*G12)</f>
        <v>-8.6355785837651108E-4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122</v>
      </c>
      <c r="D13" s="47">
        <f>+D552</f>
        <v>949</v>
      </c>
      <c r="E13" s="48">
        <f>C13/$C$8</f>
        <v>0.10535405872193437</v>
      </c>
      <c r="F13" s="48">
        <f>D13/$D$8</f>
        <v>0.49273104880581514</v>
      </c>
      <c r="G13" s="49">
        <f>+IF(OR(AND(D13=0),(C13=0)),"0",((D13-C13)/C13))</f>
        <v>6.778688524590164</v>
      </c>
      <c r="H13" s="50">
        <f>+IF(OR(AND(E13=""),(G13="")),"",E13*G13)</f>
        <v>0.71416234887737484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14</v>
      </c>
      <c r="D18" s="32">
        <f>SUM(D19:D65)</f>
        <v>5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-0.6428571428571429</v>
      </c>
      <c r="H18" s="34">
        <f>+IF(OR(AND(E18=""),(G18="")),"",E18*G18)</f>
        <v>-0.6428571428571429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1</v>
      </c>
      <c r="E22" s="9" t="str">
        <f t="shared" si="0"/>
        <v/>
      </c>
      <c r="F22" s="9">
        <f t="shared" si="1"/>
        <v>0.2</v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0</v>
      </c>
      <c r="E26" s="9">
        <f t="shared" si="0"/>
        <v>7.1428571428571425E-2</v>
      </c>
      <c r="F26" s="9" t="str">
        <f t="shared" si="1"/>
        <v/>
      </c>
      <c r="G26" s="10" t="str">
        <f t="shared" si="2"/>
        <v>0</v>
      </c>
      <c r="H26" s="14">
        <f t="shared" si="3"/>
        <v>0</v>
      </c>
    </row>
    <row r="27" spans="1:8" ht="20.100000000000001" customHeight="1" x14ac:dyDescent="0.2">
      <c r="B27" s="5" t="s">
        <v>6</v>
      </c>
      <c r="C27" s="36">
        <v>7</v>
      </c>
      <c r="D27" s="36">
        <v>0</v>
      </c>
      <c r="E27" s="9">
        <f t="shared" si="0"/>
        <v>0.5</v>
      </c>
      <c r="F27" s="9" t="str">
        <f t="shared" si="1"/>
        <v/>
      </c>
      <c r="G27" s="10" t="str">
        <f t="shared" si="2"/>
        <v>0</v>
      </c>
      <c r="H27" s="14">
        <f t="shared" si="3"/>
        <v>0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0</v>
      </c>
      <c r="D29" s="36">
        <v>0</v>
      </c>
      <c r="E29" s="9" t="str">
        <f t="shared" si="0"/>
        <v/>
      </c>
      <c r="F29" s="9" t="str">
        <f t="shared" si="1"/>
        <v/>
      </c>
      <c r="G29" s="10" t="str">
        <f t="shared" si="2"/>
        <v>0</v>
      </c>
      <c r="H29" s="14" t="str">
        <f t="shared" si="3"/>
        <v/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</v>
      </c>
      <c r="D35" s="36">
        <v>0</v>
      </c>
      <c r="E35" s="9">
        <f t="shared" si="0"/>
        <v>7.1428571428571425E-2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0</v>
      </c>
      <c r="D49" s="36">
        <v>3</v>
      </c>
      <c r="E49" s="9" t="str">
        <f t="shared" si="0"/>
        <v/>
      </c>
      <c r="F49" s="9">
        <f t="shared" si="1"/>
        <v>0.6</v>
      </c>
      <c r="G49" s="10" t="str">
        <f t="shared" si="2"/>
        <v>0</v>
      </c>
      <c r="H49" s="14" t="str">
        <f t="shared" si="3"/>
        <v/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3</v>
      </c>
      <c r="D61" s="36">
        <v>0</v>
      </c>
      <c r="E61" s="9">
        <f t="shared" si="0"/>
        <v>0.21428571428571427</v>
      </c>
      <c r="F61" s="9" t="str">
        <f t="shared" si="1"/>
        <v/>
      </c>
      <c r="G61" s="10" t="str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2</v>
      </c>
      <c r="D64" s="36">
        <v>0</v>
      </c>
      <c r="E64" s="9">
        <f t="shared" si="0"/>
        <v>0.14285714285714285</v>
      </c>
      <c r="F64" s="9" t="str">
        <f t="shared" si="1"/>
        <v/>
      </c>
      <c r="G64" s="10" t="str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1</v>
      </c>
      <c r="E65" s="9" t="str">
        <f t="shared" si="0"/>
        <v/>
      </c>
      <c r="F65" s="9">
        <f t="shared" si="1"/>
        <v>0.2</v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231</v>
      </c>
      <c r="D71" s="32">
        <f>SUM(D72:D155)</f>
        <v>188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-0.18614718614718614</v>
      </c>
      <c r="H71" s="34">
        <f>+IF(OR(AND(E71=""),(G71="")),"",E71*G71)</f>
        <v>-0.18614718614718614</v>
      </c>
    </row>
    <row r="72" spans="1:8" ht="15" x14ac:dyDescent="0.2">
      <c r="B72" s="35" t="s">
        <v>463</v>
      </c>
      <c r="C72" s="36">
        <v>2</v>
      </c>
      <c r="D72" s="36">
        <v>1</v>
      </c>
      <c r="E72" s="38">
        <f>+IF(C72=0,"",C72/C$71)</f>
        <v>8.658008658008658E-3</v>
      </c>
      <c r="F72" s="38">
        <f>+IF(D72=0,"",D72/D$71)</f>
        <v>5.3191489361702126E-3</v>
      </c>
      <c r="G72" s="28">
        <f>+IF(OR(AND(D72=0),(C72=0)),"0",((D72-C72)/C72))</f>
        <v>-0.5</v>
      </c>
      <c r="H72" s="29">
        <f>+IF(OR(AND(E72=""),(G72="")),"",E72*G72)</f>
        <v>-4.329004329004329E-3</v>
      </c>
    </row>
    <row r="73" spans="1:8" ht="15" x14ac:dyDescent="0.2">
      <c r="B73" s="5" t="s">
        <v>19</v>
      </c>
      <c r="C73" s="36">
        <v>1</v>
      </c>
      <c r="D73" s="36">
        <v>1</v>
      </c>
      <c r="E73" s="11">
        <f t="shared" ref="E73:E142" si="4">+IF(C73=0,"",C73/C$71)</f>
        <v>4.329004329004329E-3</v>
      </c>
      <c r="F73" s="11">
        <f t="shared" ref="F73:F142" si="5">+IF(D73=0,"",D73/D$71)</f>
        <v>5.3191489361702126E-3</v>
      </c>
      <c r="G73" s="10">
        <f t="shared" ref="G73:G142" si="6">+IF(OR(AND(D73=0),(C73=0)),"0",((D73-C73)/C73))</f>
        <v>0</v>
      </c>
      <c r="H73" s="14">
        <f t="shared" ref="H73:H142" si="7">+IF(OR(AND(E73=""),(G73="")),"",E73*G73)</f>
        <v>0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3</v>
      </c>
      <c r="D75" s="76">
        <v>3</v>
      </c>
      <c r="E75" s="80">
        <f t="shared" si="4"/>
        <v>1.2987012987012988E-2</v>
      </c>
      <c r="F75" s="80">
        <f t="shared" si="5"/>
        <v>1.5957446808510637E-2</v>
      </c>
      <c r="G75" s="78">
        <f t="shared" si="6"/>
        <v>0</v>
      </c>
      <c r="H75" s="24">
        <f t="shared" si="7"/>
        <v>0</v>
      </c>
    </row>
    <row r="76" spans="1:8" s="79" customFormat="1" ht="15" x14ac:dyDescent="0.2">
      <c r="B76" s="75" t="s">
        <v>193</v>
      </c>
      <c r="C76" s="76">
        <v>0</v>
      </c>
      <c r="D76" s="76">
        <v>0</v>
      </c>
      <c r="E76" s="80" t="str">
        <f t="shared" si="4"/>
        <v/>
      </c>
      <c r="F76" s="80" t="str">
        <f t="shared" si="5"/>
        <v/>
      </c>
      <c r="G76" s="78" t="str">
        <f t="shared" si="6"/>
        <v>0</v>
      </c>
      <c r="H76" s="24" t="str">
        <f t="shared" si="7"/>
        <v/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1</v>
      </c>
      <c r="E79" s="80" t="str">
        <f t="shared" si="4"/>
        <v/>
      </c>
      <c r="F79" s="80">
        <f t="shared" si="5"/>
        <v>5.3191489361702126E-3</v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0</v>
      </c>
      <c r="E83" s="80" t="str">
        <f t="shared" si="4"/>
        <v/>
      </c>
      <c r="F83" s="80" t="str">
        <f t="shared" si="5"/>
        <v/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</v>
      </c>
      <c r="D85" s="76">
        <v>0</v>
      </c>
      <c r="E85" s="80">
        <f t="shared" si="4"/>
        <v>8.658008658008658E-3</v>
      </c>
      <c r="F85" s="80" t="str">
        <f t="shared" si="5"/>
        <v/>
      </c>
      <c r="G85" s="78" t="str">
        <f t="shared" si="6"/>
        <v>0</v>
      </c>
      <c r="H85" s="24">
        <f t="shared" si="7"/>
        <v>0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4</v>
      </c>
      <c r="D87" s="76">
        <v>1</v>
      </c>
      <c r="E87" s="80">
        <f t="shared" si="4"/>
        <v>1.7316017316017316E-2</v>
      </c>
      <c r="F87" s="80">
        <f t="shared" si="5"/>
        <v>5.3191489361702126E-3</v>
      </c>
      <c r="G87" s="78">
        <f t="shared" si="6"/>
        <v>-0.75</v>
      </c>
      <c r="H87" s="24">
        <f t="shared" si="7"/>
        <v>-1.2987012987012988E-2</v>
      </c>
    </row>
    <row r="88" spans="1:8" s="79" customFormat="1" ht="15" x14ac:dyDescent="0.2">
      <c r="B88" s="75" t="s">
        <v>200</v>
      </c>
      <c r="C88" s="76">
        <v>5</v>
      </c>
      <c r="D88" s="76">
        <v>1</v>
      </c>
      <c r="E88" s="80">
        <f t="shared" si="4"/>
        <v>2.1645021645021644E-2</v>
      </c>
      <c r="F88" s="80">
        <f t="shared" si="5"/>
        <v>5.3191489361702126E-3</v>
      </c>
      <c r="G88" s="78">
        <f t="shared" si="6"/>
        <v>-0.8</v>
      </c>
      <c r="H88" s="24">
        <f t="shared" si="7"/>
        <v>-1.7316017316017316E-2</v>
      </c>
    </row>
    <row r="89" spans="1:8" s="79" customFormat="1" ht="15" x14ac:dyDescent="0.2">
      <c r="B89" s="75" t="s">
        <v>26</v>
      </c>
      <c r="C89" s="76">
        <v>5</v>
      </c>
      <c r="D89" s="76">
        <v>2</v>
      </c>
      <c r="E89" s="80">
        <f t="shared" si="4"/>
        <v>2.1645021645021644E-2</v>
      </c>
      <c r="F89" s="80">
        <f t="shared" si="5"/>
        <v>1.0638297872340425E-2</v>
      </c>
      <c r="G89" s="78">
        <f t="shared" si="6"/>
        <v>-0.6</v>
      </c>
      <c r="H89" s="24">
        <f t="shared" si="7"/>
        <v>-1.2987012987012986E-2</v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2</v>
      </c>
      <c r="E94" s="80" t="str">
        <f t="shared" si="4"/>
        <v/>
      </c>
      <c r="F94" s="80">
        <f t="shared" si="5"/>
        <v>1.0638297872340425E-2</v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</v>
      </c>
      <c r="D98" s="76">
        <v>1</v>
      </c>
      <c r="E98" s="80">
        <f t="shared" si="4"/>
        <v>4.329004329004329E-3</v>
      </c>
      <c r="F98" s="80">
        <f t="shared" si="5"/>
        <v>5.3191489361702126E-3</v>
      </c>
      <c r="G98" s="78">
        <f t="shared" si="6"/>
        <v>0</v>
      </c>
      <c r="H98" s="24">
        <f t="shared" si="7"/>
        <v>0</v>
      </c>
    </row>
    <row r="99" spans="1:8" s="79" customFormat="1" ht="15" x14ac:dyDescent="0.2">
      <c r="B99" s="75" t="s">
        <v>466</v>
      </c>
      <c r="C99" s="76">
        <v>0</v>
      </c>
      <c r="D99" s="76">
        <v>1</v>
      </c>
      <c r="E99" s="80" t="str">
        <f t="shared" si="4"/>
        <v/>
      </c>
      <c r="F99" s="80">
        <f t="shared" si="5"/>
        <v>5.3191489361702126E-3</v>
      </c>
      <c r="G99" s="78" t="str">
        <f t="shared" si="6"/>
        <v>0</v>
      </c>
      <c r="H99" s="24" t="str">
        <f t="shared" si="7"/>
        <v/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1</v>
      </c>
      <c r="E105" s="80" t="str">
        <f t="shared" si="4"/>
        <v/>
      </c>
      <c r="F105" s="80">
        <f t="shared" si="5"/>
        <v>5.3191489361702126E-3</v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6</v>
      </c>
      <c r="D108" s="76">
        <v>4</v>
      </c>
      <c r="E108" s="80">
        <f t="shared" si="4"/>
        <v>2.5974025974025976E-2</v>
      </c>
      <c r="F108" s="80">
        <f t="shared" si="5"/>
        <v>2.1276595744680851E-2</v>
      </c>
      <c r="G108" s="78">
        <f t="shared" si="6"/>
        <v>-0.33333333333333331</v>
      </c>
      <c r="H108" s="24">
        <f t="shared" si="7"/>
        <v>-8.658008658008658E-3</v>
      </c>
    </row>
    <row r="109" spans="1:8" s="79" customFormat="1" ht="15" x14ac:dyDescent="0.2">
      <c r="B109" s="75" t="s">
        <v>211</v>
      </c>
      <c r="C109" s="76">
        <v>1</v>
      </c>
      <c r="D109" s="76">
        <v>2</v>
      </c>
      <c r="E109" s="80">
        <f t="shared" si="4"/>
        <v>4.329004329004329E-3</v>
      </c>
      <c r="F109" s="80">
        <f t="shared" si="5"/>
        <v>1.0638297872340425E-2</v>
      </c>
      <c r="G109" s="78">
        <f t="shared" si="6"/>
        <v>1</v>
      </c>
      <c r="H109" s="24">
        <f t="shared" si="7"/>
        <v>4.329004329004329E-3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0</v>
      </c>
      <c r="E115" s="80" t="str">
        <f t="shared" si="4"/>
        <v/>
      </c>
      <c r="F115" s="80" t="str">
        <f t="shared" si="5"/>
        <v/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1</v>
      </c>
      <c r="D116" s="76">
        <v>0</v>
      </c>
      <c r="E116" s="80">
        <f t="shared" si="4"/>
        <v>4.329004329004329E-3</v>
      </c>
      <c r="F116" s="80" t="str">
        <f t="shared" si="5"/>
        <v/>
      </c>
      <c r="G116" s="78" t="str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</v>
      </c>
      <c r="D119" s="76">
        <v>6</v>
      </c>
      <c r="E119" s="80">
        <f t="shared" si="4"/>
        <v>4.329004329004329E-3</v>
      </c>
      <c r="F119" s="80">
        <f t="shared" si="5"/>
        <v>3.1914893617021274E-2</v>
      </c>
      <c r="G119" s="78">
        <f t="shared" si="6"/>
        <v>5</v>
      </c>
      <c r="H119" s="24">
        <f t="shared" si="7"/>
        <v>2.1645021645021644E-2</v>
      </c>
    </row>
    <row r="120" spans="2:8" s="79" customFormat="1" ht="15" x14ac:dyDescent="0.2">
      <c r="B120" s="75" t="s">
        <v>216</v>
      </c>
      <c r="C120" s="76">
        <v>0</v>
      </c>
      <c r="D120" s="76">
        <v>0</v>
      </c>
      <c r="E120" s="80" t="str">
        <f t="shared" si="4"/>
        <v/>
      </c>
      <c r="F120" s="80" t="str">
        <f t="shared" si="5"/>
        <v/>
      </c>
      <c r="G120" s="78" t="str">
        <f t="shared" si="6"/>
        <v>0</v>
      </c>
      <c r="H120" s="24" t="str">
        <f t="shared" si="7"/>
        <v/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2</v>
      </c>
      <c r="E122" s="80" t="str">
        <f t="shared" si="4"/>
        <v/>
      </c>
      <c r="F122" s="80">
        <f t="shared" si="5"/>
        <v>1.0638297872340425E-2</v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71</v>
      </c>
      <c r="D123" s="76">
        <v>0</v>
      </c>
      <c r="E123" s="80">
        <f t="shared" si="4"/>
        <v>0.30735930735930733</v>
      </c>
      <c r="F123" s="80" t="str">
        <f t="shared" si="5"/>
        <v/>
      </c>
      <c r="G123" s="78" t="str">
        <f t="shared" si="6"/>
        <v>0</v>
      </c>
      <c r="H123" s="24">
        <f t="shared" si="7"/>
        <v>0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92</v>
      </c>
      <c r="D125" s="76">
        <v>158</v>
      </c>
      <c r="E125" s="80">
        <f t="shared" si="4"/>
        <v>0.39826839826839827</v>
      </c>
      <c r="F125" s="80">
        <f t="shared" si="5"/>
        <v>0.84042553191489366</v>
      </c>
      <c r="G125" s="78">
        <f t="shared" si="6"/>
        <v>0.71739130434782605</v>
      </c>
      <c r="H125" s="24">
        <f t="shared" si="7"/>
        <v>0.2857142857142857</v>
      </c>
    </row>
    <row r="126" spans="2:8" s="79" customFormat="1" ht="15" x14ac:dyDescent="0.2">
      <c r="B126" s="75" t="s">
        <v>218</v>
      </c>
      <c r="C126" s="76">
        <v>30</v>
      </c>
      <c r="D126" s="76">
        <v>0</v>
      </c>
      <c r="E126" s="80">
        <f t="shared" si="4"/>
        <v>0.12987012987012986</v>
      </c>
      <c r="F126" s="80" t="str">
        <f t="shared" si="5"/>
        <v/>
      </c>
      <c r="G126" s="78" t="str">
        <f t="shared" si="6"/>
        <v>0</v>
      </c>
      <c r="H126" s="24">
        <f t="shared" si="7"/>
        <v>0</v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0</v>
      </c>
      <c r="E128" s="80" t="str">
        <f t="shared" si="4"/>
        <v/>
      </c>
      <c r="F128" s="80" t="str">
        <f t="shared" si="5"/>
        <v/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0</v>
      </c>
      <c r="E131" s="80" t="str">
        <f t="shared" si="4"/>
        <v/>
      </c>
      <c r="F131" s="80" t="str">
        <f t="shared" si="5"/>
        <v/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0</v>
      </c>
      <c r="E137" s="80" t="str">
        <f t="shared" si="4"/>
        <v/>
      </c>
      <c r="F137" s="80" t="str">
        <f t="shared" si="5"/>
        <v/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1</v>
      </c>
      <c r="E144" s="80" t="str">
        <f t="shared" si="8"/>
        <v/>
      </c>
      <c r="F144" s="80">
        <f t="shared" si="9"/>
        <v>5.3191489361702126E-3</v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2.5974025974025976E-2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144</v>
      </c>
      <c r="D161" s="32">
        <f>SUM(D162:D323)</f>
        <v>138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-4.1666666666666664E-2</v>
      </c>
      <c r="H161" s="34">
        <f>+IF(OR(AND(E161=""),(G161="")),"",E161*G161)</f>
        <v>-4.1666666666666664E-2</v>
      </c>
    </row>
    <row r="162" spans="1:8" s="79" customFormat="1" ht="15" x14ac:dyDescent="0.2">
      <c r="B162" s="82" t="s">
        <v>473</v>
      </c>
      <c r="C162" s="76">
        <v>0</v>
      </c>
      <c r="D162" s="76">
        <v>0</v>
      </c>
      <c r="E162" s="83" t="str">
        <f>+IF(C162=0,"",C162/C$161)</f>
        <v/>
      </c>
      <c r="F162" s="83" t="str">
        <f>+IF(D162=0,"",D162/D$161)</f>
        <v/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3</v>
      </c>
      <c r="D163" s="76">
        <v>1</v>
      </c>
      <c r="E163" s="80">
        <f t="shared" ref="E163:E232" si="12">+IF(C163=0,"",C163/C$161)</f>
        <v>2.0833333333333332E-2</v>
      </c>
      <c r="F163" s="80">
        <f t="shared" ref="F163:F232" si="13">+IF(D163=0,"",D163/D$161)</f>
        <v>7.246376811594203E-3</v>
      </c>
      <c r="G163" s="78">
        <f t="shared" ref="G163:G232" si="14">+IF(OR(AND(D163=0),(C163=0)),"0",((D163-C163)/C163))</f>
        <v>-0.66666666666666663</v>
      </c>
      <c r="H163" s="24">
        <f t="shared" ref="H163:H232" si="15">+IF(OR(AND(E163=""),(G163="")),"",E163*G163)</f>
        <v>-1.3888888888888888E-2</v>
      </c>
    </row>
    <row r="164" spans="1:8" s="79" customFormat="1" ht="30" x14ac:dyDescent="0.2">
      <c r="B164" s="86" t="s">
        <v>475</v>
      </c>
      <c r="C164" s="76">
        <v>1</v>
      </c>
      <c r="D164" s="76">
        <v>0</v>
      </c>
      <c r="E164" s="80">
        <f t="shared" si="12"/>
        <v>6.9444444444444441E-3</v>
      </c>
      <c r="F164" s="80" t="str">
        <f t="shared" si="13"/>
        <v/>
      </c>
      <c r="G164" s="78" t="str">
        <f t="shared" si="14"/>
        <v>0</v>
      </c>
      <c r="H164" s="24">
        <f t="shared" si="15"/>
        <v>0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</v>
      </c>
      <c r="D166" s="76">
        <v>1</v>
      </c>
      <c r="E166" s="80">
        <f t="shared" si="12"/>
        <v>6.9444444444444441E-3</v>
      </c>
      <c r="F166" s="80">
        <f t="shared" si="13"/>
        <v>7.246376811594203E-3</v>
      </c>
      <c r="G166" s="78">
        <f t="shared" si="14"/>
        <v>0</v>
      </c>
      <c r="H166" s="24">
        <f t="shared" si="15"/>
        <v>0</v>
      </c>
    </row>
    <row r="167" spans="1:8" s="79" customFormat="1" ht="15" x14ac:dyDescent="0.2">
      <c r="B167" s="86" t="s">
        <v>49</v>
      </c>
      <c r="C167" s="76">
        <v>6</v>
      </c>
      <c r="D167" s="76">
        <v>4</v>
      </c>
      <c r="E167" s="80">
        <f t="shared" si="12"/>
        <v>4.1666666666666664E-2</v>
      </c>
      <c r="F167" s="80">
        <f t="shared" si="13"/>
        <v>2.8985507246376812E-2</v>
      </c>
      <c r="G167" s="78">
        <f t="shared" si="14"/>
        <v>-0.33333333333333331</v>
      </c>
      <c r="H167" s="24">
        <f t="shared" si="15"/>
        <v>-1.3888888888888888E-2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2</v>
      </c>
      <c r="D169" s="76">
        <v>0</v>
      </c>
      <c r="E169" s="80">
        <f t="shared" si="12"/>
        <v>1.3888888888888888E-2</v>
      </c>
      <c r="F169" s="80" t="str">
        <f t="shared" si="13"/>
        <v/>
      </c>
      <c r="G169" s="78" t="str">
        <f t="shared" si="14"/>
        <v>0</v>
      </c>
      <c r="H169" s="24">
        <f t="shared" si="15"/>
        <v>0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0</v>
      </c>
      <c r="E176" s="80" t="str">
        <f t="shared" si="12"/>
        <v/>
      </c>
      <c r="F176" s="80" t="str">
        <f t="shared" si="13"/>
        <v/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19</v>
      </c>
      <c r="D177" s="76">
        <v>4</v>
      </c>
      <c r="E177" s="80">
        <f t="shared" si="12"/>
        <v>0.13194444444444445</v>
      </c>
      <c r="F177" s="80">
        <f t="shared" si="13"/>
        <v>2.8985507246376812E-2</v>
      </c>
      <c r="G177" s="78">
        <f t="shared" si="14"/>
        <v>-0.78947368421052633</v>
      </c>
      <c r="H177" s="24">
        <f t="shared" si="15"/>
        <v>-0.10416666666666667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10</v>
      </c>
      <c r="D186" s="76">
        <v>0</v>
      </c>
      <c r="E186" s="80">
        <f t="shared" si="12"/>
        <v>6.9444444444444448E-2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4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0</v>
      </c>
      <c r="D188" s="76">
        <v>0</v>
      </c>
      <c r="E188" s="80" t="str">
        <f t="shared" si="12"/>
        <v/>
      </c>
      <c r="F188" s="80" t="str">
        <f t="shared" si="13"/>
        <v/>
      </c>
      <c r="G188" s="78" t="str">
        <f t="shared" si="14"/>
        <v>0</v>
      </c>
      <c r="H188" s="24" t="str">
        <f t="shared" si="15"/>
        <v/>
      </c>
    </row>
    <row r="189" spans="1:8" s="79" customFormat="1" ht="15" x14ac:dyDescent="0.2">
      <c r="B189" s="86" t="s">
        <v>237</v>
      </c>
      <c r="C189" s="76">
        <v>0</v>
      </c>
      <c r="D189" s="76">
        <v>4</v>
      </c>
      <c r="E189" s="80" t="str">
        <f t="shared" si="12"/>
        <v/>
      </c>
      <c r="F189" s="80">
        <f t="shared" si="13"/>
        <v>2.8985507246376812E-2</v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11</v>
      </c>
      <c r="D190" s="76">
        <v>0</v>
      </c>
      <c r="E190" s="80">
        <f t="shared" si="12"/>
        <v>7.6388888888888895E-2</v>
      </c>
      <c r="F190" s="80" t="str">
        <f t="shared" si="13"/>
        <v/>
      </c>
      <c r="G190" s="78" t="str">
        <f t="shared" si="14"/>
        <v>0</v>
      </c>
      <c r="H190" s="24">
        <f t="shared" si="15"/>
        <v>0</v>
      </c>
    </row>
    <row r="191" spans="1:8" s="79" customFormat="1" ht="15" x14ac:dyDescent="0.2">
      <c r="B191" s="86" t="s">
        <v>239</v>
      </c>
      <c r="C191" s="76">
        <v>15</v>
      </c>
      <c r="D191" s="76">
        <v>9</v>
      </c>
      <c r="E191" s="80">
        <f t="shared" si="12"/>
        <v>0.10416666666666667</v>
      </c>
      <c r="F191" s="80">
        <f t="shared" si="13"/>
        <v>6.5217391304347824E-2</v>
      </c>
      <c r="G191" s="78">
        <f t="shared" si="14"/>
        <v>-0.4</v>
      </c>
      <c r="H191" s="24">
        <f t="shared" si="15"/>
        <v>-4.1666666666666671E-2</v>
      </c>
    </row>
    <row r="192" spans="1:8" s="79" customFormat="1" ht="15" x14ac:dyDescent="0.2">
      <c r="B192" s="86" t="s">
        <v>480</v>
      </c>
      <c r="C192" s="76">
        <v>4</v>
      </c>
      <c r="D192" s="76">
        <v>0</v>
      </c>
      <c r="E192" s="80">
        <f t="shared" si="12"/>
        <v>2.7777777777777776E-2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14</v>
      </c>
      <c r="E193" s="80" t="str">
        <f t="shared" si="12"/>
        <v/>
      </c>
      <c r="F193" s="80">
        <f t="shared" si="13"/>
        <v>0.10144927536231885</v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2</v>
      </c>
      <c r="E197" s="80" t="str">
        <f t="shared" si="12"/>
        <v/>
      </c>
      <c r="F197" s="80">
        <f t="shared" si="13"/>
        <v>1.4492753623188406E-2</v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1</v>
      </c>
      <c r="E200" s="80" t="str">
        <f t="shared" si="12"/>
        <v/>
      </c>
      <c r="F200" s="80">
        <f t="shared" si="13"/>
        <v>7.246376811594203E-3</v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0</v>
      </c>
      <c r="D201" s="76">
        <v>5</v>
      </c>
      <c r="E201" s="80" t="str">
        <f t="shared" si="12"/>
        <v/>
      </c>
      <c r="F201" s="80">
        <f t="shared" si="13"/>
        <v>3.6231884057971016E-2</v>
      </c>
      <c r="G201" s="78" t="str">
        <f t="shared" si="14"/>
        <v>0</v>
      </c>
      <c r="H201" s="24" t="str">
        <f t="shared" si="15"/>
        <v/>
      </c>
    </row>
    <row r="202" spans="1:8" s="79" customFormat="1" ht="15" x14ac:dyDescent="0.2">
      <c r="B202" s="86" t="s">
        <v>244</v>
      </c>
      <c r="C202" s="76">
        <v>0</v>
      </c>
      <c r="D202" s="76">
        <v>10</v>
      </c>
      <c r="E202" s="80" t="str">
        <f t="shared" si="12"/>
        <v/>
      </c>
      <c r="F202" s="80">
        <f t="shared" si="13"/>
        <v>7.2463768115942032E-2</v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3</v>
      </c>
      <c r="E203" s="80" t="str">
        <f t="shared" si="12"/>
        <v/>
      </c>
      <c r="F203" s="80">
        <f t="shared" si="13"/>
        <v>2.1739130434782608E-2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4</v>
      </c>
      <c r="D204" s="76">
        <v>0</v>
      </c>
      <c r="E204" s="80">
        <f t="shared" si="12"/>
        <v>2.7777777777777776E-2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3</v>
      </c>
      <c r="E208" s="80" t="str">
        <f t="shared" si="12"/>
        <v/>
      </c>
      <c r="F208" s="80">
        <f t="shared" si="13"/>
        <v>2.1739130434782608E-2</v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2</v>
      </c>
      <c r="E209" s="80" t="str">
        <f t="shared" si="12"/>
        <v/>
      </c>
      <c r="F209" s="80">
        <f t="shared" si="13"/>
        <v>1.4492753623188406E-2</v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</v>
      </c>
      <c r="D211" s="76">
        <v>0</v>
      </c>
      <c r="E211" s="80">
        <f t="shared" si="12"/>
        <v>6.9444444444444441E-3</v>
      </c>
      <c r="F211" s="80" t="str">
        <f t="shared" si="13"/>
        <v/>
      </c>
      <c r="G211" s="78" t="str">
        <f t="shared" si="14"/>
        <v>0</v>
      </c>
      <c r="H211" s="24">
        <f t="shared" si="15"/>
        <v>0</v>
      </c>
    </row>
    <row r="212" spans="2:8" s="79" customFormat="1" ht="15" x14ac:dyDescent="0.2">
      <c r="B212" s="86" t="s">
        <v>249</v>
      </c>
      <c r="C212" s="76">
        <v>3</v>
      </c>
      <c r="D212" s="76">
        <v>3</v>
      </c>
      <c r="E212" s="80">
        <f t="shared" si="12"/>
        <v>2.0833333333333332E-2</v>
      </c>
      <c r="F212" s="80">
        <f t="shared" si="13"/>
        <v>2.1739130434782608E-2</v>
      </c>
      <c r="G212" s="78">
        <f t="shared" si="14"/>
        <v>0</v>
      </c>
      <c r="H212" s="24">
        <f t="shared" si="15"/>
        <v>0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1</v>
      </c>
      <c r="E222" s="80" t="str">
        <f t="shared" si="12"/>
        <v/>
      </c>
      <c r="F222" s="80">
        <f t="shared" si="13"/>
        <v>7.246376811594203E-3</v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2</v>
      </c>
      <c r="D224" s="76">
        <v>0</v>
      </c>
      <c r="E224" s="80">
        <f t="shared" si="12"/>
        <v>1.3888888888888888E-2</v>
      </c>
      <c r="F224" s="80" t="str">
        <f t="shared" si="13"/>
        <v/>
      </c>
      <c r="G224" s="78" t="str">
        <f t="shared" si="14"/>
        <v>0</v>
      </c>
      <c r="H224" s="24">
        <f t="shared" si="15"/>
        <v>0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</v>
      </c>
      <c r="D245" s="76"/>
      <c r="E245" s="80">
        <f t="shared" si="16"/>
        <v>6.9444444444444441E-3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5</v>
      </c>
      <c r="D248" s="76"/>
      <c r="E248" s="80">
        <f t="shared" si="16"/>
        <v>3.4722222222222224E-2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2</v>
      </c>
      <c r="D253" s="76">
        <v>2</v>
      </c>
      <c r="E253" s="80">
        <f t="shared" si="16"/>
        <v>1.3888888888888888E-2</v>
      </c>
      <c r="F253" s="80">
        <f t="shared" si="17"/>
        <v>1.4492753623188406E-2</v>
      </c>
      <c r="G253" s="78">
        <f t="shared" si="18"/>
        <v>0</v>
      </c>
      <c r="H253" s="24">
        <f t="shared" si="19"/>
        <v>0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2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4</v>
      </c>
      <c r="D261" s="76">
        <v>1</v>
      </c>
      <c r="E261" s="80">
        <f t="shared" si="16"/>
        <v>2.7777777777777776E-2</v>
      </c>
      <c r="F261" s="80">
        <f t="shared" si="17"/>
        <v>7.246376811594203E-3</v>
      </c>
      <c r="G261" s="78">
        <f t="shared" si="18"/>
        <v>-0.75</v>
      </c>
      <c r="H261" s="24">
        <f t="shared" si="19"/>
        <v>-2.0833333333333332E-2</v>
      </c>
    </row>
    <row r="262" spans="1:8" s="79" customFormat="1" ht="15" x14ac:dyDescent="0.2">
      <c r="B262" s="86" t="s">
        <v>75</v>
      </c>
      <c r="C262" s="76">
        <v>35</v>
      </c>
      <c r="D262" s="76">
        <v>2</v>
      </c>
      <c r="E262" s="80">
        <f t="shared" si="16"/>
        <v>0.24305555555555555</v>
      </c>
      <c r="F262" s="80">
        <f t="shared" si="17"/>
        <v>1.4492753623188406E-2</v>
      </c>
      <c r="G262" s="78">
        <f t="shared" si="18"/>
        <v>-0.94285714285714284</v>
      </c>
      <c r="H262" s="24">
        <f t="shared" si="19"/>
        <v>-0.22916666666666666</v>
      </c>
    </row>
    <row r="263" spans="1:8" s="79" customFormat="1" ht="15" x14ac:dyDescent="0.2">
      <c r="B263" s="86" t="s">
        <v>71</v>
      </c>
      <c r="C263" s="76">
        <v>1</v>
      </c>
      <c r="D263" s="76">
        <v>0</v>
      </c>
      <c r="E263" s="80">
        <f t="shared" si="16"/>
        <v>6.9444444444444441E-3</v>
      </c>
      <c r="F263" s="80" t="str">
        <f t="shared" si="17"/>
        <v/>
      </c>
      <c r="G263" s="78" t="str">
        <f t="shared" si="18"/>
        <v>0</v>
      </c>
      <c r="H263" s="24">
        <f t="shared" si="19"/>
        <v>0</v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</v>
      </c>
      <c r="E268" s="80" t="str">
        <f t="shared" si="16"/>
        <v/>
      </c>
      <c r="F268" s="80">
        <f t="shared" si="17"/>
        <v>7.246376811594203E-3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1</v>
      </c>
      <c r="D269" s="76">
        <v>6</v>
      </c>
      <c r="E269" s="80">
        <f t="shared" si="16"/>
        <v>6.9444444444444441E-3</v>
      </c>
      <c r="F269" s="80">
        <f t="shared" si="17"/>
        <v>4.3478260869565216E-2</v>
      </c>
      <c r="G269" s="78">
        <f t="shared" si="18"/>
        <v>5</v>
      </c>
      <c r="H269" s="24">
        <f t="shared" si="19"/>
        <v>3.4722222222222224E-2</v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1</v>
      </c>
      <c r="D272" s="76">
        <v>0</v>
      </c>
      <c r="E272" s="80">
        <f t="shared" si="16"/>
        <v>6.9444444444444441E-3</v>
      </c>
      <c r="F272" s="80" t="str">
        <f t="shared" si="17"/>
        <v/>
      </c>
      <c r="G272" s="78" t="str">
        <f t="shared" si="18"/>
        <v>0</v>
      </c>
      <c r="H272" s="24">
        <f t="shared" si="19"/>
        <v>0</v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</v>
      </c>
      <c r="D276" s="76">
        <v>0</v>
      </c>
      <c r="E276" s="80">
        <f t="shared" si="16"/>
        <v>6.9444444444444441E-3</v>
      </c>
      <c r="F276" s="80" t="str">
        <f t="shared" si="17"/>
        <v/>
      </c>
      <c r="G276" s="78" t="str">
        <f t="shared" si="18"/>
        <v>0</v>
      </c>
      <c r="H276" s="24">
        <f t="shared" si="19"/>
        <v>0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28</v>
      </c>
      <c r="E282" s="80" t="str">
        <f t="shared" si="16"/>
        <v/>
      </c>
      <c r="F282" s="80">
        <f t="shared" si="17"/>
        <v>0.20289855072463769</v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</v>
      </c>
      <c r="D284" s="76">
        <v>0</v>
      </c>
      <c r="E284" s="80">
        <f t="shared" si="16"/>
        <v>6.9444444444444441E-3</v>
      </c>
      <c r="F284" s="80" t="str">
        <f t="shared" si="17"/>
        <v/>
      </c>
      <c r="G284" s="78" t="str">
        <f t="shared" si="18"/>
        <v>0</v>
      </c>
      <c r="H284" s="24">
        <f t="shared" si="19"/>
        <v>0</v>
      </c>
    </row>
    <row r="285" spans="1:8" s="79" customFormat="1" ht="15" x14ac:dyDescent="0.2">
      <c r="B285" s="86" t="s">
        <v>503</v>
      </c>
      <c r="C285" s="76">
        <v>0</v>
      </c>
      <c r="D285" s="76">
        <v>1</v>
      </c>
      <c r="E285" s="80" t="str">
        <f t="shared" si="16"/>
        <v/>
      </c>
      <c r="F285" s="80">
        <f t="shared" si="17"/>
        <v>7.246376811594203E-3</v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8</v>
      </c>
      <c r="D287" s="76">
        <v>4</v>
      </c>
      <c r="E287" s="80">
        <f t="shared" si="16"/>
        <v>5.5555555555555552E-2</v>
      </c>
      <c r="F287" s="80">
        <f t="shared" si="17"/>
        <v>2.8985507246376812E-2</v>
      </c>
      <c r="G287" s="78">
        <f t="shared" si="18"/>
        <v>-0.5</v>
      </c>
      <c r="H287" s="24">
        <f t="shared" si="19"/>
        <v>-2.7777777777777776E-2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2</v>
      </c>
      <c r="E293" s="80" t="str">
        <f t="shared" si="16"/>
        <v/>
      </c>
      <c r="F293" s="80">
        <f t="shared" si="17"/>
        <v>1.4492753623188406E-2</v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11</v>
      </c>
      <c r="E297" s="80" t="str">
        <f t="shared" si="16"/>
        <v/>
      </c>
      <c r="F297" s="80">
        <f t="shared" si="17"/>
        <v>7.9710144927536225E-2</v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</v>
      </c>
      <c r="D299" s="76">
        <v>5</v>
      </c>
      <c r="E299" s="80">
        <f t="shared" si="16"/>
        <v>6.9444444444444441E-3</v>
      </c>
      <c r="F299" s="80">
        <f t="shared" si="17"/>
        <v>3.6231884057971016E-2</v>
      </c>
      <c r="G299" s="78">
        <f t="shared" si="18"/>
        <v>4</v>
      </c>
      <c r="H299" s="24">
        <f t="shared" si="19"/>
        <v>2.7777777777777776E-2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</v>
      </c>
      <c r="D301" s="76">
        <v>0</v>
      </c>
      <c r="E301" s="80">
        <f t="shared" si="16"/>
        <v>6.9444444444444441E-3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1</v>
      </c>
      <c r="E304" s="80" t="str">
        <f t="shared" si="16"/>
        <v/>
      </c>
      <c r="F304" s="80">
        <f t="shared" si="17"/>
        <v>7.246376811594203E-3</v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647</v>
      </c>
      <c r="D329" s="32">
        <f>SUM(D330:D546)</f>
        <v>646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-1.5455950540958269E-3</v>
      </c>
      <c r="H329" s="34">
        <f>+IF(OR(AND(E329=""),(G329="")),"",E329*G329)</f>
        <v>-1.5455950540958269E-3</v>
      </c>
    </row>
    <row r="330" spans="1:8" ht="15" x14ac:dyDescent="0.2">
      <c r="B330" s="35" t="s">
        <v>86</v>
      </c>
      <c r="C330" s="36">
        <v>5</v>
      </c>
      <c r="D330" s="36">
        <v>1</v>
      </c>
      <c r="E330" s="38">
        <f>+IF(C330=0,"",C330/C$329)</f>
        <v>7.7279752704791345E-3</v>
      </c>
      <c r="F330" s="38">
        <f>+IF(D330=0,"",D330/D$329)</f>
        <v>1.5479876160990713E-3</v>
      </c>
      <c r="G330" s="28">
        <f>+IF(OR(AND(D330=0),(C330=0)),"0",((D330-C330)/C330))</f>
        <v>-0.8</v>
      </c>
      <c r="H330" s="29">
        <f>+IF(OR(AND(E330=""),(G330="")),"",E330*G330)</f>
        <v>-6.1823802163833083E-3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1</v>
      </c>
      <c r="D332" s="36">
        <v>0</v>
      </c>
      <c r="E332" s="11">
        <f t="shared" si="24"/>
        <v>1.5455950540958269E-3</v>
      </c>
      <c r="F332" s="11" t="str">
        <f t="shared" si="25"/>
        <v/>
      </c>
      <c r="G332" s="10" t="str">
        <f t="shared" si="26"/>
        <v>0</v>
      </c>
      <c r="H332" s="14">
        <f t="shared" si="27"/>
        <v>0</v>
      </c>
    </row>
    <row r="333" spans="1:8" ht="15" x14ac:dyDescent="0.2">
      <c r="B333" s="5" t="s">
        <v>81</v>
      </c>
      <c r="C333" s="36">
        <v>5</v>
      </c>
      <c r="D333" s="36">
        <v>0</v>
      </c>
      <c r="E333" s="11">
        <f t="shared" si="24"/>
        <v>7.7279752704791345E-3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18</v>
      </c>
      <c r="D336" s="36">
        <v>2</v>
      </c>
      <c r="E336" s="11">
        <f t="shared" si="24"/>
        <v>2.7820710973724884E-2</v>
      </c>
      <c r="F336" s="11">
        <f t="shared" si="25"/>
        <v>3.0959752321981426E-3</v>
      </c>
      <c r="G336" s="10">
        <f t="shared" si="26"/>
        <v>-0.88888888888888884</v>
      </c>
      <c r="H336" s="14">
        <f t="shared" si="27"/>
        <v>-2.472952086553323E-2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9</v>
      </c>
      <c r="D339" s="36">
        <v>10</v>
      </c>
      <c r="E339" s="11">
        <f t="shared" si="24"/>
        <v>1.3910355486862442E-2</v>
      </c>
      <c r="F339" s="11">
        <f t="shared" si="25"/>
        <v>1.5479876160990712E-2</v>
      </c>
      <c r="G339" s="10">
        <f t="shared" si="26"/>
        <v>0.1111111111111111</v>
      </c>
      <c r="H339" s="14">
        <f t="shared" si="27"/>
        <v>1.5455950540958269E-3</v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</v>
      </c>
      <c r="D342" s="36">
        <v>3</v>
      </c>
      <c r="E342" s="11">
        <f t="shared" si="24"/>
        <v>1.5455950540958269E-3</v>
      </c>
      <c r="F342" s="11">
        <f t="shared" si="25"/>
        <v>4.6439628482972135E-3</v>
      </c>
      <c r="G342" s="10">
        <f t="shared" si="26"/>
        <v>2</v>
      </c>
      <c r="H342" s="14">
        <f t="shared" si="27"/>
        <v>3.0911901081916537E-3</v>
      </c>
    </row>
    <row r="343" spans="2:8" ht="15" x14ac:dyDescent="0.2">
      <c r="B343" s="5" t="s">
        <v>85</v>
      </c>
      <c r="C343" s="36">
        <v>1</v>
      </c>
      <c r="D343" s="36">
        <v>0</v>
      </c>
      <c r="E343" s="11">
        <f t="shared" si="24"/>
        <v>1.5455950540958269E-3</v>
      </c>
      <c r="F343" s="11" t="str">
        <f t="shared" si="25"/>
        <v/>
      </c>
      <c r="G343" s="10" t="str">
        <f t="shared" si="26"/>
        <v>0</v>
      </c>
      <c r="H343" s="14">
        <f t="shared" si="27"/>
        <v>0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4</v>
      </c>
      <c r="D345" s="36">
        <v>3</v>
      </c>
      <c r="E345" s="11">
        <f t="shared" si="24"/>
        <v>6.1823802163833074E-3</v>
      </c>
      <c r="F345" s="11">
        <f t="shared" si="25"/>
        <v>4.6439628482972135E-3</v>
      </c>
      <c r="G345" s="10">
        <f t="shared" si="26"/>
        <v>-0.25</v>
      </c>
      <c r="H345" s="14">
        <f t="shared" si="27"/>
        <v>-1.5455950540958269E-3</v>
      </c>
    </row>
    <row r="346" spans="2:8" ht="15" x14ac:dyDescent="0.2">
      <c r="B346" s="5" t="s">
        <v>88</v>
      </c>
      <c r="C346" s="36">
        <v>1</v>
      </c>
      <c r="D346" s="36">
        <v>1</v>
      </c>
      <c r="E346" s="11">
        <f t="shared" si="24"/>
        <v>1.5455950540958269E-3</v>
      </c>
      <c r="F346" s="11">
        <f t="shared" si="25"/>
        <v>1.5479876160990713E-3</v>
      </c>
      <c r="G346" s="10">
        <f t="shared" si="26"/>
        <v>0</v>
      </c>
      <c r="H346" s="14">
        <f t="shared" si="27"/>
        <v>0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20</v>
      </c>
      <c r="D349" s="36">
        <v>1</v>
      </c>
      <c r="E349" s="11">
        <f t="shared" si="24"/>
        <v>3.0911901081916538E-2</v>
      </c>
      <c r="F349" s="11">
        <f t="shared" si="25"/>
        <v>1.5479876160990713E-3</v>
      </c>
      <c r="G349" s="10">
        <f t="shared" si="26"/>
        <v>-0.95</v>
      </c>
      <c r="H349" s="14">
        <f t="shared" si="27"/>
        <v>-2.9366306027820709E-2</v>
      </c>
    </row>
    <row r="350" spans="2:8" ht="15" x14ac:dyDescent="0.2">
      <c r="B350" s="5" t="s">
        <v>279</v>
      </c>
      <c r="C350" s="36">
        <v>3</v>
      </c>
      <c r="D350" s="36">
        <v>2</v>
      </c>
      <c r="E350" s="11">
        <f t="shared" si="24"/>
        <v>4.6367851622874804E-3</v>
      </c>
      <c r="F350" s="11">
        <f t="shared" si="25"/>
        <v>3.0959752321981426E-3</v>
      </c>
      <c r="G350" s="10">
        <f t="shared" si="26"/>
        <v>-0.33333333333333331</v>
      </c>
      <c r="H350" s="14">
        <f t="shared" si="27"/>
        <v>-1.5455950540958266E-3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</v>
      </c>
      <c r="D352" s="36">
        <v>1</v>
      </c>
      <c r="E352" s="11">
        <f t="shared" si="24"/>
        <v>3.0911901081916537E-3</v>
      </c>
      <c r="F352" s="11">
        <f t="shared" si="25"/>
        <v>1.5479876160990713E-3</v>
      </c>
      <c r="G352" s="10">
        <f t="shared" si="26"/>
        <v>-0.5</v>
      </c>
      <c r="H352" s="14">
        <f t="shared" si="27"/>
        <v>-1.5455950540958269E-3</v>
      </c>
    </row>
    <row r="353" spans="2:8" ht="15" x14ac:dyDescent="0.2">
      <c r="B353" s="5" t="s">
        <v>280</v>
      </c>
      <c r="C353" s="36">
        <v>39</v>
      </c>
      <c r="D353" s="36">
        <v>11</v>
      </c>
      <c r="E353" s="11">
        <f t="shared" si="24"/>
        <v>6.0278207109737247E-2</v>
      </c>
      <c r="F353" s="11">
        <f t="shared" si="25"/>
        <v>1.7027863777089782E-2</v>
      </c>
      <c r="G353" s="10">
        <f t="shared" si="26"/>
        <v>-0.71794871794871795</v>
      </c>
      <c r="H353" s="14">
        <f t="shared" si="27"/>
        <v>-4.3276661514683151E-2</v>
      </c>
    </row>
    <row r="354" spans="2:8" ht="15" x14ac:dyDescent="0.2">
      <c r="B354" s="5" t="s">
        <v>100</v>
      </c>
      <c r="C354" s="36">
        <v>2</v>
      </c>
      <c r="D354" s="36">
        <v>1</v>
      </c>
      <c r="E354" s="11">
        <f t="shared" si="24"/>
        <v>3.0911901081916537E-3</v>
      </c>
      <c r="F354" s="11">
        <f t="shared" si="25"/>
        <v>1.5479876160990713E-3</v>
      </c>
      <c r="G354" s="10">
        <f t="shared" si="26"/>
        <v>-0.5</v>
      </c>
      <c r="H354" s="14">
        <f t="shared" si="27"/>
        <v>-1.5455950540958269E-3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13</v>
      </c>
      <c r="E360" s="11" t="str">
        <f t="shared" si="24"/>
        <v/>
      </c>
      <c r="F360" s="11">
        <f t="shared" si="25"/>
        <v>2.0123839009287926E-2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2</v>
      </c>
      <c r="D361" s="36">
        <v>14</v>
      </c>
      <c r="E361" s="11">
        <f t="shared" si="24"/>
        <v>3.0911901081916537E-3</v>
      </c>
      <c r="F361" s="11">
        <f t="shared" si="25"/>
        <v>2.1671826625386997E-2</v>
      </c>
      <c r="G361" s="10">
        <f t="shared" si="26"/>
        <v>6</v>
      </c>
      <c r="H361" s="14">
        <f t="shared" si="27"/>
        <v>1.8547140649149921E-2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1</v>
      </c>
      <c r="E365" s="11" t="str">
        <f t="shared" si="24"/>
        <v/>
      </c>
      <c r="F365" s="11">
        <f t="shared" si="25"/>
        <v>1.5479876160990713E-3</v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74</v>
      </c>
      <c r="D367" s="36">
        <v>28</v>
      </c>
      <c r="E367" s="11">
        <f t="shared" si="24"/>
        <v>0.11437403400309119</v>
      </c>
      <c r="F367" s="11">
        <f t="shared" si="25"/>
        <v>4.3343653250773995E-2</v>
      </c>
      <c r="G367" s="10">
        <f t="shared" si="26"/>
        <v>-0.6216216216216216</v>
      </c>
      <c r="H367" s="14">
        <f t="shared" si="27"/>
        <v>-7.1097372488408042E-2</v>
      </c>
    </row>
    <row r="368" spans="2:8" ht="15" x14ac:dyDescent="0.2">
      <c r="B368" s="5" t="s">
        <v>109</v>
      </c>
      <c r="C368" s="36">
        <v>24</v>
      </c>
      <c r="D368" s="36">
        <v>8</v>
      </c>
      <c r="E368" s="11">
        <f t="shared" si="24"/>
        <v>3.7094281298299843E-2</v>
      </c>
      <c r="F368" s="11">
        <f t="shared" si="25"/>
        <v>1.238390092879257E-2</v>
      </c>
      <c r="G368" s="10">
        <f t="shared" si="26"/>
        <v>-0.66666666666666663</v>
      </c>
      <c r="H368" s="14">
        <f t="shared" si="27"/>
        <v>-2.4729520865533226E-2</v>
      </c>
    </row>
    <row r="369" spans="1:8" ht="15" x14ac:dyDescent="0.2">
      <c r="B369" s="5" t="s">
        <v>102</v>
      </c>
      <c r="C369" s="36">
        <v>71</v>
      </c>
      <c r="D369" s="36">
        <v>2</v>
      </c>
      <c r="E369" s="11">
        <f t="shared" si="24"/>
        <v>0.10973724884080371</v>
      </c>
      <c r="F369" s="11">
        <f t="shared" si="25"/>
        <v>3.0959752321981426E-3</v>
      </c>
      <c r="G369" s="10">
        <f t="shared" si="26"/>
        <v>-0.971830985915493</v>
      </c>
      <c r="H369" s="14">
        <f t="shared" si="27"/>
        <v>-0.10664605873261207</v>
      </c>
    </row>
    <row r="370" spans="1:8" ht="15" x14ac:dyDescent="0.2">
      <c r="B370" s="5" t="s">
        <v>108</v>
      </c>
      <c r="C370" s="36">
        <v>16</v>
      </c>
      <c r="D370" s="36">
        <v>13</v>
      </c>
      <c r="E370" s="11">
        <f t="shared" si="24"/>
        <v>2.472952086553323E-2</v>
      </c>
      <c r="F370" s="11">
        <f t="shared" si="25"/>
        <v>2.0123839009287926E-2</v>
      </c>
      <c r="G370" s="10">
        <f t="shared" si="26"/>
        <v>-0.1875</v>
      </c>
      <c r="H370" s="14">
        <f t="shared" si="27"/>
        <v>-4.6367851622874804E-3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0</v>
      </c>
      <c r="E378" s="11" t="str">
        <f t="shared" si="24"/>
        <v/>
      </c>
      <c r="F378" s="11" t="str">
        <f t="shared" si="25"/>
        <v/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2</v>
      </c>
      <c r="D379" s="36">
        <v>5</v>
      </c>
      <c r="E379" s="11">
        <f t="shared" si="24"/>
        <v>3.0911901081916537E-3</v>
      </c>
      <c r="F379" s="11">
        <f t="shared" si="25"/>
        <v>7.7399380804953561E-3</v>
      </c>
      <c r="G379" s="10">
        <f t="shared" si="26"/>
        <v>1.5</v>
      </c>
      <c r="H379" s="14">
        <f t="shared" si="27"/>
        <v>4.6367851622874804E-3</v>
      </c>
    </row>
    <row r="380" spans="1:8" ht="15" x14ac:dyDescent="0.2">
      <c r="B380" s="5" t="s">
        <v>288</v>
      </c>
      <c r="C380" s="36">
        <v>2</v>
      </c>
      <c r="D380" s="36">
        <v>6</v>
      </c>
      <c r="E380" s="11">
        <f t="shared" si="24"/>
        <v>3.0911901081916537E-3</v>
      </c>
      <c r="F380" s="11">
        <f t="shared" si="25"/>
        <v>9.2879256965944269E-3</v>
      </c>
      <c r="G380" s="10">
        <f t="shared" si="26"/>
        <v>2</v>
      </c>
      <c r="H380" s="14">
        <f t="shared" si="27"/>
        <v>6.1823802163833074E-3</v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3</v>
      </c>
      <c r="D382" s="36">
        <v>10</v>
      </c>
      <c r="E382" s="11">
        <f t="shared" si="24"/>
        <v>4.6367851622874804E-3</v>
      </c>
      <c r="F382" s="11">
        <f t="shared" si="25"/>
        <v>1.5479876160990712E-2</v>
      </c>
      <c r="G382" s="10">
        <f t="shared" si="26"/>
        <v>2.3333333333333335</v>
      </c>
      <c r="H382" s="14">
        <f t="shared" si="27"/>
        <v>1.0819165378670788E-2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19</v>
      </c>
      <c r="D390" s="36">
        <v>49</v>
      </c>
      <c r="E390" s="11">
        <f t="shared" si="24"/>
        <v>2.9366306027820709E-2</v>
      </c>
      <c r="F390" s="11">
        <f t="shared" si="25"/>
        <v>7.5851393188854491E-2</v>
      </c>
      <c r="G390" s="10">
        <f t="shared" si="26"/>
        <v>1.5789473684210527</v>
      </c>
      <c r="H390" s="14">
        <f t="shared" si="27"/>
        <v>4.6367851622874802E-2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0</v>
      </c>
      <c r="E393" s="11" t="str">
        <f t="shared" si="24"/>
        <v/>
      </c>
      <c r="F393" s="11" t="str">
        <f t="shared" si="25"/>
        <v/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2</v>
      </c>
      <c r="E395" s="11" t="str">
        <f t="shared" si="24"/>
        <v/>
      </c>
      <c r="F395" s="11">
        <f t="shared" si="25"/>
        <v>3.0959752321981426E-3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1</v>
      </c>
      <c r="E401" s="80" t="str">
        <f t="shared" si="28"/>
        <v/>
      </c>
      <c r="F401" s="80">
        <f t="shared" si="29"/>
        <v>1.5479876160990713E-3</v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46</v>
      </c>
      <c r="E402" s="80" t="str">
        <f t="shared" si="28"/>
        <v/>
      </c>
      <c r="F402" s="80">
        <f t="shared" si="29"/>
        <v>7.1207430340557279E-2</v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21</v>
      </c>
      <c r="E404" s="80" t="str">
        <f t="shared" si="28"/>
        <v/>
      </c>
      <c r="F404" s="80">
        <f t="shared" si="29"/>
        <v>3.2507739938080496E-2</v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6</v>
      </c>
      <c r="D408" s="36">
        <v>0</v>
      </c>
      <c r="E408" s="11">
        <f t="shared" si="28"/>
        <v>9.2735703245749607E-3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14</v>
      </c>
      <c r="D409" s="36">
        <v>0</v>
      </c>
      <c r="E409" s="11">
        <f t="shared" si="28"/>
        <v>2.1638330757341576E-2</v>
      </c>
      <c r="F409" s="11" t="str">
        <f t="shared" si="29"/>
        <v/>
      </c>
      <c r="G409" s="10" t="str">
        <f t="shared" si="30"/>
        <v>0</v>
      </c>
      <c r="H409" s="14">
        <f t="shared" si="31"/>
        <v>0</v>
      </c>
    </row>
    <row r="410" spans="1:8" ht="15" x14ac:dyDescent="0.2">
      <c r="B410" s="5" t="s">
        <v>114</v>
      </c>
      <c r="C410" s="36">
        <v>23</v>
      </c>
      <c r="D410" s="36">
        <v>0</v>
      </c>
      <c r="E410" s="11">
        <f t="shared" si="28"/>
        <v>3.5548686244204021E-2</v>
      </c>
      <c r="F410" s="11" t="str">
        <f t="shared" si="29"/>
        <v/>
      </c>
      <c r="G410" s="10" t="str">
        <f t="shared" si="30"/>
        <v>0</v>
      </c>
      <c r="H410" s="14">
        <f t="shared" si="31"/>
        <v>0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48</v>
      </c>
      <c r="D412" s="36">
        <v>0</v>
      </c>
      <c r="E412" s="11">
        <f t="shared" si="28"/>
        <v>7.4188562596599686E-2</v>
      </c>
      <c r="F412" s="11" t="str">
        <f t="shared" si="29"/>
        <v/>
      </c>
      <c r="G412" s="10" t="str">
        <f t="shared" si="30"/>
        <v>0</v>
      </c>
      <c r="H412" s="14">
        <f t="shared" si="31"/>
        <v>0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4</v>
      </c>
      <c r="E420" s="11" t="str">
        <f t="shared" si="28"/>
        <v/>
      </c>
      <c r="F420" s="11">
        <f t="shared" si="29"/>
        <v>6.1919504643962852E-3</v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2</v>
      </c>
      <c r="E422" s="11" t="str">
        <f t="shared" si="28"/>
        <v/>
      </c>
      <c r="F422" s="11">
        <f t="shared" si="29"/>
        <v>3.0959752321981426E-3</v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8</v>
      </c>
      <c r="D423" s="36">
        <v>40</v>
      </c>
      <c r="E423" s="11">
        <f t="shared" si="28"/>
        <v>1.2364760432766615E-2</v>
      </c>
      <c r="F423" s="11">
        <f t="shared" si="29"/>
        <v>6.1919504643962849E-2</v>
      </c>
      <c r="G423" s="10">
        <f t="shared" si="30"/>
        <v>4</v>
      </c>
      <c r="H423" s="14">
        <f t="shared" si="31"/>
        <v>4.945904173106646E-2</v>
      </c>
    </row>
    <row r="424" spans="1:8" ht="15" x14ac:dyDescent="0.2">
      <c r="B424" s="5" t="s">
        <v>302</v>
      </c>
      <c r="C424" s="36">
        <v>30</v>
      </c>
      <c r="D424" s="36">
        <v>8</v>
      </c>
      <c r="E424" s="11">
        <f t="shared" si="28"/>
        <v>4.6367851622874809E-2</v>
      </c>
      <c r="F424" s="11">
        <f t="shared" si="29"/>
        <v>1.238390092879257E-2</v>
      </c>
      <c r="G424" s="10">
        <f t="shared" si="30"/>
        <v>-0.73333333333333328</v>
      </c>
      <c r="H424" s="14">
        <f t="shared" si="31"/>
        <v>-3.4003091190108192E-2</v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</v>
      </c>
      <c r="D428" s="36">
        <v>1</v>
      </c>
      <c r="E428" s="11">
        <f t="shared" si="28"/>
        <v>1.5455950540958269E-3</v>
      </c>
      <c r="F428" s="11">
        <f t="shared" si="29"/>
        <v>1.5479876160990713E-3</v>
      </c>
      <c r="G428" s="10">
        <f t="shared" si="30"/>
        <v>0</v>
      </c>
      <c r="H428" s="14">
        <f t="shared" si="31"/>
        <v>0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4</v>
      </c>
      <c r="D431" s="36">
        <v>2</v>
      </c>
      <c r="E431" s="11">
        <f t="shared" si="28"/>
        <v>6.1823802163833074E-3</v>
      </c>
      <c r="F431" s="11">
        <f t="shared" si="29"/>
        <v>3.0959752321981426E-3</v>
      </c>
      <c r="G431" s="10">
        <f t="shared" si="30"/>
        <v>-0.5</v>
      </c>
      <c r="H431" s="14">
        <f t="shared" si="31"/>
        <v>-3.0911901081916537E-3</v>
      </c>
    </row>
    <row r="432" spans="1:8" ht="15" x14ac:dyDescent="0.2">
      <c r="B432" s="5" t="s">
        <v>123</v>
      </c>
      <c r="C432" s="36">
        <v>0</v>
      </c>
      <c r="D432" s="36">
        <v>18</v>
      </c>
      <c r="E432" s="11" t="str">
        <f t="shared" si="28"/>
        <v/>
      </c>
      <c r="F432" s="11">
        <f t="shared" si="29"/>
        <v>2.7863777089783281E-2</v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1</v>
      </c>
      <c r="D433" s="36">
        <v>5</v>
      </c>
      <c r="E433" s="11">
        <f t="shared" si="28"/>
        <v>1.5455950540958269E-3</v>
      </c>
      <c r="F433" s="11">
        <f t="shared" si="29"/>
        <v>7.7399380804953561E-3</v>
      </c>
      <c r="G433" s="10">
        <f t="shared" si="30"/>
        <v>4</v>
      </c>
      <c r="H433" s="14">
        <f t="shared" si="31"/>
        <v>6.1823802163833074E-3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4</v>
      </c>
      <c r="E435" s="11" t="str">
        <f t="shared" si="28"/>
        <v/>
      </c>
      <c r="F435" s="11">
        <f t="shared" si="29"/>
        <v>6.1919504643962852E-3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22</v>
      </c>
      <c r="D438" s="36">
        <v>35</v>
      </c>
      <c r="E438" s="11">
        <f t="shared" si="28"/>
        <v>3.4003091190108192E-2</v>
      </c>
      <c r="F438" s="11">
        <f t="shared" si="29"/>
        <v>5.4179566563467493E-2</v>
      </c>
      <c r="G438" s="10">
        <f t="shared" si="30"/>
        <v>0.59090909090909094</v>
      </c>
      <c r="H438" s="14">
        <f t="shared" si="31"/>
        <v>2.009273570324575E-2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</v>
      </c>
      <c r="D443" s="36">
        <v>1</v>
      </c>
      <c r="E443" s="11">
        <f t="shared" si="28"/>
        <v>1.5455950540958269E-3</v>
      </c>
      <c r="F443" s="11">
        <f t="shared" si="29"/>
        <v>1.5479876160990713E-3</v>
      </c>
      <c r="G443" s="10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4</v>
      </c>
      <c r="D446" s="36">
        <v>2</v>
      </c>
      <c r="E446" s="11">
        <f t="shared" si="28"/>
        <v>6.1823802163833074E-3</v>
      </c>
      <c r="F446" s="11">
        <f t="shared" si="29"/>
        <v>3.0959752321981426E-3</v>
      </c>
      <c r="G446" s="10">
        <f t="shared" si="30"/>
        <v>-0.5</v>
      </c>
      <c r="H446" s="14">
        <f t="shared" si="31"/>
        <v>-3.0911901081916537E-3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3</v>
      </c>
      <c r="E450" s="11" t="str">
        <f t="shared" si="28"/>
        <v/>
      </c>
      <c r="F450" s="11">
        <f t="shared" si="29"/>
        <v>4.6439628482972135E-3</v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2</v>
      </c>
      <c r="E451" s="11" t="str">
        <f t="shared" si="28"/>
        <v/>
      </c>
      <c r="F451" s="11">
        <f t="shared" si="29"/>
        <v>3.0959752321981426E-3</v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4</v>
      </c>
      <c r="E453" s="11" t="str">
        <f t="shared" si="28"/>
        <v/>
      </c>
      <c r="F453" s="11">
        <f t="shared" si="29"/>
        <v>6.1919504643962852E-3</v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1</v>
      </c>
      <c r="D454" s="36">
        <v>0</v>
      </c>
      <c r="E454" s="11">
        <f t="shared" si="28"/>
        <v>1.5455950540958269E-3</v>
      </c>
      <c r="F454" s="11" t="str">
        <f t="shared" si="29"/>
        <v/>
      </c>
      <c r="G454" s="10" t="str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0</v>
      </c>
      <c r="D457" s="36">
        <v>2</v>
      </c>
      <c r="E457" s="11" t="str">
        <f t="shared" si="28"/>
        <v/>
      </c>
      <c r="F457" s="11">
        <f t="shared" si="29"/>
        <v>3.0959752321981426E-3</v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2</v>
      </c>
      <c r="E467" s="11" t="str">
        <f t="shared" si="28"/>
        <v/>
      </c>
      <c r="F467" s="11">
        <f t="shared" si="29"/>
        <v>3.0959752321981426E-3</v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1</v>
      </c>
      <c r="E482" s="11" t="str">
        <f t="shared" si="32"/>
        <v/>
      </c>
      <c r="F482" s="11">
        <f t="shared" si="33"/>
        <v>1.5479876160990713E-3</v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5</v>
      </c>
      <c r="E503" s="11" t="str">
        <f t="shared" si="32"/>
        <v/>
      </c>
      <c r="F503" s="11">
        <f t="shared" si="33"/>
        <v>7.7399380804953561E-3</v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35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10</v>
      </c>
      <c r="D506" s="36">
        <v>0</v>
      </c>
      <c r="E506" s="11">
        <f t="shared" si="32"/>
        <v>1.5455950540958269E-2</v>
      </c>
      <c r="F506" s="11" t="str">
        <f t="shared" si="33"/>
        <v/>
      </c>
      <c r="G506" s="10" t="str">
        <f t="shared" si="34"/>
        <v>0</v>
      </c>
      <c r="H506" s="14">
        <f t="shared" si="35"/>
        <v>0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</v>
      </c>
      <c r="D509" s="36">
        <v>55</v>
      </c>
      <c r="E509" s="11">
        <f t="shared" si="32"/>
        <v>9.2735703245749607E-3</v>
      </c>
      <c r="F509" s="11">
        <f t="shared" si="33"/>
        <v>8.5139318885448914E-2</v>
      </c>
      <c r="G509" s="10">
        <f t="shared" si="34"/>
        <v>8.1666666666666661</v>
      </c>
      <c r="H509" s="14">
        <f t="shared" si="35"/>
        <v>7.5734157650695508E-2</v>
      </c>
    </row>
    <row r="510" spans="1:8" ht="15" x14ac:dyDescent="0.2">
      <c r="B510" s="5" t="s">
        <v>375</v>
      </c>
      <c r="C510" s="36">
        <v>0</v>
      </c>
      <c r="D510" s="36">
        <v>3</v>
      </c>
      <c r="E510" s="11" t="str">
        <f t="shared" si="32"/>
        <v/>
      </c>
      <c r="F510" s="11">
        <f t="shared" si="33"/>
        <v>4.6439628482972135E-3</v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18</v>
      </c>
      <c r="E518" s="11" t="str">
        <f t="shared" si="32"/>
        <v/>
      </c>
      <c r="F518" s="11">
        <f t="shared" si="33"/>
        <v>2.7863777089783281E-2</v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0</v>
      </c>
      <c r="E521" s="11">
        <f t="shared" si="32"/>
        <v>3.0911901081916537E-3</v>
      </c>
      <c r="F521" s="11" t="str">
        <f t="shared" si="33"/>
        <v/>
      </c>
      <c r="G521" s="10" t="str">
        <f t="shared" si="34"/>
        <v>0</v>
      </c>
      <c r="H521" s="14">
        <f t="shared" si="35"/>
        <v>0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3</v>
      </c>
      <c r="E523" s="11" t="str">
        <f t="shared" si="32"/>
        <v/>
      </c>
      <c r="F523" s="11">
        <f t="shared" si="33"/>
        <v>4.6439628482972135E-3</v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31</v>
      </c>
      <c r="E524" s="11" t="str">
        <f t="shared" si="32"/>
        <v/>
      </c>
      <c r="F524" s="11">
        <f t="shared" si="33"/>
        <v>4.7987616099071206E-2</v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12</v>
      </c>
      <c r="D529" s="36">
        <v>0</v>
      </c>
      <c r="E529" s="11">
        <f t="shared" si="32"/>
        <v>1.8547140649149921E-2</v>
      </c>
      <c r="F529" s="11" t="str">
        <f t="shared" si="33"/>
        <v/>
      </c>
      <c r="G529" s="10" t="str">
        <f t="shared" si="34"/>
        <v>0</v>
      </c>
      <c r="H529" s="14">
        <f t="shared" si="35"/>
        <v>0</v>
      </c>
    </row>
    <row r="530" spans="1:9" ht="30" x14ac:dyDescent="0.2">
      <c r="B530" s="5" t="s">
        <v>158</v>
      </c>
      <c r="C530" s="36">
        <v>95</v>
      </c>
      <c r="D530" s="36">
        <v>34</v>
      </c>
      <c r="E530" s="11">
        <f t="shared" si="32"/>
        <v>0.14683153013910355</v>
      </c>
      <c r="F530" s="11">
        <f t="shared" si="33"/>
        <v>5.2631578947368418E-2</v>
      </c>
      <c r="G530" s="10">
        <f t="shared" si="34"/>
        <v>-0.64210526315789473</v>
      </c>
      <c r="H530" s="14">
        <f t="shared" si="35"/>
        <v>-9.428129829984544E-2</v>
      </c>
    </row>
    <row r="531" spans="1:9" ht="15" x14ac:dyDescent="0.2">
      <c r="B531" s="5" t="s">
        <v>349</v>
      </c>
      <c r="C531" s="36">
        <v>29</v>
      </c>
      <c r="D531" s="36">
        <v>55</v>
      </c>
      <c r="E531" s="11">
        <f t="shared" si="32"/>
        <v>4.482225656877898E-2</v>
      </c>
      <c r="F531" s="11">
        <f t="shared" si="33"/>
        <v>8.5139318885448914E-2</v>
      </c>
      <c r="G531" s="10">
        <f t="shared" si="34"/>
        <v>0.89655172413793105</v>
      </c>
      <c r="H531" s="14">
        <f t="shared" si="35"/>
        <v>4.0185471406491501E-2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5</v>
      </c>
      <c r="E533" s="11" t="str">
        <f t="shared" si="32"/>
        <v/>
      </c>
      <c r="F533" s="11">
        <f t="shared" si="33"/>
        <v>7.7399380804953561E-3</v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2</v>
      </c>
      <c r="E534" s="11" t="str">
        <f t="shared" si="32"/>
        <v/>
      </c>
      <c r="F534" s="11">
        <f t="shared" si="33"/>
        <v>3.0959752321981426E-3</v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1</v>
      </c>
      <c r="D536" s="36">
        <v>0</v>
      </c>
      <c r="E536" s="11">
        <f t="shared" si="36"/>
        <v>1.5455950540958269E-3</v>
      </c>
      <c r="F536" s="11" t="str">
        <f t="shared" si="37"/>
        <v/>
      </c>
      <c r="G536" s="10" t="str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5</v>
      </c>
      <c r="D538" s="36">
        <v>0</v>
      </c>
      <c r="E538" s="11">
        <f t="shared" si="36"/>
        <v>7.7279752704791345E-3</v>
      </c>
      <c r="F538" s="11" t="str">
        <f t="shared" si="37"/>
        <v/>
      </c>
      <c r="G538" s="10" t="str">
        <f t="shared" si="38"/>
        <v>0</v>
      </c>
      <c r="H538" s="14">
        <f t="shared" si="39"/>
        <v>0</v>
      </c>
    </row>
    <row r="539" spans="1:9" ht="15" x14ac:dyDescent="0.2">
      <c r="B539" s="5" t="s">
        <v>561</v>
      </c>
      <c r="C539" s="36">
        <v>0</v>
      </c>
      <c r="D539" s="36">
        <v>7</v>
      </c>
      <c r="E539" s="11" t="str">
        <f t="shared" si="36"/>
        <v/>
      </c>
      <c r="F539" s="11">
        <f t="shared" si="37"/>
        <v>1.0835913312693499E-2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2</v>
      </c>
      <c r="E540" s="11" t="str">
        <f t="shared" si="36"/>
        <v/>
      </c>
      <c r="F540" s="11">
        <f t="shared" si="37"/>
        <v>3.0959752321981426E-3</v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122</v>
      </c>
      <c r="D552" s="32">
        <f>SUM(D553:D579)</f>
        <v>949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6.778688524590164</v>
      </c>
      <c r="H552" s="34">
        <f>+IF(OR(AND(E552=""),(G552="")),"",E552*G552)</f>
        <v>6.778688524590164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30</v>
      </c>
      <c r="D554" s="36">
        <v>0</v>
      </c>
      <c r="E554" s="11">
        <f t="shared" ref="E554:E579" si="40">+IF(C554=0,"",C554/C$552)</f>
        <v>0.24590163934426229</v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>
        <f t="shared" ref="H554:H579" si="43">+IF(OR(AND(E554=""),(G554="")),"",E554*G554)</f>
        <v>0</v>
      </c>
    </row>
    <row r="555" spans="1:8" ht="15" x14ac:dyDescent="0.2">
      <c r="B555" s="5" t="s">
        <v>358</v>
      </c>
      <c r="C555" s="36">
        <v>4</v>
      </c>
      <c r="D555" s="36">
        <v>0</v>
      </c>
      <c r="E555" s="11">
        <f t="shared" si="40"/>
        <v>3.2786885245901641E-2</v>
      </c>
      <c r="F555" s="11" t="str">
        <f t="shared" si="41"/>
        <v/>
      </c>
      <c r="G555" s="10" t="str">
        <f t="shared" si="42"/>
        <v>0</v>
      </c>
      <c r="H555" s="14">
        <f t="shared" si="43"/>
        <v>0</v>
      </c>
    </row>
    <row r="556" spans="1:8" ht="15" x14ac:dyDescent="0.2">
      <c r="B556" s="5" t="s">
        <v>359</v>
      </c>
      <c r="C556" s="36">
        <v>5</v>
      </c>
      <c r="D556" s="36">
        <v>16</v>
      </c>
      <c r="E556" s="11">
        <f t="shared" si="40"/>
        <v>4.0983606557377046E-2</v>
      </c>
      <c r="F556" s="11">
        <f t="shared" si="41"/>
        <v>1.6859852476290831E-2</v>
      </c>
      <c r="G556" s="10">
        <f t="shared" si="42"/>
        <v>2.2000000000000002</v>
      </c>
      <c r="H556" s="14">
        <f t="shared" si="43"/>
        <v>9.0163934426229511E-2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1</v>
      </c>
      <c r="D566" s="76">
        <v>445</v>
      </c>
      <c r="E566" s="80">
        <f t="shared" si="40"/>
        <v>8.1967213114754103E-3</v>
      </c>
      <c r="F566" s="80">
        <f t="shared" si="41"/>
        <v>0.46891464699683877</v>
      </c>
      <c r="G566" s="78">
        <f t="shared" si="42"/>
        <v>444</v>
      </c>
      <c r="H566" s="24">
        <f t="shared" si="43"/>
        <v>3.639344262295082</v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78</v>
      </c>
      <c r="D570" s="76">
        <v>328</v>
      </c>
      <c r="E570" s="80">
        <f t="shared" si="40"/>
        <v>0.63934426229508201</v>
      </c>
      <c r="F570" s="80">
        <f t="shared" si="41"/>
        <v>0.34562697576396206</v>
      </c>
      <c r="G570" s="78">
        <f t="shared" si="42"/>
        <v>3.2051282051282053</v>
      </c>
      <c r="H570" s="24">
        <f t="shared" si="43"/>
        <v>2.0491803278688527</v>
      </c>
    </row>
    <row r="571" spans="1:8" s="79" customFormat="1" ht="25.5" customHeight="1" x14ac:dyDescent="0.2">
      <c r="B571" s="75" t="s">
        <v>167</v>
      </c>
      <c r="C571" s="76">
        <v>4</v>
      </c>
      <c r="D571" s="76">
        <v>6</v>
      </c>
      <c r="E571" s="80">
        <f t="shared" si="40"/>
        <v>3.2786885245901641E-2</v>
      </c>
      <c r="F571" s="80">
        <f t="shared" si="41"/>
        <v>6.3224446786090622E-3</v>
      </c>
      <c r="G571" s="78">
        <f t="shared" si="42"/>
        <v>0.5</v>
      </c>
      <c r="H571" s="24">
        <f t="shared" si="43"/>
        <v>1.6393442622950821E-2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14</v>
      </c>
      <c r="E575" s="80" t="str">
        <f t="shared" si="40"/>
        <v/>
      </c>
      <c r="F575" s="80">
        <f t="shared" si="41"/>
        <v>1.4752370916754479E-2</v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140</v>
      </c>
      <c r="E578" s="80" t="str">
        <f t="shared" si="40"/>
        <v/>
      </c>
      <c r="F578" s="80">
        <f t="shared" si="41"/>
        <v>0.14752370916754479</v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  <row r="581" spans="2:8" x14ac:dyDescent="0.2">
      <c r="C581" s="8"/>
      <c r="D581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452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383</v>
      </c>
      <c r="C8" s="31">
        <f>+C18+C71+C161+C329+C552</f>
        <v>6740</v>
      </c>
      <c r="D8" s="32">
        <f>+D18+D71+D161+D329+D552</f>
        <v>5296</v>
      </c>
      <c r="E8" s="33">
        <f>SUM(E9:E13)</f>
        <v>1</v>
      </c>
      <c r="F8" s="33">
        <f>SUM(F9:F13)</f>
        <v>1</v>
      </c>
      <c r="G8" s="33">
        <f>+(D8-C8)/C8</f>
        <v>-0.21424332344213651</v>
      </c>
      <c r="H8" s="34">
        <f>+E8*G8</f>
        <v>-0.21424332344213651</v>
      </c>
    </row>
    <row r="9" spans="2:8" x14ac:dyDescent="0.2">
      <c r="B9" s="39" t="str">
        <f>+B18</f>
        <v>Total Vacantes en ocupaciones de nivel Directivo</v>
      </c>
      <c r="C9" s="40">
        <f>+C18</f>
        <v>113</v>
      </c>
      <c r="D9" s="40">
        <f>+D18</f>
        <v>66</v>
      </c>
      <c r="E9" s="41">
        <f>C9/$C$8</f>
        <v>1.6765578635014836E-2</v>
      </c>
      <c r="F9" s="41">
        <f>D9/$D$8</f>
        <v>1.2462235649546828E-2</v>
      </c>
      <c r="G9" s="42">
        <f>+IF(OR(AND(D9=0),(C9=0)),"0",((D9-C9)/C9))</f>
        <v>-0.41592920353982299</v>
      </c>
      <c r="H9" s="43">
        <f>+IF(OR(AND(E9=""),(G9="")),"",E9*G9)</f>
        <v>-6.9732937685459935E-3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849</v>
      </c>
      <c r="D10" s="23">
        <f>+D71</f>
        <v>1263</v>
      </c>
      <c r="E10" s="24">
        <f>C10/$C$8</f>
        <v>0.12596439169139467</v>
      </c>
      <c r="F10" s="24">
        <f>D10/$D$8</f>
        <v>0.23848187311178248</v>
      </c>
      <c r="G10" s="10">
        <f>+IF(OR(AND(D10=0),(C10=0)),"0",((D10-C10)/C10))</f>
        <v>0.48763250883392228</v>
      </c>
      <c r="H10" s="45">
        <f>+IF(OR(AND(E10=""),(G10="")),"",E10*G10)</f>
        <v>6.1424332344213663E-2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1087</v>
      </c>
      <c r="D11" s="23">
        <f>+D161</f>
        <v>531</v>
      </c>
      <c r="E11" s="24">
        <f>C11/$C$8</f>
        <v>0.1612759643916914</v>
      </c>
      <c r="F11" s="24">
        <f>D11/$D$8</f>
        <v>0.10026435045317221</v>
      </c>
      <c r="G11" s="10">
        <f>+IF(OR(AND(D11=0),(C11=0)),"0",((D11-C11)/C11))</f>
        <v>-0.51149954001839926</v>
      </c>
      <c r="H11" s="45">
        <f>+IF(OR(AND(E11=""),(G11="")),"",E11*G11)</f>
        <v>-8.2492581602373882E-2</v>
      </c>
    </row>
    <row r="12" spans="2:8" x14ac:dyDescent="0.2">
      <c r="B12" s="44" t="str">
        <f>+B329</f>
        <v>Total Vacantes  en ocupaciones de nivel Calificados</v>
      </c>
      <c r="C12" s="23">
        <f>+C329</f>
        <v>3662</v>
      </c>
      <c r="D12" s="23">
        <f>+D329</f>
        <v>2467</v>
      </c>
      <c r="E12" s="24">
        <f>C12/$C$8</f>
        <v>0.54332344213649852</v>
      </c>
      <c r="F12" s="24">
        <f>D12/$D$8</f>
        <v>0.46582326283987913</v>
      </c>
      <c r="G12" s="10">
        <f>+IF(OR(AND(D12=0),(C12=0)),"0",((D12-C12)/C12))</f>
        <v>-0.32632441288913161</v>
      </c>
      <c r="H12" s="45">
        <f>+IF(OR(AND(E12=""),(G12="")),"",E12*G12)</f>
        <v>-0.17729970326409494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1029</v>
      </c>
      <c r="D13" s="47">
        <f>+D552</f>
        <v>969</v>
      </c>
      <c r="E13" s="48">
        <f>C13/$C$8</f>
        <v>0.15267062314540059</v>
      </c>
      <c r="F13" s="48">
        <f>D13/$D$8</f>
        <v>0.18296827794561935</v>
      </c>
      <c r="G13" s="49">
        <f>+IF(OR(AND(D13=0),(C13=0)),"0",((D13-C13)/C13))</f>
        <v>-5.8309037900874633E-2</v>
      </c>
      <c r="H13" s="50">
        <f>+IF(OR(AND(E13=""),(G13="")),"",E13*G13)</f>
        <v>-8.9020771513353102E-3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113</v>
      </c>
      <c r="D18" s="32">
        <f>SUM(D19:D65)</f>
        <v>66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-0.41592920353982299</v>
      </c>
      <c r="H18" s="34">
        <f>+IF(OR(AND(E18=""),(G18="")),"",E18*G18)</f>
        <v>-0.41592920353982299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2</v>
      </c>
      <c r="D22" s="36">
        <v>1</v>
      </c>
      <c r="E22" s="9">
        <f t="shared" si="0"/>
        <v>1.7699115044247787E-2</v>
      </c>
      <c r="F22" s="9">
        <f t="shared" si="1"/>
        <v>1.5151515151515152E-2</v>
      </c>
      <c r="G22" s="10">
        <f t="shared" si="2"/>
        <v>-0.5</v>
      </c>
      <c r="H22" s="14">
        <f t="shared" si="3"/>
        <v>-8.8495575221238937E-3</v>
      </c>
    </row>
    <row r="23" spans="1:8" ht="20.100000000000001" customHeight="1" x14ac:dyDescent="0.2">
      <c r="B23" s="5" t="s">
        <v>171</v>
      </c>
      <c r="C23" s="36">
        <v>0</v>
      </c>
      <c r="D23" s="36">
        <v>1</v>
      </c>
      <c r="E23" s="9" t="str">
        <f t="shared" si="0"/>
        <v/>
      </c>
      <c r="F23" s="9">
        <f t="shared" si="1"/>
        <v>1.5151515151515152E-2</v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8.8495575221238937E-3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5</v>
      </c>
      <c r="D26" s="36">
        <v>4</v>
      </c>
      <c r="E26" s="9">
        <f t="shared" si="0"/>
        <v>4.4247787610619468E-2</v>
      </c>
      <c r="F26" s="9">
        <f t="shared" si="1"/>
        <v>6.0606060606060608E-2</v>
      </c>
      <c r="G26" s="10">
        <f t="shared" si="2"/>
        <v>-0.2</v>
      </c>
      <c r="H26" s="14">
        <f t="shared" si="3"/>
        <v>-8.8495575221238937E-3</v>
      </c>
    </row>
    <row r="27" spans="1:8" ht="20.100000000000001" customHeight="1" x14ac:dyDescent="0.2">
      <c r="B27" s="5" t="s">
        <v>6</v>
      </c>
      <c r="C27" s="36">
        <v>1</v>
      </c>
      <c r="D27" s="36">
        <v>7</v>
      </c>
      <c r="E27" s="9">
        <f t="shared" si="0"/>
        <v>8.8495575221238937E-3</v>
      </c>
      <c r="F27" s="9">
        <f t="shared" si="1"/>
        <v>0.10606060606060606</v>
      </c>
      <c r="G27" s="10">
        <f t="shared" si="2"/>
        <v>6</v>
      </c>
      <c r="H27" s="14">
        <f t="shared" si="3"/>
        <v>5.3097345132743362E-2</v>
      </c>
    </row>
    <row r="28" spans="1:8" ht="20.100000000000001" customHeight="1" x14ac:dyDescent="0.2">
      <c r="B28" s="5" t="s">
        <v>3</v>
      </c>
      <c r="C28" s="36">
        <v>2</v>
      </c>
      <c r="D28" s="36">
        <v>0</v>
      </c>
      <c r="E28" s="9">
        <f t="shared" si="0"/>
        <v>1.7699115044247787E-2</v>
      </c>
      <c r="F28" s="9" t="str">
        <f t="shared" si="1"/>
        <v/>
      </c>
      <c r="G28" s="10" t="str">
        <f t="shared" si="2"/>
        <v>0</v>
      </c>
      <c r="H28" s="14">
        <f t="shared" si="3"/>
        <v>0</v>
      </c>
    </row>
    <row r="29" spans="1:8" ht="20.100000000000001" customHeight="1" x14ac:dyDescent="0.2">
      <c r="B29" s="5" t="s">
        <v>5</v>
      </c>
      <c r="C29" s="36">
        <v>9</v>
      </c>
      <c r="D29" s="36">
        <v>12</v>
      </c>
      <c r="E29" s="9">
        <f t="shared" si="0"/>
        <v>7.9646017699115043E-2</v>
      </c>
      <c r="F29" s="9">
        <f t="shared" si="1"/>
        <v>0.18181818181818182</v>
      </c>
      <c r="G29" s="10">
        <f t="shared" si="2"/>
        <v>0.33333333333333331</v>
      </c>
      <c r="H29" s="14">
        <f t="shared" si="3"/>
        <v>2.6548672566371681E-2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0</v>
      </c>
      <c r="E31" s="9">
        <f t="shared" si="0"/>
        <v>8.8495575221238937E-3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1</v>
      </c>
      <c r="D32" s="36">
        <v>0</v>
      </c>
      <c r="E32" s="9">
        <f t="shared" si="0"/>
        <v>8.8495575221238937E-3</v>
      </c>
      <c r="F32" s="9" t="str">
        <f t="shared" si="1"/>
        <v/>
      </c>
      <c r="G32" s="10" t="str">
        <f t="shared" si="2"/>
        <v>0</v>
      </c>
      <c r="H32" s="14">
        <f t="shared" si="3"/>
        <v>0</v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1</v>
      </c>
      <c r="D34" s="36">
        <v>0</v>
      </c>
      <c r="E34" s="9">
        <f t="shared" si="0"/>
        <v>8.8495575221238937E-3</v>
      </c>
      <c r="F34" s="9" t="str">
        <f t="shared" si="1"/>
        <v/>
      </c>
      <c r="G34" s="10" t="str">
        <f t="shared" si="2"/>
        <v>0</v>
      </c>
      <c r="H34" s="14">
        <f t="shared" si="3"/>
        <v>0</v>
      </c>
    </row>
    <row r="35" spans="2:8" ht="20.100000000000001" customHeight="1" x14ac:dyDescent="0.2">
      <c r="B35" s="5" t="s">
        <v>176</v>
      </c>
      <c r="C35" s="36">
        <v>0</v>
      </c>
      <c r="D35" s="36">
        <v>3</v>
      </c>
      <c r="E35" s="9" t="str">
        <f t="shared" si="0"/>
        <v/>
      </c>
      <c r="F35" s="9">
        <f t="shared" si="1"/>
        <v>4.5454545454545456E-2</v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1</v>
      </c>
      <c r="E38" s="9" t="str">
        <f t="shared" si="0"/>
        <v/>
      </c>
      <c r="F38" s="9">
        <f t="shared" si="1"/>
        <v>1.5151515151515152E-2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1</v>
      </c>
      <c r="D41" s="36">
        <v>0</v>
      </c>
      <c r="E41" s="9">
        <f t="shared" si="0"/>
        <v>8.8495575221238937E-3</v>
      </c>
      <c r="F41" s="9" t="str">
        <f t="shared" si="1"/>
        <v/>
      </c>
      <c r="G41" s="10" t="str">
        <f t="shared" si="2"/>
        <v>0</v>
      </c>
      <c r="H41" s="14">
        <f t="shared" si="3"/>
        <v>0</v>
      </c>
    </row>
    <row r="42" spans="2:8" ht="20.100000000000001" customHeight="1" x14ac:dyDescent="0.2">
      <c r="B42" s="5" t="s">
        <v>182</v>
      </c>
      <c r="C42" s="36">
        <v>1</v>
      </c>
      <c r="D42" s="36">
        <v>0</v>
      </c>
      <c r="E42" s="9">
        <f t="shared" si="0"/>
        <v>8.8495575221238937E-3</v>
      </c>
      <c r="F42" s="9" t="str">
        <f t="shared" si="1"/>
        <v/>
      </c>
      <c r="G42" s="10" t="str">
        <f t="shared" si="2"/>
        <v>0</v>
      </c>
      <c r="H42" s="14">
        <f t="shared" si="3"/>
        <v>0</v>
      </c>
    </row>
    <row r="43" spans="2:8" ht="20.100000000000001" customHeight="1" x14ac:dyDescent="0.2">
      <c r="B43" s="5" t="s">
        <v>183</v>
      </c>
      <c r="C43" s="36">
        <v>1</v>
      </c>
      <c r="D43" s="36">
        <v>0</v>
      </c>
      <c r="E43" s="9">
        <f t="shared" si="0"/>
        <v>8.8495575221238937E-3</v>
      </c>
      <c r="F43" s="9" t="str">
        <f t="shared" si="1"/>
        <v/>
      </c>
      <c r="G43" s="10" t="str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1</v>
      </c>
      <c r="D44" s="36">
        <v>1</v>
      </c>
      <c r="E44" s="9">
        <f t="shared" si="0"/>
        <v>8.8495575221238937E-3</v>
      </c>
      <c r="F44" s="9">
        <f t="shared" si="1"/>
        <v>1.5151515151515152E-2</v>
      </c>
      <c r="G44" s="10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5</v>
      </c>
      <c r="D46" s="36">
        <v>0</v>
      </c>
      <c r="E46" s="9">
        <f t="shared" si="0"/>
        <v>4.4247787610619468E-2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3</v>
      </c>
      <c r="D48" s="36">
        <v>0</v>
      </c>
      <c r="E48" s="9">
        <f t="shared" si="0"/>
        <v>2.6548672566371681E-2</v>
      </c>
      <c r="F48" s="9" t="str">
        <f t="shared" si="1"/>
        <v/>
      </c>
      <c r="G48" s="10" t="str">
        <f t="shared" si="2"/>
        <v>0</v>
      </c>
      <c r="H48" s="14">
        <f t="shared" si="3"/>
        <v>0</v>
      </c>
    </row>
    <row r="49" spans="2:8" ht="20.100000000000001" customHeight="1" x14ac:dyDescent="0.2">
      <c r="B49" s="5" t="s">
        <v>11</v>
      </c>
      <c r="C49" s="36">
        <v>22</v>
      </c>
      <c r="D49" s="36">
        <v>11</v>
      </c>
      <c r="E49" s="9">
        <f t="shared" si="0"/>
        <v>0.19469026548672566</v>
      </c>
      <c r="F49" s="9">
        <f t="shared" si="1"/>
        <v>0.16666666666666666</v>
      </c>
      <c r="G49" s="10">
        <f t="shared" si="2"/>
        <v>-0.5</v>
      </c>
      <c r="H49" s="14">
        <f t="shared" si="3"/>
        <v>-9.7345132743362831E-2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1</v>
      </c>
      <c r="D51" s="36">
        <v>2</v>
      </c>
      <c r="E51" s="9">
        <f t="shared" si="0"/>
        <v>8.8495575221238937E-3</v>
      </c>
      <c r="F51" s="9">
        <f t="shared" si="1"/>
        <v>3.0303030303030304E-2</v>
      </c>
      <c r="G51" s="10">
        <f t="shared" si="2"/>
        <v>1</v>
      </c>
      <c r="H51" s="14">
        <f t="shared" si="3"/>
        <v>8.8495575221238937E-3</v>
      </c>
    </row>
    <row r="52" spans="2:8" ht="20.100000000000001" customHeight="1" x14ac:dyDescent="0.2">
      <c r="B52" s="5" t="s">
        <v>13</v>
      </c>
      <c r="C52" s="36">
        <v>1</v>
      </c>
      <c r="D52" s="36">
        <v>0</v>
      </c>
      <c r="E52" s="9">
        <f t="shared" si="0"/>
        <v>8.8495575221238937E-3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24</v>
      </c>
      <c r="D53" s="36">
        <v>2</v>
      </c>
      <c r="E53" s="9">
        <f t="shared" si="0"/>
        <v>0.21238938053097345</v>
      </c>
      <c r="F53" s="9">
        <f t="shared" si="1"/>
        <v>3.0303030303030304E-2</v>
      </c>
      <c r="G53" s="10">
        <f t="shared" si="2"/>
        <v>-0.91666666666666663</v>
      </c>
      <c r="H53" s="14">
        <f t="shared" si="3"/>
        <v>-0.19469026548672566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2</v>
      </c>
      <c r="D56" s="36">
        <v>0</v>
      </c>
      <c r="E56" s="9">
        <f t="shared" si="0"/>
        <v>1.7699115044247787E-2</v>
      </c>
      <c r="F56" s="9" t="str">
        <f t="shared" si="1"/>
        <v/>
      </c>
      <c r="G56" s="10" t="str">
        <f t="shared" si="2"/>
        <v>0</v>
      </c>
      <c r="H56" s="14">
        <f t="shared" si="3"/>
        <v>0</v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1</v>
      </c>
      <c r="D58" s="36">
        <v>0</v>
      </c>
      <c r="E58" s="9">
        <f t="shared" si="0"/>
        <v>8.8495575221238937E-3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2</v>
      </c>
      <c r="D59" s="36">
        <v>2</v>
      </c>
      <c r="E59" s="9">
        <f t="shared" si="0"/>
        <v>1.7699115044247787E-2</v>
      </c>
      <c r="F59" s="9">
        <f t="shared" si="1"/>
        <v>3.0303030303030304E-2</v>
      </c>
      <c r="G59" s="10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1</v>
      </c>
      <c r="D60" s="36">
        <v>1</v>
      </c>
      <c r="E60" s="9">
        <f t="shared" si="0"/>
        <v>8.8495575221238937E-3</v>
      </c>
      <c r="F60" s="9">
        <f t="shared" si="1"/>
        <v>1.5151515151515152E-2</v>
      </c>
      <c r="G60" s="10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12</v>
      </c>
      <c r="D61" s="36">
        <v>15</v>
      </c>
      <c r="E61" s="9">
        <f t="shared" si="0"/>
        <v>0.10619469026548672</v>
      </c>
      <c r="F61" s="9">
        <f t="shared" si="1"/>
        <v>0.22727272727272727</v>
      </c>
      <c r="G61" s="10">
        <f t="shared" si="2"/>
        <v>0.25</v>
      </c>
      <c r="H61" s="14">
        <f t="shared" si="3"/>
        <v>2.6548672566371681E-2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11</v>
      </c>
      <c r="D63" s="36">
        <v>1</v>
      </c>
      <c r="E63" s="9">
        <f t="shared" si="0"/>
        <v>9.7345132743362831E-2</v>
      </c>
      <c r="F63" s="9">
        <f t="shared" si="1"/>
        <v>1.5151515151515152E-2</v>
      </c>
      <c r="G63" s="10">
        <f t="shared" si="2"/>
        <v>-0.90909090909090906</v>
      </c>
      <c r="H63" s="14">
        <f t="shared" si="3"/>
        <v>-8.8495575221238937E-2</v>
      </c>
    </row>
    <row r="64" spans="2:8" ht="20.100000000000001" customHeight="1" x14ac:dyDescent="0.2">
      <c r="B64" s="5" t="s">
        <v>191</v>
      </c>
      <c r="C64" s="36">
        <v>1</v>
      </c>
      <c r="D64" s="36">
        <v>2</v>
      </c>
      <c r="E64" s="9">
        <f t="shared" si="0"/>
        <v>8.8495575221238937E-3</v>
      </c>
      <c r="F64" s="9">
        <f t="shared" si="1"/>
        <v>3.0303030303030304E-2</v>
      </c>
      <c r="G64" s="10">
        <f t="shared" si="2"/>
        <v>1</v>
      </c>
      <c r="H64" s="14">
        <f t="shared" si="3"/>
        <v>8.8495575221238937E-3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849</v>
      </c>
      <c r="D71" s="32">
        <f>SUM(D72:D155)</f>
        <v>1263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0.48763250883392228</v>
      </c>
      <c r="H71" s="34">
        <f>+IF(OR(AND(E71=""),(G71="")),"",E71*G71)</f>
        <v>0.48763250883392228</v>
      </c>
    </row>
    <row r="72" spans="1:8" ht="15" x14ac:dyDescent="0.2">
      <c r="B72" s="35" t="s">
        <v>463</v>
      </c>
      <c r="C72" s="36">
        <v>39</v>
      </c>
      <c r="D72" s="36">
        <v>10</v>
      </c>
      <c r="E72" s="38">
        <f>+IF(C72=0,"",C72/C$71)</f>
        <v>4.5936395759717315E-2</v>
      </c>
      <c r="F72" s="38">
        <f>+IF(D72=0,"",D72/D$71)</f>
        <v>7.91765637371338E-3</v>
      </c>
      <c r="G72" s="28">
        <f>+IF(OR(AND(D72=0),(C72=0)),"0",((D72-C72)/C72))</f>
        <v>-0.74358974358974361</v>
      </c>
      <c r="H72" s="29">
        <f>+IF(OR(AND(E72=""),(G72="")),"",E72*G72)</f>
        <v>-3.4157832744405182E-2</v>
      </c>
    </row>
    <row r="73" spans="1:8" ht="15" x14ac:dyDescent="0.2">
      <c r="B73" s="5" t="s">
        <v>19</v>
      </c>
      <c r="C73" s="36">
        <v>1</v>
      </c>
      <c r="D73" s="36">
        <v>4</v>
      </c>
      <c r="E73" s="11">
        <f t="shared" ref="E73:E142" si="4">+IF(C73=0,"",C73/C$71)</f>
        <v>1.1778563015312131E-3</v>
      </c>
      <c r="F73" s="11">
        <f t="shared" ref="F73:F142" si="5">+IF(D73=0,"",D73/D$71)</f>
        <v>3.1670625494853522E-3</v>
      </c>
      <c r="G73" s="10">
        <f t="shared" ref="G73:G142" si="6">+IF(OR(AND(D73=0),(C73=0)),"0",((D73-C73)/C73))</f>
        <v>3</v>
      </c>
      <c r="H73" s="14">
        <f t="shared" ref="H73:H142" si="7">+IF(OR(AND(E73=""),(G73="")),"",E73*G73)</f>
        <v>3.5335689045936395E-3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54</v>
      </c>
      <c r="D75" s="76">
        <v>17</v>
      </c>
      <c r="E75" s="80">
        <f t="shared" si="4"/>
        <v>6.3604240282685506E-2</v>
      </c>
      <c r="F75" s="80">
        <f t="shared" si="5"/>
        <v>1.3460015835312747E-2</v>
      </c>
      <c r="G75" s="78">
        <f t="shared" si="6"/>
        <v>-0.68518518518518523</v>
      </c>
      <c r="H75" s="24">
        <f t="shared" si="7"/>
        <v>-4.3580683156654886E-2</v>
      </c>
    </row>
    <row r="76" spans="1:8" s="79" customFormat="1" ht="15" x14ac:dyDescent="0.2">
      <c r="B76" s="75" t="s">
        <v>193</v>
      </c>
      <c r="C76" s="76">
        <v>15</v>
      </c>
      <c r="D76" s="76">
        <v>11</v>
      </c>
      <c r="E76" s="80">
        <f t="shared" si="4"/>
        <v>1.7667844522968199E-2</v>
      </c>
      <c r="F76" s="80">
        <f t="shared" si="5"/>
        <v>8.7094220110847196E-3</v>
      </c>
      <c r="G76" s="78">
        <f t="shared" si="6"/>
        <v>-0.26666666666666666</v>
      </c>
      <c r="H76" s="24">
        <f t="shared" si="7"/>
        <v>-4.7114252061248533E-3</v>
      </c>
    </row>
    <row r="77" spans="1:8" s="79" customFormat="1" ht="15" x14ac:dyDescent="0.2">
      <c r="B77" s="75" t="s">
        <v>21</v>
      </c>
      <c r="C77" s="76">
        <v>3</v>
      </c>
      <c r="D77" s="76">
        <v>0</v>
      </c>
      <c r="E77" s="80">
        <f t="shared" si="4"/>
        <v>3.5335689045936395E-3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9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3</v>
      </c>
      <c r="D80" s="76">
        <v>0</v>
      </c>
      <c r="E80" s="80">
        <f t="shared" si="4"/>
        <v>3.5335689045936395E-3</v>
      </c>
      <c r="F80" s="80" t="str">
        <f t="shared" si="5"/>
        <v/>
      </c>
      <c r="G80" s="78" t="str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7</v>
      </c>
      <c r="D83" s="76">
        <v>2</v>
      </c>
      <c r="E83" s="80">
        <f t="shared" si="4"/>
        <v>8.2449941107184919E-3</v>
      </c>
      <c r="F83" s="80">
        <f t="shared" si="5"/>
        <v>1.5835312747426761E-3</v>
      </c>
      <c r="G83" s="78">
        <f t="shared" si="6"/>
        <v>-0.7142857142857143</v>
      </c>
      <c r="H83" s="24">
        <f t="shared" si="7"/>
        <v>-5.8892815076560662E-3</v>
      </c>
    </row>
    <row r="84" spans="1:8" s="79" customFormat="1" ht="15" x14ac:dyDescent="0.2">
      <c r="B84" s="75" t="s">
        <v>22</v>
      </c>
      <c r="C84" s="76">
        <v>0</v>
      </c>
      <c r="D84" s="76">
        <v>3</v>
      </c>
      <c r="E84" s="80" t="str">
        <f t="shared" si="4"/>
        <v/>
      </c>
      <c r="F84" s="80">
        <f t="shared" si="5"/>
        <v>2.3752969121140144E-3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4</v>
      </c>
      <c r="D85" s="76">
        <v>10</v>
      </c>
      <c r="E85" s="80">
        <f t="shared" si="4"/>
        <v>4.7114252061248524E-3</v>
      </c>
      <c r="F85" s="80">
        <f t="shared" si="5"/>
        <v>7.91765637371338E-3</v>
      </c>
      <c r="G85" s="78">
        <f t="shared" si="6"/>
        <v>1.5</v>
      </c>
      <c r="H85" s="24">
        <f t="shared" si="7"/>
        <v>7.0671378091872791E-3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7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23</v>
      </c>
      <c r="D87" s="76">
        <v>20</v>
      </c>
      <c r="E87" s="80">
        <f t="shared" si="4"/>
        <v>2.7090694935217905E-2</v>
      </c>
      <c r="F87" s="80">
        <f t="shared" si="5"/>
        <v>1.583531274742676E-2</v>
      </c>
      <c r="G87" s="78">
        <f t="shared" si="6"/>
        <v>-0.13043478260869565</v>
      </c>
      <c r="H87" s="24">
        <f t="shared" si="7"/>
        <v>-3.5335689045936395E-3</v>
      </c>
    </row>
    <row r="88" spans="1:8" s="79" customFormat="1" ht="15" x14ac:dyDescent="0.2">
      <c r="B88" s="75" t="s">
        <v>200</v>
      </c>
      <c r="C88" s="76">
        <v>3</v>
      </c>
      <c r="D88" s="76">
        <v>2</v>
      </c>
      <c r="E88" s="80">
        <f t="shared" si="4"/>
        <v>3.5335689045936395E-3</v>
      </c>
      <c r="F88" s="80">
        <f t="shared" si="5"/>
        <v>1.5835312747426761E-3</v>
      </c>
      <c r="G88" s="78">
        <f t="shared" si="6"/>
        <v>-0.33333333333333331</v>
      </c>
      <c r="H88" s="24">
        <f t="shared" si="7"/>
        <v>-1.1778563015312131E-3</v>
      </c>
    </row>
    <row r="89" spans="1:8" s="79" customFormat="1" ht="15" x14ac:dyDescent="0.2">
      <c r="B89" s="75" t="s">
        <v>26</v>
      </c>
      <c r="C89" s="76">
        <v>8</v>
      </c>
      <c r="D89" s="76">
        <v>2</v>
      </c>
      <c r="E89" s="80">
        <f t="shared" si="4"/>
        <v>9.4228504122497048E-3</v>
      </c>
      <c r="F89" s="80">
        <f t="shared" si="5"/>
        <v>1.5835312747426761E-3</v>
      </c>
      <c r="G89" s="78">
        <f t="shared" si="6"/>
        <v>-0.75</v>
      </c>
      <c r="H89" s="24">
        <f t="shared" si="7"/>
        <v>-7.0671378091872791E-3</v>
      </c>
    </row>
    <row r="90" spans="1:8" s="79" customFormat="1" ht="15" x14ac:dyDescent="0.2">
      <c r="B90" s="75" t="s">
        <v>465</v>
      </c>
      <c r="C90" s="76">
        <v>0</v>
      </c>
      <c r="D90" s="76">
        <v>1</v>
      </c>
      <c r="E90" s="80" t="str">
        <f t="shared" si="4"/>
        <v/>
      </c>
      <c r="F90" s="80">
        <f t="shared" si="5"/>
        <v>7.9176563737133805E-4</v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1</v>
      </c>
      <c r="E91" s="80" t="str">
        <f t="shared" si="4"/>
        <v/>
      </c>
      <c r="F91" s="80">
        <f t="shared" si="5"/>
        <v>7.9176563737133805E-4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5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3</v>
      </c>
      <c r="D94" s="76">
        <v>10</v>
      </c>
      <c r="E94" s="80">
        <f t="shared" si="4"/>
        <v>3.5335689045936395E-3</v>
      </c>
      <c r="F94" s="80">
        <f t="shared" si="5"/>
        <v>7.91765637371338E-3</v>
      </c>
      <c r="G94" s="78">
        <f t="shared" si="6"/>
        <v>2.3333333333333335</v>
      </c>
      <c r="H94" s="24">
        <f t="shared" si="7"/>
        <v>8.2449941107184919E-3</v>
      </c>
    </row>
    <row r="95" spans="1:8" s="79" customFormat="1" ht="15" x14ac:dyDescent="0.2">
      <c r="B95" s="75" t="s">
        <v>24</v>
      </c>
      <c r="C95" s="76">
        <v>2</v>
      </c>
      <c r="D95" s="76">
        <v>0</v>
      </c>
      <c r="E95" s="80">
        <f t="shared" si="4"/>
        <v>2.3557126030624262E-3</v>
      </c>
      <c r="F95" s="80" t="str">
        <f t="shared" si="5"/>
        <v/>
      </c>
      <c r="G95" s="78" t="str">
        <f t="shared" si="6"/>
        <v>0</v>
      </c>
      <c r="H95" s="24">
        <f t="shared" si="7"/>
        <v>0</v>
      </c>
    </row>
    <row r="96" spans="1:8" s="79" customFormat="1" ht="15" x14ac:dyDescent="0.2">
      <c r="B96" s="75" t="s">
        <v>27</v>
      </c>
      <c r="C96" s="76">
        <v>0</v>
      </c>
      <c r="D96" s="76">
        <v>1</v>
      </c>
      <c r="E96" s="80" t="str">
        <f t="shared" si="4"/>
        <v/>
      </c>
      <c r="F96" s="80">
        <f t="shared" si="5"/>
        <v>7.9176563737133805E-4</v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1</v>
      </c>
      <c r="E97" s="80" t="str">
        <f t="shared" si="4"/>
        <v/>
      </c>
      <c r="F97" s="80">
        <f t="shared" si="5"/>
        <v>7.9176563737133805E-4</v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7</v>
      </c>
      <c r="D98" s="76">
        <v>7</v>
      </c>
      <c r="E98" s="80">
        <f t="shared" si="4"/>
        <v>8.2449941107184919E-3</v>
      </c>
      <c r="F98" s="80">
        <f t="shared" si="5"/>
        <v>5.5423594615993665E-3</v>
      </c>
      <c r="G98" s="78">
        <f t="shared" si="6"/>
        <v>0</v>
      </c>
      <c r="H98" s="24">
        <f t="shared" si="7"/>
        <v>0</v>
      </c>
    </row>
    <row r="99" spans="1:8" s="79" customFormat="1" ht="15" x14ac:dyDescent="0.2">
      <c r="B99" s="75" t="s">
        <v>466</v>
      </c>
      <c r="C99" s="76">
        <v>4</v>
      </c>
      <c r="D99" s="76">
        <v>6</v>
      </c>
      <c r="E99" s="80">
        <f t="shared" si="4"/>
        <v>4.7114252061248524E-3</v>
      </c>
      <c r="F99" s="80">
        <f t="shared" si="5"/>
        <v>4.7505938242280287E-3</v>
      </c>
      <c r="G99" s="78">
        <f t="shared" si="6"/>
        <v>0.5</v>
      </c>
      <c r="H99" s="24">
        <f t="shared" si="7"/>
        <v>2.3557126030624262E-3</v>
      </c>
    </row>
    <row r="100" spans="1:8" s="79" customFormat="1" ht="15" x14ac:dyDescent="0.2">
      <c r="B100" s="75" t="s">
        <v>23</v>
      </c>
      <c r="C100" s="76">
        <v>6</v>
      </c>
      <c r="D100" s="76">
        <v>8</v>
      </c>
      <c r="E100" s="80">
        <f t="shared" si="4"/>
        <v>7.0671378091872791E-3</v>
      </c>
      <c r="F100" s="80">
        <f t="shared" si="5"/>
        <v>6.3341250989707044E-3</v>
      </c>
      <c r="G100" s="78">
        <f t="shared" si="6"/>
        <v>0.33333333333333331</v>
      </c>
      <c r="H100" s="24">
        <f t="shared" si="7"/>
        <v>2.3557126030624262E-3</v>
      </c>
    </row>
    <row r="101" spans="1:8" s="79" customFormat="1" ht="15" x14ac:dyDescent="0.2">
      <c r="B101" s="75" t="s">
        <v>25</v>
      </c>
      <c r="C101" s="76">
        <v>1</v>
      </c>
      <c r="D101" s="76">
        <v>0</v>
      </c>
      <c r="E101" s="80">
        <f t="shared" si="4"/>
        <v>1.1778563015312131E-3</v>
      </c>
      <c r="F101" s="80" t="str">
        <f t="shared" si="5"/>
        <v/>
      </c>
      <c r="G101" s="78" t="str">
        <f t="shared" si="6"/>
        <v>0</v>
      </c>
      <c r="H101" s="24">
        <f t="shared" si="7"/>
        <v>0</v>
      </c>
    </row>
    <row r="102" spans="1:8" s="79" customFormat="1" ht="15" x14ac:dyDescent="0.2">
      <c r="B102" s="75" t="s">
        <v>205</v>
      </c>
      <c r="C102" s="76">
        <v>0</v>
      </c>
      <c r="D102" s="76">
        <v>2</v>
      </c>
      <c r="E102" s="80" t="str">
        <f t="shared" si="4"/>
        <v/>
      </c>
      <c r="F102" s="80">
        <f t="shared" si="5"/>
        <v>1.5835312747426761E-3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17</v>
      </c>
      <c r="D105" s="76">
        <v>7</v>
      </c>
      <c r="E105" s="80">
        <f t="shared" si="4"/>
        <v>2.0023557126030624E-2</v>
      </c>
      <c r="F105" s="80">
        <f t="shared" si="5"/>
        <v>5.5423594615993665E-3</v>
      </c>
      <c r="G105" s="78">
        <f t="shared" si="6"/>
        <v>-0.58823529411764708</v>
      </c>
      <c r="H105" s="24">
        <f t="shared" si="7"/>
        <v>-1.1778563015312132E-2</v>
      </c>
    </row>
    <row r="106" spans="1:8" s="79" customFormat="1" ht="15" x14ac:dyDescent="0.2">
      <c r="B106" s="75" t="s">
        <v>208</v>
      </c>
      <c r="C106" s="76">
        <v>9</v>
      </c>
      <c r="D106" s="76">
        <v>2</v>
      </c>
      <c r="E106" s="80">
        <f t="shared" si="4"/>
        <v>1.0600706713780919E-2</v>
      </c>
      <c r="F106" s="80">
        <f t="shared" si="5"/>
        <v>1.5835312747426761E-3</v>
      </c>
      <c r="G106" s="78">
        <f t="shared" si="6"/>
        <v>-0.77777777777777779</v>
      </c>
      <c r="H106" s="24">
        <f t="shared" si="7"/>
        <v>-8.2449941107184937E-3</v>
      </c>
    </row>
    <row r="107" spans="1:8" s="79" customFormat="1" ht="15" x14ac:dyDescent="0.2">
      <c r="B107" s="75" t="s">
        <v>209</v>
      </c>
      <c r="C107" s="76">
        <v>14</v>
      </c>
      <c r="D107" s="76">
        <v>8</v>
      </c>
      <c r="E107" s="80">
        <f t="shared" si="4"/>
        <v>1.6489988221436984E-2</v>
      </c>
      <c r="F107" s="80">
        <f t="shared" si="5"/>
        <v>6.3341250989707044E-3</v>
      </c>
      <c r="G107" s="78">
        <f t="shared" si="6"/>
        <v>-0.42857142857142855</v>
      </c>
      <c r="H107" s="24">
        <f t="shared" si="7"/>
        <v>-7.0671378091872782E-3</v>
      </c>
    </row>
    <row r="108" spans="1:8" s="79" customFormat="1" ht="15" x14ac:dyDescent="0.2">
      <c r="B108" s="75" t="s">
        <v>210</v>
      </c>
      <c r="C108" s="76">
        <v>1</v>
      </c>
      <c r="D108" s="76">
        <v>0</v>
      </c>
      <c r="E108" s="80">
        <f t="shared" si="4"/>
        <v>1.1778563015312131E-3</v>
      </c>
      <c r="F108" s="80" t="str">
        <f t="shared" si="5"/>
        <v/>
      </c>
      <c r="G108" s="78" t="str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9</v>
      </c>
      <c r="D109" s="76">
        <v>24</v>
      </c>
      <c r="E109" s="80">
        <f t="shared" si="4"/>
        <v>1.0600706713780919E-2</v>
      </c>
      <c r="F109" s="80">
        <f t="shared" si="5"/>
        <v>1.9002375296912115E-2</v>
      </c>
      <c r="G109" s="78">
        <f t="shared" si="6"/>
        <v>1.6666666666666667</v>
      </c>
      <c r="H109" s="24">
        <f t="shared" si="7"/>
        <v>1.7667844522968199E-2</v>
      </c>
    </row>
    <row r="110" spans="1:8" s="79" customFormat="1" ht="15" x14ac:dyDescent="0.2">
      <c r="B110" s="75" t="s">
        <v>212</v>
      </c>
      <c r="C110" s="76">
        <v>1</v>
      </c>
      <c r="D110" s="76">
        <v>1</v>
      </c>
      <c r="E110" s="80">
        <f t="shared" si="4"/>
        <v>1.1778563015312131E-3</v>
      </c>
      <c r="F110" s="80">
        <f t="shared" si="5"/>
        <v>7.9176563737133805E-4</v>
      </c>
      <c r="G110" s="78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4</v>
      </c>
      <c r="D111" s="76">
        <v>2</v>
      </c>
      <c r="E111" s="80">
        <f t="shared" si="4"/>
        <v>4.7114252061248524E-3</v>
      </c>
      <c r="F111" s="80">
        <f t="shared" si="5"/>
        <v>1.5835312747426761E-3</v>
      </c>
      <c r="G111" s="78">
        <f t="shared" si="6"/>
        <v>-0.5</v>
      </c>
      <c r="H111" s="24">
        <f t="shared" si="7"/>
        <v>-2.3557126030624262E-3</v>
      </c>
    </row>
    <row r="112" spans="1:8" s="79" customFormat="1" ht="15" x14ac:dyDescent="0.2">
      <c r="B112" s="75" t="s">
        <v>213</v>
      </c>
      <c r="C112" s="76">
        <v>1</v>
      </c>
      <c r="D112" s="76">
        <v>0</v>
      </c>
      <c r="E112" s="80">
        <f t="shared" si="4"/>
        <v>1.1778563015312131E-3</v>
      </c>
      <c r="F112" s="80" t="str">
        <f t="shared" si="5"/>
        <v/>
      </c>
      <c r="G112" s="78" t="str">
        <f t="shared" si="6"/>
        <v>0</v>
      </c>
      <c r="H112" s="24">
        <f t="shared" si="7"/>
        <v>0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15</v>
      </c>
      <c r="D114" s="76">
        <v>2</v>
      </c>
      <c r="E114" s="80">
        <f t="shared" si="4"/>
        <v>1.7667844522968199E-2</v>
      </c>
      <c r="F114" s="80">
        <f t="shared" si="5"/>
        <v>1.5835312747426761E-3</v>
      </c>
      <c r="G114" s="78">
        <f t="shared" si="6"/>
        <v>-0.8666666666666667</v>
      </c>
      <c r="H114" s="24">
        <f t="shared" si="7"/>
        <v>-1.5312131919905773E-2</v>
      </c>
    </row>
    <row r="115" spans="2:8" s="79" customFormat="1" ht="15" x14ac:dyDescent="0.2">
      <c r="B115" s="75" t="s">
        <v>29</v>
      </c>
      <c r="C115" s="76">
        <v>5</v>
      </c>
      <c r="D115" s="76">
        <v>1</v>
      </c>
      <c r="E115" s="80">
        <f t="shared" si="4"/>
        <v>5.8892815076560662E-3</v>
      </c>
      <c r="F115" s="80">
        <f t="shared" si="5"/>
        <v>7.9176563737133805E-4</v>
      </c>
      <c r="G115" s="78">
        <f t="shared" si="6"/>
        <v>-0.8</v>
      </c>
      <c r="H115" s="24">
        <f t="shared" si="7"/>
        <v>-4.7114252061248533E-3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18</v>
      </c>
      <c r="D117" s="76">
        <v>20</v>
      </c>
      <c r="E117" s="80">
        <f t="shared" si="4"/>
        <v>2.1201413427561839E-2</v>
      </c>
      <c r="F117" s="80">
        <f t="shared" si="5"/>
        <v>1.583531274742676E-2</v>
      </c>
      <c r="G117" s="78">
        <f t="shared" si="6"/>
        <v>0.1111111111111111</v>
      </c>
      <c r="H117" s="24">
        <f t="shared" si="7"/>
        <v>2.3557126030624262E-3</v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16</v>
      </c>
      <c r="D119" s="76">
        <v>6</v>
      </c>
      <c r="E119" s="80">
        <f t="shared" si="4"/>
        <v>1.884570082449941E-2</v>
      </c>
      <c r="F119" s="80">
        <f t="shared" si="5"/>
        <v>4.7505938242280287E-3</v>
      </c>
      <c r="G119" s="78">
        <f t="shared" si="6"/>
        <v>-0.625</v>
      </c>
      <c r="H119" s="24">
        <f t="shared" si="7"/>
        <v>-1.1778563015312131E-2</v>
      </c>
    </row>
    <row r="120" spans="2:8" s="79" customFormat="1" ht="15" x14ac:dyDescent="0.2">
      <c r="B120" s="75" t="s">
        <v>216</v>
      </c>
      <c r="C120" s="76">
        <v>24</v>
      </c>
      <c r="D120" s="76">
        <v>2</v>
      </c>
      <c r="E120" s="80">
        <f t="shared" si="4"/>
        <v>2.8268551236749116E-2</v>
      </c>
      <c r="F120" s="80">
        <f t="shared" si="5"/>
        <v>1.5835312747426761E-3</v>
      </c>
      <c r="G120" s="78">
        <f t="shared" si="6"/>
        <v>-0.91666666666666663</v>
      </c>
      <c r="H120" s="24">
        <f t="shared" si="7"/>
        <v>-2.591283863368669E-2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6</v>
      </c>
      <c r="D122" s="76">
        <v>5</v>
      </c>
      <c r="E122" s="80">
        <f t="shared" si="4"/>
        <v>7.0671378091872791E-3</v>
      </c>
      <c r="F122" s="80">
        <f t="shared" si="5"/>
        <v>3.95882818685669E-3</v>
      </c>
      <c r="G122" s="78">
        <f t="shared" si="6"/>
        <v>-0.16666666666666666</v>
      </c>
      <c r="H122" s="24">
        <f t="shared" si="7"/>
        <v>-1.1778563015312131E-3</v>
      </c>
    </row>
    <row r="123" spans="2:8" s="79" customFormat="1" ht="15" x14ac:dyDescent="0.2">
      <c r="B123" s="75" t="s">
        <v>217</v>
      </c>
      <c r="C123" s="76">
        <v>9</v>
      </c>
      <c r="D123" s="76">
        <v>3</v>
      </c>
      <c r="E123" s="80">
        <f t="shared" si="4"/>
        <v>1.0600706713780919E-2</v>
      </c>
      <c r="F123" s="80">
        <f t="shared" si="5"/>
        <v>2.3752969121140144E-3</v>
      </c>
      <c r="G123" s="78">
        <f t="shared" si="6"/>
        <v>-0.66666666666666663</v>
      </c>
      <c r="H123" s="24">
        <f t="shared" si="7"/>
        <v>-7.0671378091872791E-3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274</v>
      </c>
      <c r="D125" s="76">
        <v>1021</v>
      </c>
      <c r="E125" s="80">
        <f t="shared" si="4"/>
        <v>0.32273262661955243</v>
      </c>
      <c r="F125" s="80">
        <f t="shared" si="5"/>
        <v>0.80839271575613614</v>
      </c>
      <c r="G125" s="78">
        <f t="shared" si="6"/>
        <v>2.7262773722627736</v>
      </c>
      <c r="H125" s="24">
        <f t="shared" si="7"/>
        <v>0.87985865724381629</v>
      </c>
    </row>
    <row r="126" spans="2:8" s="79" customFormat="1" ht="15" x14ac:dyDescent="0.2">
      <c r="B126" s="75" t="s">
        <v>218</v>
      </c>
      <c r="C126" s="76">
        <v>45</v>
      </c>
      <c r="D126" s="76">
        <v>9</v>
      </c>
      <c r="E126" s="80">
        <f t="shared" si="4"/>
        <v>5.3003533568904596E-2</v>
      </c>
      <c r="F126" s="80">
        <f t="shared" si="5"/>
        <v>7.1258907363420431E-3</v>
      </c>
      <c r="G126" s="78">
        <f t="shared" si="6"/>
        <v>-0.8</v>
      </c>
      <c r="H126" s="24">
        <f t="shared" si="7"/>
        <v>-4.2402826855123678E-2</v>
      </c>
    </row>
    <row r="127" spans="2:8" s="79" customFormat="1" ht="15" x14ac:dyDescent="0.2">
      <c r="B127" s="75" t="s">
        <v>219</v>
      </c>
      <c r="C127" s="76">
        <v>18</v>
      </c>
      <c r="D127" s="76">
        <v>0</v>
      </c>
      <c r="E127" s="80">
        <f t="shared" si="4"/>
        <v>2.1201413427561839E-2</v>
      </c>
      <c r="F127" s="80" t="str">
        <f t="shared" si="5"/>
        <v/>
      </c>
      <c r="G127" s="78" t="str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1</v>
      </c>
      <c r="D128" s="76">
        <v>0</v>
      </c>
      <c r="E128" s="80">
        <f t="shared" si="4"/>
        <v>1.1778563015312131E-3</v>
      </c>
      <c r="F128" s="80" t="str">
        <f t="shared" si="5"/>
        <v/>
      </c>
      <c r="G128" s="78" t="str">
        <f t="shared" si="6"/>
        <v>0</v>
      </c>
      <c r="H128" s="24">
        <f t="shared" si="7"/>
        <v>0</v>
      </c>
    </row>
    <row r="129" spans="1:8" s="79" customFormat="1" ht="15" x14ac:dyDescent="0.2">
      <c r="B129" s="75" t="s">
        <v>37</v>
      </c>
      <c r="C129" s="76">
        <v>1</v>
      </c>
      <c r="D129" s="76">
        <v>0</v>
      </c>
      <c r="E129" s="80">
        <f t="shared" si="4"/>
        <v>1.1778563015312131E-3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102</v>
      </c>
      <c r="D131" s="76">
        <v>1</v>
      </c>
      <c r="E131" s="80">
        <f t="shared" si="4"/>
        <v>0.12014134275618374</v>
      </c>
      <c r="F131" s="80">
        <f t="shared" si="5"/>
        <v>7.9176563737133805E-4</v>
      </c>
      <c r="G131" s="78">
        <f t="shared" si="6"/>
        <v>-0.99019607843137258</v>
      </c>
      <c r="H131" s="24">
        <f t="shared" si="7"/>
        <v>-0.11896348645465253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0</v>
      </c>
      <c r="E133" s="80">
        <f t="shared" si="4"/>
        <v>1.1778563015312131E-3</v>
      </c>
      <c r="F133" s="80" t="str">
        <f t="shared" si="5"/>
        <v/>
      </c>
      <c r="G133" s="78" t="str">
        <f t="shared" si="6"/>
        <v>0</v>
      </c>
      <c r="H133" s="24">
        <f t="shared" si="7"/>
        <v>0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5</v>
      </c>
      <c r="D136" s="76">
        <v>3</v>
      </c>
      <c r="E136" s="80">
        <f t="shared" si="4"/>
        <v>5.8892815076560662E-3</v>
      </c>
      <c r="F136" s="80">
        <f t="shared" si="5"/>
        <v>2.3752969121140144E-3</v>
      </c>
      <c r="G136" s="78">
        <f t="shared" si="6"/>
        <v>-0.4</v>
      </c>
      <c r="H136" s="24">
        <f t="shared" si="7"/>
        <v>-2.3557126030624266E-3</v>
      </c>
    </row>
    <row r="137" spans="1:8" s="79" customFormat="1" ht="30" x14ac:dyDescent="0.2">
      <c r="B137" s="75" t="s">
        <v>470</v>
      </c>
      <c r="C137" s="76">
        <v>21</v>
      </c>
      <c r="D137" s="76">
        <v>4</v>
      </c>
      <c r="E137" s="80">
        <f t="shared" si="4"/>
        <v>2.4734982332155476E-2</v>
      </c>
      <c r="F137" s="80">
        <f t="shared" si="5"/>
        <v>3.1670625494853522E-3</v>
      </c>
      <c r="G137" s="78">
        <f t="shared" si="6"/>
        <v>-0.80952380952380953</v>
      </c>
      <c r="H137" s="24">
        <f t="shared" si="7"/>
        <v>-2.0023557126030624E-2</v>
      </c>
    </row>
    <row r="138" spans="1:8" s="79" customFormat="1" ht="15" x14ac:dyDescent="0.2">
      <c r="B138" s="75" t="s">
        <v>224</v>
      </c>
      <c r="C138" s="76">
        <v>2</v>
      </c>
      <c r="D138" s="76">
        <v>0</v>
      </c>
      <c r="E138" s="80">
        <f t="shared" si="4"/>
        <v>2.3557126030624262E-3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23</v>
      </c>
      <c r="D139" s="76">
        <v>1</v>
      </c>
      <c r="E139" s="80">
        <f t="shared" si="4"/>
        <v>2.7090694935217905E-2</v>
      </c>
      <c r="F139" s="80">
        <f t="shared" si="5"/>
        <v>7.9176563737133805E-4</v>
      </c>
      <c r="G139" s="78">
        <f t="shared" si="6"/>
        <v>-0.95652173913043481</v>
      </c>
      <c r="H139" s="24">
        <f t="shared" si="7"/>
        <v>-2.5912838633686694E-2</v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1</v>
      </c>
      <c r="D144" s="76">
        <v>1</v>
      </c>
      <c r="E144" s="80">
        <f t="shared" si="8"/>
        <v>1.1778563015312131E-3</v>
      </c>
      <c r="F144" s="80">
        <f t="shared" si="9"/>
        <v>7.9176563737133805E-4</v>
      </c>
      <c r="G144" s="78">
        <f t="shared" si="10"/>
        <v>0</v>
      </c>
      <c r="H144" s="24">
        <f t="shared" si="11"/>
        <v>0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4</v>
      </c>
      <c r="E146" s="80" t="str">
        <f t="shared" si="8"/>
        <v/>
      </c>
      <c r="F146" s="80">
        <f t="shared" si="9"/>
        <v>3.1670625494853522E-3</v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11</v>
      </c>
      <c r="D148" s="76">
        <v>0</v>
      </c>
      <c r="E148" s="80">
        <f t="shared" si="8"/>
        <v>1.2956419316843345E-2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3</v>
      </c>
      <c r="D149" s="76">
        <v>1</v>
      </c>
      <c r="E149" s="80">
        <f t="shared" si="8"/>
        <v>3.5335689045936395E-3</v>
      </c>
      <c r="F149" s="80">
        <f t="shared" si="9"/>
        <v>7.9176563737133805E-4</v>
      </c>
      <c r="G149" s="78">
        <f t="shared" si="10"/>
        <v>-0.66666666666666663</v>
      </c>
      <c r="H149" s="24">
        <f t="shared" si="11"/>
        <v>-2.3557126030624262E-3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1087</v>
      </c>
      <c r="D161" s="32">
        <f>SUM(D162:D323)</f>
        <v>531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-0.51149954001839926</v>
      </c>
      <c r="H161" s="34">
        <f>+IF(OR(AND(E161=""),(G161="")),"",E161*G161)</f>
        <v>-0.51149954001839926</v>
      </c>
    </row>
    <row r="162" spans="1:8" s="79" customFormat="1" ht="15" x14ac:dyDescent="0.2">
      <c r="B162" s="82" t="s">
        <v>473</v>
      </c>
      <c r="C162" s="76">
        <v>5</v>
      </c>
      <c r="D162" s="76">
        <v>11</v>
      </c>
      <c r="E162" s="83">
        <f>+IF(C162=0,"",C162/C$161)</f>
        <v>4.5998160073597054E-3</v>
      </c>
      <c r="F162" s="83">
        <f>+IF(D162=0,"",D162/D$161)</f>
        <v>2.0715630885122412E-2</v>
      </c>
      <c r="G162" s="84">
        <f>+IF(OR(AND(D162=0),(C162=0)),"0",((D162-C162)/C162))</f>
        <v>1.2</v>
      </c>
      <c r="H162" s="85">
        <f>+IF(OR(AND(E162=""),(G162="")),"",E162*G162)</f>
        <v>5.5197792088316463E-3</v>
      </c>
    </row>
    <row r="163" spans="1:8" s="79" customFormat="1" ht="15" x14ac:dyDescent="0.2">
      <c r="B163" s="86" t="s">
        <v>474</v>
      </c>
      <c r="C163" s="76">
        <v>2</v>
      </c>
      <c r="D163" s="76">
        <v>2</v>
      </c>
      <c r="E163" s="80">
        <f t="shared" ref="E163:E232" si="12">+IF(C163=0,"",C163/C$161)</f>
        <v>1.8399264029438822E-3</v>
      </c>
      <c r="F163" s="80">
        <f t="shared" ref="F163:F232" si="13">+IF(D163=0,"",D163/D$161)</f>
        <v>3.766478342749529E-3</v>
      </c>
      <c r="G163" s="78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1</v>
      </c>
      <c r="D164" s="76">
        <v>4</v>
      </c>
      <c r="E164" s="80">
        <f t="shared" si="12"/>
        <v>9.1996320147194111E-4</v>
      </c>
      <c r="F164" s="80">
        <f t="shared" si="13"/>
        <v>7.5329566854990581E-3</v>
      </c>
      <c r="G164" s="78">
        <f t="shared" si="14"/>
        <v>3</v>
      </c>
      <c r="H164" s="24">
        <f t="shared" si="15"/>
        <v>2.7598896044158236E-3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13</v>
      </c>
      <c r="D166" s="76">
        <v>9</v>
      </c>
      <c r="E166" s="80">
        <f t="shared" si="12"/>
        <v>1.1959521619135235E-2</v>
      </c>
      <c r="F166" s="80">
        <f t="shared" si="13"/>
        <v>1.6949152542372881E-2</v>
      </c>
      <c r="G166" s="78">
        <f t="shared" si="14"/>
        <v>-0.30769230769230771</v>
      </c>
      <c r="H166" s="24">
        <f t="shared" si="15"/>
        <v>-3.6798528058877649E-3</v>
      </c>
    </row>
    <row r="167" spans="1:8" s="79" customFormat="1" ht="15" x14ac:dyDescent="0.2">
      <c r="B167" s="86" t="s">
        <v>49</v>
      </c>
      <c r="C167" s="76">
        <v>89</v>
      </c>
      <c r="D167" s="76">
        <v>25</v>
      </c>
      <c r="E167" s="80">
        <f t="shared" si="12"/>
        <v>8.1876724931002759E-2</v>
      </c>
      <c r="F167" s="80">
        <f t="shared" si="13"/>
        <v>4.7080979284369114E-2</v>
      </c>
      <c r="G167" s="78">
        <f t="shared" si="14"/>
        <v>-0.7191011235955056</v>
      </c>
      <c r="H167" s="24">
        <f t="shared" si="15"/>
        <v>-5.8877644894204231E-2</v>
      </c>
    </row>
    <row r="168" spans="1:8" s="79" customFormat="1" ht="15" x14ac:dyDescent="0.2">
      <c r="B168" s="86" t="s">
        <v>52</v>
      </c>
      <c r="C168" s="76">
        <v>1</v>
      </c>
      <c r="D168" s="76">
        <v>13</v>
      </c>
      <c r="E168" s="80">
        <f t="shared" si="12"/>
        <v>9.1996320147194111E-4</v>
      </c>
      <c r="F168" s="80">
        <f t="shared" si="13"/>
        <v>2.4482109227871938E-2</v>
      </c>
      <c r="G168" s="78">
        <f t="shared" si="14"/>
        <v>12</v>
      </c>
      <c r="H168" s="24">
        <f t="shared" si="15"/>
        <v>1.1039558417663294E-2</v>
      </c>
    </row>
    <row r="169" spans="1:8" s="79" customFormat="1" ht="15" x14ac:dyDescent="0.2">
      <c r="B169" s="86" t="s">
        <v>229</v>
      </c>
      <c r="C169" s="76">
        <v>15</v>
      </c>
      <c r="D169" s="76">
        <v>4</v>
      </c>
      <c r="E169" s="80">
        <f t="shared" si="12"/>
        <v>1.3799448022079117E-2</v>
      </c>
      <c r="F169" s="80">
        <f t="shared" si="13"/>
        <v>7.5329566854990581E-3</v>
      </c>
      <c r="G169" s="78">
        <f t="shared" si="14"/>
        <v>-0.73333333333333328</v>
      </c>
      <c r="H169" s="24">
        <f t="shared" si="15"/>
        <v>-1.0119595216191352E-2</v>
      </c>
    </row>
    <row r="170" spans="1:8" s="79" customFormat="1" ht="15" x14ac:dyDescent="0.2">
      <c r="B170" s="86" t="s">
        <v>50</v>
      </c>
      <c r="C170" s="76">
        <v>4</v>
      </c>
      <c r="D170" s="76">
        <v>0</v>
      </c>
      <c r="E170" s="80">
        <f t="shared" si="12"/>
        <v>3.6798528058877645E-3</v>
      </c>
      <c r="F170" s="80" t="str">
        <f t="shared" si="13"/>
        <v/>
      </c>
      <c r="G170" s="78" t="str">
        <f t="shared" si="14"/>
        <v>0</v>
      </c>
      <c r="H170" s="24">
        <f t="shared" si="15"/>
        <v>0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1</v>
      </c>
      <c r="D173" s="76">
        <v>0</v>
      </c>
      <c r="E173" s="80">
        <f t="shared" si="12"/>
        <v>9.1996320147194111E-4</v>
      </c>
      <c r="F173" s="80" t="str">
        <f t="shared" si="13"/>
        <v/>
      </c>
      <c r="G173" s="78" t="str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15</v>
      </c>
      <c r="D174" s="76">
        <v>0</v>
      </c>
      <c r="E174" s="80">
        <f t="shared" si="12"/>
        <v>1.3799448022079117E-2</v>
      </c>
      <c r="F174" s="80" t="str">
        <f t="shared" si="13"/>
        <v/>
      </c>
      <c r="G174" s="78" t="str">
        <f t="shared" si="14"/>
        <v>0</v>
      </c>
      <c r="H174" s="24">
        <f t="shared" si="15"/>
        <v>0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20</v>
      </c>
      <c r="D176" s="76">
        <v>6</v>
      </c>
      <c r="E176" s="80">
        <f t="shared" si="12"/>
        <v>1.8399264029438821E-2</v>
      </c>
      <c r="F176" s="80">
        <f t="shared" si="13"/>
        <v>1.1299435028248588E-2</v>
      </c>
      <c r="G176" s="78">
        <f t="shared" si="14"/>
        <v>-0.7</v>
      </c>
      <c r="H176" s="24">
        <f t="shared" si="15"/>
        <v>-1.2879484820607174E-2</v>
      </c>
    </row>
    <row r="177" spans="1:8" s="79" customFormat="1" ht="15" x14ac:dyDescent="0.2">
      <c r="B177" s="86" t="s">
        <v>231</v>
      </c>
      <c r="C177" s="76">
        <v>4</v>
      </c>
      <c r="D177" s="76">
        <v>5</v>
      </c>
      <c r="E177" s="80">
        <f t="shared" si="12"/>
        <v>3.6798528058877645E-3</v>
      </c>
      <c r="F177" s="80">
        <f t="shared" si="13"/>
        <v>9.4161958568738224E-3</v>
      </c>
      <c r="G177" s="78">
        <f t="shared" si="14"/>
        <v>0.25</v>
      </c>
      <c r="H177" s="24">
        <f t="shared" si="15"/>
        <v>9.1996320147194111E-4</v>
      </c>
    </row>
    <row r="178" spans="1:8" s="79" customFormat="1" ht="15" x14ac:dyDescent="0.2">
      <c r="B178" s="86" t="s">
        <v>48</v>
      </c>
      <c r="C178" s="76">
        <v>0</v>
      </c>
      <c r="D178" s="76">
        <v>1</v>
      </c>
      <c r="E178" s="80" t="str">
        <f t="shared" si="12"/>
        <v/>
      </c>
      <c r="F178" s="80">
        <f t="shared" si="13"/>
        <v>1.8832391713747645E-3</v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47</v>
      </c>
      <c r="D182" s="76">
        <v>4</v>
      </c>
      <c r="E182" s="80">
        <f t="shared" si="12"/>
        <v>4.3238270469181231E-2</v>
      </c>
      <c r="F182" s="80">
        <f t="shared" si="13"/>
        <v>7.5329566854990581E-3</v>
      </c>
      <c r="G182" s="78">
        <f t="shared" si="14"/>
        <v>-0.91489361702127658</v>
      </c>
      <c r="H182" s="24">
        <f t="shared" si="15"/>
        <v>-3.9558417663293467E-2</v>
      </c>
    </row>
    <row r="183" spans="1:8" s="79" customFormat="1" ht="15" x14ac:dyDescent="0.2">
      <c r="B183" s="86" t="s">
        <v>233</v>
      </c>
      <c r="C183" s="76">
        <v>10</v>
      </c>
      <c r="D183" s="76">
        <v>0</v>
      </c>
      <c r="E183" s="80">
        <f t="shared" si="12"/>
        <v>9.1996320147194107E-3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2</v>
      </c>
      <c r="D185" s="76">
        <v>0</v>
      </c>
      <c r="E185" s="80">
        <f t="shared" si="12"/>
        <v>1.8399264029438822E-3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66</v>
      </c>
      <c r="D186" s="76">
        <v>17</v>
      </c>
      <c r="E186" s="80">
        <f t="shared" si="12"/>
        <v>6.0717571297148117E-2</v>
      </c>
      <c r="F186" s="80">
        <f t="shared" si="13"/>
        <v>3.2015065913370999E-2</v>
      </c>
      <c r="G186" s="78">
        <f t="shared" si="14"/>
        <v>-0.74242424242424243</v>
      </c>
      <c r="H186" s="24">
        <f t="shared" si="15"/>
        <v>-4.5078196872125116E-2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14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16</v>
      </c>
      <c r="D188" s="76">
        <v>3</v>
      </c>
      <c r="E188" s="80">
        <f t="shared" si="12"/>
        <v>1.4719411223551058E-2</v>
      </c>
      <c r="F188" s="80">
        <f t="shared" si="13"/>
        <v>5.6497175141242938E-3</v>
      </c>
      <c r="G188" s="78">
        <f t="shared" si="14"/>
        <v>-0.8125</v>
      </c>
      <c r="H188" s="24">
        <f t="shared" si="15"/>
        <v>-1.1959521619135235E-2</v>
      </c>
    </row>
    <row r="189" spans="1:8" s="79" customFormat="1" ht="15" x14ac:dyDescent="0.2">
      <c r="B189" s="86" t="s">
        <v>237</v>
      </c>
      <c r="C189" s="76">
        <v>22</v>
      </c>
      <c r="D189" s="76">
        <v>41</v>
      </c>
      <c r="E189" s="80">
        <f t="shared" si="12"/>
        <v>2.0239190432382703E-2</v>
      </c>
      <c r="F189" s="80">
        <f t="shared" si="13"/>
        <v>7.7212806026365349E-2</v>
      </c>
      <c r="G189" s="78">
        <f t="shared" si="14"/>
        <v>0.86363636363636365</v>
      </c>
      <c r="H189" s="24">
        <f t="shared" si="15"/>
        <v>1.7479300827966879E-2</v>
      </c>
    </row>
    <row r="190" spans="1:8" s="79" customFormat="1" ht="15" x14ac:dyDescent="0.2">
      <c r="B190" s="86" t="s">
        <v>238</v>
      </c>
      <c r="C190" s="76">
        <v>56</v>
      </c>
      <c r="D190" s="76">
        <v>12</v>
      </c>
      <c r="E190" s="80">
        <f t="shared" si="12"/>
        <v>5.1517939282428704E-2</v>
      </c>
      <c r="F190" s="80">
        <f t="shared" si="13"/>
        <v>2.2598870056497175E-2</v>
      </c>
      <c r="G190" s="78">
        <f t="shared" si="14"/>
        <v>-0.7857142857142857</v>
      </c>
      <c r="H190" s="24">
        <f t="shared" si="15"/>
        <v>-4.0478380864765406E-2</v>
      </c>
    </row>
    <row r="191" spans="1:8" s="79" customFormat="1" ht="15" x14ac:dyDescent="0.2">
      <c r="B191" s="86" t="s">
        <v>239</v>
      </c>
      <c r="C191" s="76">
        <v>18</v>
      </c>
      <c r="D191" s="76">
        <v>14</v>
      </c>
      <c r="E191" s="80">
        <f t="shared" si="12"/>
        <v>1.655933762649494E-2</v>
      </c>
      <c r="F191" s="80">
        <f t="shared" si="13"/>
        <v>2.6365348399246705E-2</v>
      </c>
      <c r="G191" s="78">
        <f t="shared" si="14"/>
        <v>-0.22222222222222221</v>
      </c>
      <c r="H191" s="24">
        <f t="shared" si="15"/>
        <v>-3.679852805887764E-3</v>
      </c>
    </row>
    <row r="192" spans="1:8" s="79" customFormat="1" ht="15" x14ac:dyDescent="0.2">
      <c r="B192" s="86" t="s">
        <v>480</v>
      </c>
      <c r="C192" s="76">
        <v>29</v>
      </c>
      <c r="D192" s="76">
        <v>3</v>
      </c>
      <c r="E192" s="80">
        <f t="shared" si="12"/>
        <v>2.6678932842686291E-2</v>
      </c>
      <c r="F192" s="80">
        <f t="shared" si="13"/>
        <v>5.6497175141242938E-3</v>
      </c>
      <c r="G192" s="78">
        <f t="shared" si="14"/>
        <v>-0.89655172413793105</v>
      </c>
      <c r="H192" s="24">
        <f t="shared" si="15"/>
        <v>-2.3919043238270467E-2</v>
      </c>
    </row>
    <row r="193" spans="1:8" s="79" customFormat="1" ht="15" x14ac:dyDescent="0.2">
      <c r="B193" s="86" t="s">
        <v>481</v>
      </c>
      <c r="C193" s="76">
        <v>2</v>
      </c>
      <c r="D193" s="76">
        <v>0</v>
      </c>
      <c r="E193" s="80">
        <f t="shared" si="12"/>
        <v>1.8399264029438822E-3</v>
      </c>
      <c r="F193" s="80" t="str">
        <f t="shared" si="13"/>
        <v/>
      </c>
      <c r="G193" s="78" t="str">
        <f t="shared" si="14"/>
        <v>0</v>
      </c>
      <c r="H193" s="24">
        <f t="shared" si="15"/>
        <v>0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7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10</v>
      </c>
      <c r="D197" s="76">
        <v>2</v>
      </c>
      <c r="E197" s="80">
        <f t="shared" si="12"/>
        <v>9.1996320147194107E-3</v>
      </c>
      <c r="F197" s="80">
        <f t="shared" si="13"/>
        <v>3.766478342749529E-3</v>
      </c>
      <c r="G197" s="78">
        <f t="shared" si="14"/>
        <v>-0.8</v>
      </c>
      <c r="H197" s="24">
        <f t="shared" si="15"/>
        <v>-7.3597056117755289E-3</v>
      </c>
    </row>
    <row r="198" spans="1:8" s="79" customFormat="1" ht="15" x14ac:dyDescent="0.2">
      <c r="B198" s="86" t="s">
        <v>242</v>
      </c>
      <c r="C198" s="76">
        <v>8</v>
      </c>
      <c r="D198" s="76">
        <v>3</v>
      </c>
      <c r="E198" s="80">
        <f t="shared" si="12"/>
        <v>7.3597056117755289E-3</v>
      </c>
      <c r="F198" s="80">
        <f t="shared" si="13"/>
        <v>5.6497175141242938E-3</v>
      </c>
      <c r="G198" s="78">
        <f t="shared" si="14"/>
        <v>-0.625</v>
      </c>
      <c r="H198" s="24">
        <f t="shared" si="15"/>
        <v>-4.5998160073597054E-3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139</v>
      </c>
      <c r="D201" s="76">
        <v>39</v>
      </c>
      <c r="E201" s="80">
        <f t="shared" si="12"/>
        <v>0.12787488500459981</v>
      </c>
      <c r="F201" s="80">
        <f t="shared" si="13"/>
        <v>7.3446327683615822E-2</v>
      </c>
      <c r="G201" s="78">
        <f t="shared" si="14"/>
        <v>-0.71942446043165464</v>
      </c>
      <c r="H201" s="24">
        <f t="shared" si="15"/>
        <v>-9.1996320147194111E-2</v>
      </c>
    </row>
    <row r="202" spans="1:8" s="79" customFormat="1" ht="15" x14ac:dyDescent="0.2">
      <c r="B202" s="86" t="s">
        <v>244</v>
      </c>
      <c r="C202" s="76">
        <v>3</v>
      </c>
      <c r="D202" s="76">
        <v>2</v>
      </c>
      <c r="E202" s="80">
        <f t="shared" si="12"/>
        <v>2.7598896044158236E-3</v>
      </c>
      <c r="F202" s="80">
        <f t="shared" si="13"/>
        <v>3.766478342749529E-3</v>
      </c>
      <c r="G202" s="78">
        <f t="shared" si="14"/>
        <v>-0.33333333333333331</v>
      </c>
      <c r="H202" s="24">
        <f t="shared" si="15"/>
        <v>-9.1996320147194111E-4</v>
      </c>
    </row>
    <row r="203" spans="1:8" s="79" customFormat="1" ht="15" x14ac:dyDescent="0.2">
      <c r="B203" s="86" t="s">
        <v>245</v>
      </c>
      <c r="C203" s="76">
        <v>2</v>
      </c>
      <c r="D203" s="76">
        <v>0</v>
      </c>
      <c r="E203" s="80">
        <f t="shared" si="12"/>
        <v>1.8399264029438822E-3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5</v>
      </c>
      <c r="D204" s="76">
        <v>0</v>
      </c>
      <c r="E204" s="80">
        <f t="shared" si="12"/>
        <v>4.5998160073597054E-3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</v>
      </c>
      <c r="D211" s="76">
        <v>0</v>
      </c>
      <c r="E211" s="80">
        <f t="shared" si="12"/>
        <v>9.1996320147194111E-4</v>
      </c>
      <c r="F211" s="80" t="str">
        <f t="shared" si="13"/>
        <v/>
      </c>
      <c r="G211" s="78" t="str">
        <f t="shared" si="14"/>
        <v>0</v>
      </c>
      <c r="H211" s="24">
        <f t="shared" si="15"/>
        <v>0</v>
      </c>
    </row>
    <row r="212" spans="2:8" s="79" customFormat="1" ht="15" x14ac:dyDescent="0.2">
      <c r="B212" s="86" t="s">
        <v>249</v>
      </c>
      <c r="C212" s="76">
        <v>144</v>
      </c>
      <c r="D212" s="76">
        <v>26</v>
      </c>
      <c r="E212" s="80">
        <f t="shared" si="12"/>
        <v>0.13247470101195952</v>
      </c>
      <c r="F212" s="80">
        <f t="shared" si="13"/>
        <v>4.8964218455743877E-2</v>
      </c>
      <c r="G212" s="78">
        <f t="shared" si="14"/>
        <v>-0.81944444444444442</v>
      </c>
      <c r="H212" s="24">
        <f t="shared" si="15"/>
        <v>-0.10855565777368904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1</v>
      </c>
      <c r="E215" s="80" t="str">
        <f t="shared" si="12"/>
        <v/>
      </c>
      <c r="F215" s="80">
        <f t="shared" si="13"/>
        <v>1.8832391713747645E-3</v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0</v>
      </c>
      <c r="E217" s="80">
        <f t="shared" si="12"/>
        <v>9.1996320147194111E-4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1</v>
      </c>
      <c r="E219" s="80" t="str">
        <f t="shared" si="12"/>
        <v/>
      </c>
      <c r="F219" s="80">
        <f t="shared" si="13"/>
        <v>1.8832391713747645E-3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1</v>
      </c>
      <c r="E221" s="80" t="str">
        <f t="shared" si="12"/>
        <v/>
      </c>
      <c r="F221" s="80">
        <f t="shared" si="13"/>
        <v>1.8832391713747645E-3</v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6</v>
      </c>
      <c r="D222" s="76">
        <v>2</v>
      </c>
      <c r="E222" s="80">
        <f t="shared" si="12"/>
        <v>5.5197792088316471E-3</v>
      </c>
      <c r="F222" s="80">
        <f t="shared" si="13"/>
        <v>3.766478342749529E-3</v>
      </c>
      <c r="G222" s="78">
        <f t="shared" si="14"/>
        <v>-0.66666666666666663</v>
      </c>
      <c r="H222" s="24">
        <f t="shared" si="15"/>
        <v>-3.6798528058877645E-3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5</v>
      </c>
      <c r="D224" s="76">
        <v>5</v>
      </c>
      <c r="E224" s="80">
        <f t="shared" si="12"/>
        <v>4.5998160073597054E-3</v>
      </c>
      <c r="F224" s="80">
        <f t="shared" si="13"/>
        <v>9.4161958568738224E-3</v>
      </c>
      <c r="G224" s="78">
        <f t="shared" si="14"/>
        <v>0</v>
      </c>
      <c r="H224" s="24">
        <f t="shared" si="15"/>
        <v>0</v>
      </c>
    </row>
    <row r="225" spans="2:8" s="79" customFormat="1" ht="15" x14ac:dyDescent="0.2">
      <c r="B225" s="86" t="s">
        <v>64</v>
      </c>
      <c r="C225" s="76">
        <v>1</v>
      </c>
      <c r="D225" s="76">
        <v>0</v>
      </c>
      <c r="E225" s="80">
        <f t="shared" si="12"/>
        <v>9.1996320147194111E-4</v>
      </c>
      <c r="F225" s="80" t="str">
        <f t="shared" si="13"/>
        <v/>
      </c>
      <c r="G225" s="78" t="str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18</v>
      </c>
      <c r="D226" s="76">
        <v>0</v>
      </c>
      <c r="E226" s="80">
        <f t="shared" si="12"/>
        <v>1.655933762649494E-2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1</v>
      </c>
      <c r="D230" s="76">
        <v>2</v>
      </c>
      <c r="E230" s="80">
        <f t="shared" si="12"/>
        <v>9.1996320147194111E-4</v>
      </c>
      <c r="F230" s="80">
        <f t="shared" si="13"/>
        <v>3.766478342749529E-3</v>
      </c>
      <c r="G230" s="78">
        <f t="shared" si="14"/>
        <v>1</v>
      </c>
      <c r="H230" s="24">
        <f t="shared" si="15"/>
        <v>9.1996320147194111E-4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4</v>
      </c>
      <c r="D232" s="76">
        <v>0</v>
      </c>
      <c r="E232" s="80">
        <f t="shared" si="12"/>
        <v>3.6798528058877645E-3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1</v>
      </c>
      <c r="E236" s="80" t="str">
        <f t="shared" si="16"/>
        <v/>
      </c>
      <c r="F236" s="80">
        <f t="shared" si="17"/>
        <v>1.8832391713747645E-3</v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13</v>
      </c>
      <c r="D239" s="76">
        <v>0</v>
      </c>
      <c r="E239" s="80">
        <f t="shared" si="16"/>
        <v>1.1959521619135235E-2</v>
      </c>
      <c r="F239" s="80" t="str">
        <f t="shared" si="17"/>
        <v/>
      </c>
      <c r="G239" s="78" t="str">
        <f t="shared" si="18"/>
        <v>0</v>
      </c>
      <c r="H239" s="24">
        <f t="shared" si="19"/>
        <v>0</v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3</v>
      </c>
      <c r="D242" s="76">
        <v>1</v>
      </c>
      <c r="E242" s="80">
        <f t="shared" si="16"/>
        <v>2.7598896044158236E-3</v>
      </c>
      <c r="F242" s="80">
        <f t="shared" si="17"/>
        <v>1.8832391713747645E-3</v>
      </c>
      <c r="G242" s="78">
        <f t="shared" si="18"/>
        <v>-0.66666666666666663</v>
      </c>
      <c r="H242" s="24">
        <f t="shared" si="19"/>
        <v>-1.8399264029438822E-3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11</v>
      </c>
      <c r="D245" s="76"/>
      <c r="E245" s="80">
        <f t="shared" si="16"/>
        <v>1.0119595216191352E-2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1</v>
      </c>
      <c r="D246" s="76">
        <v>0</v>
      </c>
      <c r="E246" s="80">
        <f t="shared" si="16"/>
        <v>9.1996320147194111E-4</v>
      </c>
      <c r="F246" s="80" t="str">
        <f t="shared" si="17"/>
        <v/>
      </c>
      <c r="G246" s="78" t="str">
        <f t="shared" si="18"/>
        <v>0</v>
      </c>
      <c r="H246" s="24">
        <f t="shared" si="19"/>
        <v>0</v>
      </c>
    </row>
    <row r="247" spans="1:8" s="79" customFormat="1" ht="15" x14ac:dyDescent="0.2">
      <c r="B247" s="86" t="s">
        <v>496</v>
      </c>
      <c r="C247" s="76">
        <v>2</v>
      </c>
      <c r="D247" s="76">
        <v>0</v>
      </c>
      <c r="E247" s="80">
        <f t="shared" si="16"/>
        <v>1.8399264029438822E-3</v>
      </c>
      <c r="F247" s="80" t="str">
        <f t="shared" si="17"/>
        <v/>
      </c>
      <c r="G247" s="78" t="str">
        <f t="shared" si="18"/>
        <v>0</v>
      </c>
      <c r="H247" s="24">
        <f t="shared" si="19"/>
        <v>0</v>
      </c>
    </row>
    <row r="248" spans="1:8" s="79" customFormat="1" ht="15" x14ac:dyDescent="0.2">
      <c r="B248" s="86" t="s">
        <v>67</v>
      </c>
      <c r="C248" s="76">
        <v>5</v>
      </c>
      <c r="D248" s="76"/>
      <c r="E248" s="80">
        <f t="shared" si="16"/>
        <v>4.5998160073597054E-3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3</v>
      </c>
      <c r="D249" s="76">
        <v>0</v>
      </c>
      <c r="E249" s="80">
        <f t="shared" si="16"/>
        <v>2.7598896044158236E-3</v>
      </c>
      <c r="F249" s="80" t="str">
        <f t="shared" si="17"/>
        <v/>
      </c>
      <c r="G249" s="78" t="str">
        <f t="shared" si="18"/>
        <v>0</v>
      </c>
      <c r="H249" s="24">
        <f t="shared" si="19"/>
        <v>0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30</v>
      </c>
      <c r="D253" s="76">
        <v>29</v>
      </c>
      <c r="E253" s="80">
        <f t="shared" si="16"/>
        <v>2.7598896044158234E-2</v>
      </c>
      <c r="F253" s="80">
        <f t="shared" si="17"/>
        <v>5.4613935969868174E-2</v>
      </c>
      <c r="G253" s="78">
        <f t="shared" si="18"/>
        <v>-3.3333333333333333E-2</v>
      </c>
      <c r="H253" s="24">
        <f t="shared" si="19"/>
        <v>-9.1996320147194111E-4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1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30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7</v>
      </c>
      <c r="D261" s="76">
        <v>11</v>
      </c>
      <c r="E261" s="80">
        <f t="shared" si="16"/>
        <v>6.439742410303588E-3</v>
      </c>
      <c r="F261" s="80">
        <f t="shared" si="17"/>
        <v>2.0715630885122412E-2</v>
      </c>
      <c r="G261" s="78">
        <f t="shared" si="18"/>
        <v>0.5714285714285714</v>
      </c>
      <c r="H261" s="24">
        <f t="shared" si="19"/>
        <v>3.6798528058877645E-3</v>
      </c>
    </row>
    <row r="262" spans="1:8" s="79" customFormat="1" ht="15" x14ac:dyDescent="0.2">
      <c r="B262" s="86" t="s">
        <v>75</v>
      </c>
      <c r="C262" s="76">
        <v>16</v>
      </c>
      <c r="D262" s="76">
        <v>80</v>
      </c>
      <c r="E262" s="80">
        <f t="shared" si="16"/>
        <v>1.4719411223551058E-2</v>
      </c>
      <c r="F262" s="80">
        <f t="shared" si="17"/>
        <v>0.15065913370998116</v>
      </c>
      <c r="G262" s="78">
        <f t="shared" si="18"/>
        <v>4</v>
      </c>
      <c r="H262" s="24">
        <f t="shared" si="19"/>
        <v>5.8877644894204231E-2</v>
      </c>
    </row>
    <row r="263" spans="1:8" s="79" customFormat="1" ht="15" x14ac:dyDescent="0.2">
      <c r="B263" s="86" t="s">
        <v>71</v>
      </c>
      <c r="C263" s="76">
        <v>7</v>
      </c>
      <c r="D263" s="76">
        <v>3</v>
      </c>
      <c r="E263" s="80">
        <f t="shared" si="16"/>
        <v>6.439742410303588E-3</v>
      </c>
      <c r="F263" s="80">
        <f t="shared" si="17"/>
        <v>5.6497175141242938E-3</v>
      </c>
      <c r="G263" s="78">
        <f t="shared" si="18"/>
        <v>-0.5714285714285714</v>
      </c>
      <c r="H263" s="24">
        <f t="shared" si="19"/>
        <v>-3.6798528058877645E-3</v>
      </c>
    </row>
    <row r="264" spans="1:8" s="79" customFormat="1" ht="15" x14ac:dyDescent="0.2">
      <c r="B264" s="86" t="s">
        <v>266</v>
      </c>
      <c r="C264" s="76">
        <v>6</v>
      </c>
      <c r="D264" s="76">
        <v>1</v>
      </c>
      <c r="E264" s="80">
        <f t="shared" si="16"/>
        <v>5.5197792088316471E-3</v>
      </c>
      <c r="F264" s="80">
        <f t="shared" si="17"/>
        <v>1.8832391713747645E-3</v>
      </c>
      <c r="G264" s="78">
        <f t="shared" si="18"/>
        <v>-0.83333333333333337</v>
      </c>
      <c r="H264" s="24">
        <f t="shared" si="19"/>
        <v>-4.5998160073597062E-3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4</v>
      </c>
      <c r="E269" s="80" t="str">
        <f t="shared" si="16"/>
        <v/>
      </c>
      <c r="F269" s="80">
        <f t="shared" si="17"/>
        <v>7.5329566854990581E-3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1</v>
      </c>
      <c r="E270" s="80" t="str">
        <f t="shared" si="16"/>
        <v/>
      </c>
      <c r="F270" s="80">
        <f t="shared" si="17"/>
        <v>1.8832391713747645E-3</v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1</v>
      </c>
      <c r="D271" s="76">
        <v>2</v>
      </c>
      <c r="E271" s="80">
        <f t="shared" si="16"/>
        <v>9.1996320147194111E-4</v>
      </c>
      <c r="F271" s="80">
        <f t="shared" si="17"/>
        <v>3.766478342749529E-3</v>
      </c>
      <c r="G271" s="78">
        <f t="shared" si="18"/>
        <v>1</v>
      </c>
      <c r="H271" s="24">
        <f t="shared" si="19"/>
        <v>9.1996320147194111E-4</v>
      </c>
    </row>
    <row r="272" spans="1:8" s="79" customFormat="1" ht="15" x14ac:dyDescent="0.2">
      <c r="B272" s="86" t="s">
        <v>499</v>
      </c>
      <c r="C272" s="76">
        <v>44</v>
      </c>
      <c r="D272" s="76">
        <v>8</v>
      </c>
      <c r="E272" s="80">
        <f t="shared" si="16"/>
        <v>4.0478380864765406E-2</v>
      </c>
      <c r="F272" s="80">
        <f t="shared" si="17"/>
        <v>1.5065913370998116E-2</v>
      </c>
      <c r="G272" s="78">
        <f t="shared" si="18"/>
        <v>-0.81818181818181823</v>
      </c>
      <c r="H272" s="24">
        <f t="shared" si="19"/>
        <v>-3.3118675252989879E-2</v>
      </c>
    </row>
    <row r="273" spans="1:8" s="79" customFormat="1" ht="15" x14ac:dyDescent="0.2">
      <c r="B273" s="86" t="s">
        <v>76</v>
      </c>
      <c r="C273" s="76">
        <v>2</v>
      </c>
      <c r="D273" s="76">
        <v>1</v>
      </c>
      <c r="E273" s="80">
        <f t="shared" si="16"/>
        <v>1.8399264029438822E-3</v>
      </c>
      <c r="F273" s="80">
        <f t="shared" si="17"/>
        <v>1.8832391713747645E-3</v>
      </c>
      <c r="G273" s="78">
        <f t="shared" si="18"/>
        <v>-0.5</v>
      </c>
      <c r="H273" s="24">
        <f t="shared" si="19"/>
        <v>-9.1996320147194111E-4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1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1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28</v>
      </c>
      <c r="D276" s="76">
        <v>20</v>
      </c>
      <c r="E276" s="80">
        <f t="shared" si="16"/>
        <v>2.5758969641214352E-2</v>
      </c>
      <c r="F276" s="80">
        <f t="shared" si="17"/>
        <v>3.7664783427495289E-2</v>
      </c>
      <c r="G276" s="78">
        <f t="shared" si="18"/>
        <v>-0.2857142857142857</v>
      </c>
      <c r="H276" s="24">
        <f t="shared" si="19"/>
        <v>-7.3597056117755289E-3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1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2</v>
      </c>
      <c r="D282" s="76">
        <v>7</v>
      </c>
      <c r="E282" s="80">
        <f t="shared" si="16"/>
        <v>1.8399264029438822E-3</v>
      </c>
      <c r="F282" s="80">
        <f t="shared" si="17"/>
        <v>1.3182674199623353E-2</v>
      </c>
      <c r="G282" s="78">
        <f t="shared" si="18"/>
        <v>2.5</v>
      </c>
      <c r="H282" s="24">
        <f t="shared" si="19"/>
        <v>4.5998160073597054E-3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23</v>
      </c>
      <c r="D284" s="76">
        <v>11</v>
      </c>
      <c r="E284" s="80">
        <f t="shared" si="16"/>
        <v>2.1159153633854646E-2</v>
      </c>
      <c r="F284" s="80">
        <f t="shared" si="17"/>
        <v>2.0715630885122412E-2</v>
      </c>
      <c r="G284" s="78">
        <f t="shared" si="18"/>
        <v>-0.52173913043478259</v>
      </c>
      <c r="H284" s="24">
        <f t="shared" si="19"/>
        <v>-1.1039558417663293E-2</v>
      </c>
    </row>
    <row r="285" spans="1:8" s="79" customFormat="1" ht="15" x14ac:dyDescent="0.2">
      <c r="B285" s="86" t="s">
        <v>503</v>
      </c>
      <c r="C285" s="76">
        <v>2</v>
      </c>
      <c r="D285" s="76">
        <v>1</v>
      </c>
      <c r="E285" s="80">
        <f t="shared" si="16"/>
        <v>1.8399264029438822E-3</v>
      </c>
      <c r="F285" s="80">
        <f t="shared" si="17"/>
        <v>1.8832391713747645E-3</v>
      </c>
      <c r="G285" s="78">
        <f t="shared" si="18"/>
        <v>-0.5</v>
      </c>
      <c r="H285" s="24">
        <f t="shared" si="19"/>
        <v>-9.1996320147194111E-4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30</v>
      </c>
      <c r="D287" s="76">
        <v>5</v>
      </c>
      <c r="E287" s="80">
        <f t="shared" si="16"/>
        <v>2.7598896044158234E-2</v>
      </c>
      <c r="F287" s="80">
        <f t="shared" si="17"/>
        <v>9.4161958568738224E-3</v>
      </c>
      <c r="G287" s="78">
        <f t="shared" si="18"/>
        <v>-0.83333333333333337</v>
      </c>
      <c r="H287" s="24">
        <f t="shared" si="19"/>
        <v>-2.2999080036798528E-2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1</v>
      </c>
      <c r="E289" s="80" t="str">
        <f t="shared" si="16"/>
        <v/>
      </c>
      <c r="F289" s="80">
        <f t="shared" si="17"/>
        <v>1.8832391713747645E-3</v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33</v>
      </c>
      <c r="D290" s="76"/>
      <c r="E290" s="80">
        <f t="shared" si="16"/>
        <v>3.0358785648574058E-2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</v>
      </c>
      <c r="D293" s="76">
        <v>3</v>
      </c>
      <c r="E293" s="80">
        <f t="shared" si="16"/>
        <v>9.1996320147194111E-4</v>
      </c>
      <c r="F293" s="80">
        <f t="shared" si="17"/>
        <v>5.6497175141242938E-3</v>
      </c>
      <c r="G293" s="78">
        <f t="shared" si="18"/>
        <v>2</v>
      </c>
      <c r="H293" s="24">
        <f t="shared" si="19"/>
        <v>1.8399264029438822E-3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1</v>
      </c>
      <c r="D296" s="76">
        <v>0</v>
      </c>
      <c r="E296" s="80">
        <f t="shared" si="16"/>
        <v>9.1996320147194111E-4</v>
      </c>
      <c r="F296" s="80" t="str">
        <f t="shared" si="17"/>
        <v/>
      </c>
      <c r="G296" s="78" t="str">
        <f t="shared" si="18"/>
        <v>0</v>
      </c>
      <c r="H296" s="24">
        <f t="shared" si="19"/>
        <v>0</v>
      </c>
    </row>
    <row r="297" spans="2:8" s="79" customFormat="1" ht="15" x14ac:dyDescent="0.2">
      <c r="B297" s="86" t="s">
        <v>510</v>
      </c>
      <c r="C297" s="76">
        <v>2</v>
      </c>
      <c r="D297" s="76">
        <v>2</v>
      </c>
      <c r="E297" s="80">
        <f t="shared" si="16"/>
        <v>1.8399264029438822E-3</v>
      </c>
      <c r="F297" s="80">
        <f t="shared" si="17"/>
        <v>3.766478342749529E-3</v>
      </c>
      <c r="G297" s="78">
        <f t="shared" si="18"/>
        <v>0</v>
      </c>
      <c r="H297" s="24">
        <f t="shared" si="19"/>
        <v>0</v>
      </c>
    </row>
    <row r="298" spans="2:8" s="79" customFormat="1" ht="15" x14ac:dyDescent="0.2">
      <c r="B298" s="86" t="s">
        <v>511</v>
      </c>
      <c r="C298" s="76">
        <v>1</v>
      </c>
      <c r="D298" s="76">
        <v>0</v>
      </c>
      <c r="E298" s="80">
        <f t="shared" si="16"/>
        <v>9.1996320147194111E-4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16</v>
      </c>
      <c r="D299" s="76">
        <v>7</v>
      </c>
      <c r="E299" s="80">
        <f t="shared" si="16"/>
        <v>1.4719411223551058E-2</v>
      </c>
      <c r="F299" s="80">
        <f t="shared" si="17"/>
        <v>1.3182674199623353E-2</v>
      </c>
      <c r="G299" s="78">
        <f t="shared" si="18"/>
        <v>-0.5625</v>
      </c>
      <c r="H299" s="24">
        <f t="shared" si="19"/>
        <v>-8.2796688132474698E-3</v>
      </c>
    </row>
    <row r="300" spans="2:8" s="79" customFormat="1" ht="15" x14ac:dyDescent="0.2">
      <c r="B300" s="86" t="s">
        <v>271</v>
      </c>
      <c r="C300" s="76">
        <v>2</v>
      </c>
      <c r="D300" s="76">
        <v>0</v>
      </c>
      <c r="E300" s="80">
        <f t="shared" si="16"/>
        <v>1.8399264029438822E-3</v>
      </c>
      <c r="F300" s="80" t="str">
        <f t="shared" si="17"/>
        <v/>
      </c>
      <c r="G300" s="78" t="str">
        <f t="shared" si="18"/>
        <v>0</v>
      </c>
      <c r="H300" s="24">
        <f t="shared" si="19"/>
        <v>0</v>
      </c>
    </row>
    <row r="301" spans="2:8" s="79" customFormat="1" ht="15" x14ac:dyDescent="0.2">
      <c r="B301" s="86" t="s">
        <v>272</v>
      </c>
      <c r="C301" s="76">
        <v>1</v>
      </c>
      <c r="D301" s="76">
        <v>1</v>
      </c>
      <c r="E301" s="80">
        <f t="shared" si="16"/>
        <v>9.1996320147194111E-4</v>
      </c>
      <c r="F301" s="80">
        <f t="shared" si="17"/>
        <v>1.8832391713747645E-3</v>
      </c>
      <c r="G301" s="78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3</v>
      </c>
      <c r="D304" s="76">
        <v>6</v>
      </c>
      <c r="E304" s="80">
        <f t="shared" si="16"/>
        <v>2.7598896044158236E-3</v>
      </c>
      <c r="F304" s="80">
        <f t="shared" si="17"/>
        <v>1.1299435028248588E-2</v>
      </c>
      <c r="G304" s="78">
        <f t="shared" si="18"/>
        <v>1</v>
      </c>
      <c r="H304" s="24">
        <f t="shared" si="19"/>
        <v>2.7598896044158236E-3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5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4</v>
      </c>
      <c r="D313" s="76">
        <v>0</v>
      </c>
      <c r="E313" s="80">
        <f t="shared" ref="E313:E320" si="20">+IF(C313=0,"",C313/C$161)</f>
        <v>3.6798528058877645E-3</v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>
        <f t="shared" ref="H313:H320" si="23">+IF(OR(AND(E313=""),(G313="")),"",E313*G313)</f>
        <v>0</v>
      </c>
    </row>
    <row r="314" spans="1:8" s="79" customFormat="1" ht="15" x14ac:dyDescent="0.2">
      <c r="B314" s="86" t="s">
        <v>524</v>
      </c>
      <c r="C314" s="76">
        <v>0</v>
      </c>
      <c r="D314" s="76">
        <v>1</v>
      </c>
      <c r="E314" s="80" t="str">
        <f t="shared" si="20"/>
        <v/>
      </c>
      <c r="F314" s="80">
        <f t="shared" si="21"/>
        <v>1.8832391713747645E-3</v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1</v>
      </c>
      <c r="D318" s="76">
        <v>0</v>
      </c>
      <c r="E318" s="80">
        <f t="shared" si="20"/>
        <v>9.1996320147194111E-4</v>
      </c>
      <c r="F318" s="80" t="str">
        <f t="shared" si="21"/>
        <v/>
      </c>
      <c r="G318" s="78" t="str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2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1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3662</v>
      </c>
      <c r="D329" s="32">
        <f>SUM(D330:D546)</f>
        <v>2467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-0.32632441288913161</v>
      </c>
      <c r="H329" s="34">
        <f>+IF(OR(AND(E329=""),(G329="")),"",E329*G329)</f>
        <v>-0.32632441288913161</v>
      </c>
    </row>
    <row r="330" spans="1:8" ht="15" x14ac:dyDescent="0.2">
      <c r="B330" s="35" t="s">
        <v>86</v>
      </c>
      <c r="C330" s="36">
        <v>67</v>
      </c>
      <c r="D330" s="36">
        <v>35</v>
      </c>
      <c r="E330" s="38">
        <f>+IF(C330=0,"",C330/C$329)</f>
        <v>1.8296013107591481E-2</v>
      </c>
      <c r="F330" s="38">
        <f>+IF(D330=0,"",D330/D$329)</f>
        <v>1.4187271990271585E-2</v>
      </c>
      <c r="G330" s="28">
        <f>+IF(OR(AND(D330=0),(C330=0)),"0",((D330-C330)/C330))</f>
        <v>-0.47761194029850745</v>
      </c>
      <c r="H330" s="29">
        <f>+IF(OR(AND(E330=""),(G330="")),"",E330*G330)</f>
        <v>-8.738394320043693E-3</v>
      </c>
    </row>
    <row r="331" spans="1:8" ht="15" x14ac:dyDescent="0.2">
      <c r="B331" s="5" t="s">
        <v>98</v>
      </c>
      <c r="C331" s="36">
        <v>5</v>
      </c>
      <c r="D331" s="36">
        <v>3</v>
      </c>
      <c r="E331" s="11">
        <f t="shared" ref="E331:E395" si="24">+IF(C331=0,"",C331/C$329)</f>
        <v>1.3653741125068269E-3</v>
      </c>
      <c r="F331" s="11">
        <f t="shared" ref="F331:F395" si="25">+IF(D331=0,"",D331/D$329)</f>
        <v>1.2160518848804217E-3</v>
      </c>
      <c r="G331" s="10">
        <f t="shared" ref="G331:G395" si="26">+IF(OR(AND(D331=0),(C331=0)),"0",((D331-C331)/C331))</f>
        <v>-0.4</v>
      </c>
      <c r="H331" s="14">
        <f t="shared" ref="H331:H395" si="27">+IF(OR(AND(E331=""),(G331="")),"",E331*G331)</f>
        <v>-5.4614964500273081E-4</v>
      </c>
    </row>
    <row r="332" spans="1:8" ht="15" x14ac:dyDescent="0.2">
      <c r="B332" s="5" t="s">
        <v>90</v>
      </c>
      <c r="C332" s="36">
        <v>6</v>
      </c>
      <c r="D332" s="36">
        <v>7</v>
      </c>
      <c r="E332" s="11">
        <f t="shared" si="24"/>
        <v>1.6384489350081922E-3</v>
      </c>
      <c r="F332" s="11">
        <f t="shared" si="25"/>
        <v>2.837454398054317E-3</v>
      </c>
      <c r="G332" s="10">
        <f t="shared" si="26"/>
        <v>0.16666666666666666</v>
      </c>
      <c r="H332" s="14">
        <f t="shared" si="27"/>
        <v>2.7307482250136535E-4</v>
      </c>
    </row>
    <row r="333" spans="1:8" ht="15" x14ac:dyDescent="0.2">
      <c r="B333" s="5" t="s">
        <v>81</v>
      </c>
      <c r="C333" s="36">
        <v>9</v>
      </c>
      <c r="D333" s="36">
        <v>2</v>
      </c>
      <c r="E333" s="11">
        <f t="shared" si="24"/>
        <v>2.4576734025122883E-3</v>
      </c>
      <c r="F333" s="11">
        <f t="shared" si="25"/>
        <v>8.107012565869477E-4</v>
      </c>
      <c r="G333" s="10">
        <f t="shared" si="26"/>
        <v>-0.77777777777777779</v>
      </c>
      <c r="H333" s="14">
        <f t="shared" si="27"/>
        <v>-1.9115237575095575E-3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6</v>
      </c>
      <c r="E335" s="11" t="str">
        <f t="shared" si="24"/>
        <v/>
      </c>
      <c r="F335" s="11">
        <f t="shared" si="25"/>
        <v>2.4321037697608433E-3</v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290</v>
      </c>
      <c r="D336" s="36">
        <v>106</v>
      </c>
      <c r="E336" s="11">
        <f t="shared" si="24"/>
        <v>7.9191698525395954E-2</v>
      </c>
      <c r="F336" s="11">
        <f t="shared" si="25"/>
        <v>4.2967166599108229E-2</v>
      </c>
      <c r="G336" s="10">
        <f t="shared" si="26"/>
        <v>-0.6344827586206897</v>
      </c>
      <c r="H336" s="14">
        <f t="shared" si="27"/>
        <v>-5.0245767340251227E-2</v>
      </c>
    </row>
    <row r="337" spans="2:8" ht="15" x14ac:dyDescent="0.2">
      <c r="B337" s="5" t="s">
        <v>94</v>
      </c>
      <c r="C337" s="36">
        <v>10</v>
      </c>
      <c r="D337" s="36">
        <v>3</v>
      </c>
      <c r="E337" s="11">
        <f t="shared" si="24"/>
        <v>2.7307482250136538E-3</v>
      </c>
      <c r="F337" s="11">
        <f t="shared" si="25"/>
        <v>1.2160518848804217E-3</v>
      </c>
      <c r="G337" s="10">
        <f t="shared" si="26"/>
        <v>-0.7</v>
      </c>
      <c r="H337" s="14">
        <f t="shared" si="27"/>
        <v>-1.9115237575095575E-3</v>
      </c>
    </row>
    <row r="338" spans="2:8" ht="15" x14ac:dyDescent="0.2">
      <c r="B338" s="5" t="s">
        <v>93</v>
      </c>
      <c r="C338" s="36">
        <v>6</v>
      </c>
      <c r="D338" s="36">
        <v>1</v>
      </c>
      <c r="E338" s="11">
        <f t="shared" si="24"/>
        <v>1.6384489350081922E-3</v>
      </c>
      <c r="F338" s="11">
        <f t="shared" si="25"/>
        <v>4.0535062829347385E-4</v>
      </c>
      <c r="G338" s="10">
        <f t="shared" si="26"/>
        <v>-0.83333333333333337</v>
      </c>
      <c r="H338" s="14">
        <f t="shared" si="27"/>
        <v>-1.3653741125068269E-3</v>
      </c>
    </row>
    <row r="339" spans="2:8" ht="15" x14ac:dyDescent="0.2">
      <c r="B339" s="5" t="s">
        <v>92</v>
      </c>
      <c r="C339" s="36">
        <v>27</v>
      </c>
      <c r="D339" s="36">
        <v>18</v>
      </c>
      <c r="E339" s="11">
        <f t="shared" si="24"/>
        <v>7.3730202075368654E-3</v>
      </c>
      <c r="F339" s="11">
        <f t="shared" si="25"/>
        <v>7.296311309282529E-3</v>
      </c>
      <c r="G339" s="10">
        <f t="shared" si="26"/>
        <v>-0.33333333333333331</v>
      </c>
      <c r="H339" s="14">
        <f t="shared" si="27"/>
        <v>-2.4576734025122883E-3</v>
      </c>
    </row>
    <row r="340" spans="2:8" ht="15" x14ac:dyDescent="0.2">
      <c r="B340" s="5" t="s">
        <v>276</v>
      </c>
      <c r="C340" s="36">
        <v>7</v>
      </c>
      <c r="D340" s="36">
        <v>10</v>
      </c>
      <c r="E340" s="11">
        <f t="shared" si="24"/>
        <v>1.9115237575095577E-3</v>
      </c>
      <c r="F340" s="11">
        <f t="shared" si="25"/>
        <v>4.0535062829347383E-3</v>
      </c>
      <c r="G340" s="10">
        <f t="shared" si="26"/>
        <v>0.42857142857142855</v>
      </c>
      <c r="H340" s="14">
        <f t="shared" si="27"/>
        <v>8.1922446750409611E-4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320</v>
      </c>
      <c r="D342" s="36">
        <v>110</v>
      </c>
      <c r="E342" s="11">
        <f t="shared" si="24"/>
        <v>8.7383943200436923E-2</v>
      </c>
      <c r="F342" s="11">
        <f t="shared" si="25"/>
        <v>4.4588569112282123E-2</v>
      </c>
      <c r="G342" s="10">
        <f t="shared" si="26"/>
        <v>-0.65625</v>
      </c>
      <c r="H342" s="14">
        <f t="shared" si="27"/>
        <v>-5.7345712725286734E-2</v>
      </c>
    </row>
    <row r="343" spans="2:8" ht="15" x14ac:dyDescent="0.2">
      <c r="B343" s="5" t="s">
        <v>85</v>
      </c>
      <c r="C343" s="36">
        <v>23</v>
      </c>
      <c r="D343" s="36">
        <v>7</v>
      </c>
      <c r="E343" s="11">
        <f t="shared" si="24"/>
        <v>6.2807209175314033E-3</v>
      </c>
      <c r="F343" s="11">
        <f t="shared" si="25"/>
        <v>2.837454398054317E-3</v>
      </c>
      <c r="G343" s="10">
        <f t="shared" si="26"/>
        <v>-0.69565217391304346</v>
      </c>
      <c r="H343" s="14">
        <f t="shared" si="27"/>
        <v>-4.3691971600218456E-3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95</v>
      </c>
      <c r="D345" s="36">
        <v>13</v>
      </c>
      <c r="E345" s="11">
        <f t="shared" si="24"/>
        <v>2.5942108137629712E-2</v>
      </c>
      <c r="F345" s="11">
        <f t="shared" si="25"/>
        <v>5.2695581678151599E-3</v>
      </c>
      <c r="G345" s="10">
        <f t="shared" si="26"/>
        <v>-0.86315789473684212</v>
      </c>
      <c r="H345" s="14">
        <f t="shared" si="27"/>
        <v>-2.2392135445111962E-2</v>
      </c>
    </row>
    <row r="346" spans="2:8" ht="15" x14ac:dyDescent="0.2">
      <c r="B346" s="5" t="s">
        <v>88</v>
      </c>
      <c r="C346" s="36">
        <v>45</v>
      </c>
      <c r="D346" s="36">
        <v>8</v>
      </c>
      <c r="E346" s="11">
        <f t="shared" si="24"/>
        <v>1.2288367012561441E-2</v>
      </c>
      <c r="F346" s="11">
        <f t="shared" si="25"/>
        <v>3.2428050263477908E-3</v>
      </c>
      <c r="G346" s="10">
        <f t="shared" si="26"/>
        <v>-0.82222222222222219</v>
      </c>
      <c r="H346" s="14">
        <f t="shared" si="27"/>
        <v>-1.0103768432550517E-2</v>
      </c>
    </row>
    <row r="347" spans="2:8" ht="15" x14ac:dyDescent="0.2">
      <c r="B347" s="5" t="s">
        <v>83</v>
      </c>
      <c r="C347" s="36">
        <v>0</v>
      </c>
      <c r="D347" s="36">
        <v>1</v>
      </c>
      <c r="E347" s="11" t="str">
        <f t="shared" si="24"/>
        <v/>
      </c>
      <c r="F347" s="11">
        <f t="shared" si="25"/>
        <v>4.0535062829347385E-4</v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138</v>
      </c>
      <c r="D349" s="36">
        <v>60</v>
      </c>
      <c r="E349" s="11">
        <f t="shared" si="24"/>
        <v>3.7684325505188423E-2</v>
      </c>
      <c r="F349" s="11">
        <f t="shared" si="25"/>
        <v>2.432103769760843E-2</v>
      </c>
      <c r="G349" s="10">
        <f t="shared" si="26"/>
        <v>-0.56521739130434778</v>
      </c>
      <c r="H349" s="14">
        <f t="shared" si="27"/>
        <v>-2.12998361551065E-2</v>
      </c>
    </row>
    <row r="350" spans="2:8" ht="15" x14ac:dyDescent="0.2">
      <c r="B350" s="5" t="s">
        <v>279</v>
      </c>
      <c r="C350" s="36">
        <v>42</v>
      </c>
      <c r="D350" s="36">
        <v>7</v>
      </c>
      <c r="E350" s="11">
        <f t="shared" si="24"/>
        <v>1.1469142545057346E-2</v>
      </c>
      <c r="F350" s="11">
        <f t="shared" si="25"/>
        <v>2.837454398054317E-3</v>
      </c>
      <c r="G350" s="10">
        <f t="shared" si="26"/>
        <v>-0.83333333333333337</v>
      </c>
      <c r="H350" s="14">
        <f t="shared" si="27"/>
        <v>-9.5576187875477895E-3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5</v>
      </c>
      <c r="D352" s="36">
        <v>17</v>
      </c>
      <c r="E352" s="11">
        <f t="shared" si="24"/>
        <v>1.3653741125068269E-3</v>
      </c>
      <c r="F352" s="11">
        <f t="shared" si="25"/>
        <v>6.8909606809890557E-3</v>
      </c>
      <c r="G352" s="10">
        <f t="shared" si="26"/>
        <v>2.4</v>
      </c>
      <c r="H352" s="14">
        <f t="shared" si="27"/>
        <v>3.2768978700163844E-3</v>
      </c>
    </row>
    <row r="353" spans="2:8" ht="15" x14ac:dyDescent="0.2">
      <c r="B353" s="5" t="s">
        <v>280</v>
      </c>
      <c r="C353" s="36">
        <v>149</v>
      </c>
      <c r="D353" s="36">
        <v>80</v>
      </c>
      <c r="E353" s="11">
        <f t="shared" si="24"/>
        <v>4.0688148552703439E-2</v>
      </c>
      <c r="F353" s="11">
        <f t="shared" si="25"/>
        <v>3.2428050263477906E-2</v>
      </c>
      <c r="G353" s="10">
        <f t="shared" si="26"/>
        <v>-0.46308724832214765</v>
      </c>
      <c r="H353" s="14">
        <f t="shared" si="27"/>
        <v>-1.8842162752594208E-2</v>
      </c>
    </row>
    <row r="354" spans="2:8" ht="15" x14ac:dyDescent="0.2">
      <c r="B354" s="5" t="s">
        <v>100</v>
      </c>
      <c r="C354" s="36">
        <v>11</v>
      </c>
      <c r="D354" s="36">
        <v>27</v>
      </c>
      <c r="E354" s="11">
        <f t="shared" si="24"/>
        <v>3.0038230475150189E-3</v>
      </c>
      <c r="F354" s="11">
        <f t="shared" si="25"/>
        <v>1.0944466963923795E-2</v>
      </c>
      <c r="G354" s="10">
        <f t="shared" si="26"/>
        <v>1.4545454545454546</v>
      </c>
      <c r="H354" s="14">
        <f t="shared" si="27"/>
        <v>4.3691971600218456E-3</v>
      </c>
    </row>
    <row r="355" spans="2:8" ht="15" x14ac:dyDescent="0.2">
      <c r="B355" s="5" t="s">
        <v>99</v>
      </c>
      <c r="C355" s="36">
        <v>1</v>
      </c>
      <c r="D355" s="36">
        <v>0</v>
      </c>
      <c r="E355" s="11">
        <f t="shared" si="24"/>
        <v>2.7307482250136535E-4</v>
      </c>
      <c r="F355" s="11" t="str">
        <f t="shared" si="25"/>
        <v/>
      </c>
      <c r="G355" s="10" t="str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5</v>
      </c>
      <c r="D356" s="36">
        <v>0</v>
      </c>
      <c r="E356" s="11">
        <f t="shared" si="24"/>
        <v>1.3653741125068269E-3</v>
      </c>
      <c r="F356" s="11" t="str">
        <f t="shared" si="25"/>
        <v/>
      </c>
      <c r="G356" s="10" t="str">
        <f t="shared" si="26"/>
        <v>0</v>
      </c>
      <c r="H356" s="14">
        <f t="shared" si="27"/>
        <v>0</v>
      </c>
    </row>
    <row r="357" spans="2:8" ht="15" x14ac:dyDescent="0.2">
      <c r="B357" s="5" t="s">
        <v>281</v>
      </c>
      <c r="C357" s="36">
        <v>1</v>
      </c>
      <c r="D357" s="36">
        <v>0</v>
      </c>
      <c r="E357" s="11">
        <f t="shared" si="24"/>
        <v>2.7307482250136535E-4</v>
      </c>
      <c r="F357" s="11" t="str">
        <f t="shared" si="25"/>
        <v/>
      </c>
      <c r="G357" s="10" t="str">
        <f t="shared" si="26"/>
        <v>0</v>
      </c>
      <c r="H357" s="14">
        <f t="shared" si="27"/>
        <v>0</v>
      </c>
    </row>
    <row r="358" spans="2:8" ht="15" x14ac:dyDescent="0.2">
      <c r="B358" s="5" t="s">
        <v>371</v>
      </c>
      <c r="C358" s="36">
        <v>37</v>
      </c>
      <c r="D358" s="36">
        <v>0</v>
      </c>
      <c r="E358" s="11">
        <f t="shared" si="24"/>
        <v>1.0103768432550519E-2</v>
      </c>
      <c r="F358" s="11" t="str">
        <f t="shared" si="25"/>
        <v/>
      </c>
      <c r="G358" s="10" t="str">
        <f t="shared" si="26"/>
        <v>0</v>
      </c>
      <c r="H358" s="14">
        <f t="shared" si="27"/>
        <v>0</v>
      </c>
    </row>
    <row r="359" spans="2:8" ht="15" x14ac:dyDescent="0.2">
      <c r="B359" s="5" t="s">
        <v>372</v>
      </c>
      <c r="C359" s="36">
        <v>2</v>
      </c>
      <c r="D359" s="36">
        <v>4</v>
      </c>
      <c r="E359" s="11">
        <f t="shared" si="24"/>
        <v>5.461496450027307E-4</v>
      </c>
      <c r="F359" s="11">
        <f t="shared" si="25"/>
        <v>1.6214025131738954E-3</v>
      </c>
      <c r="G359" s="10">
        <f t="shared" si="26"/>
        <v>1</v>
      </c>
      <c r="H359" s="14">
        <f t="shared" si="27"/>
        <v>5.461496450027307E-4</v>
      </c>
    </row>
    <row r="360" spans="2:8" ht="15" x14ac:dyDescent="0.2">
      <c r="B360" s="5" t="s">
        <v>529</v>
      </c>
      <c r="C360" s="36">
        <v>1</v>
      </c>
      <c r="D360" s="36">
        <v>2</v>
      </c>
      <c r="E360" s="11">
        <f t="shared" si="24"/>
        <v>2.7307482250136535E-4</v>
      </c>
      <c r="F360" s="11">
        <f t="shared" si="25"/>
        <v>8.107012565869477E-4</v>
      </c>
      <c r="G360" s="10">
        <f t="shared" si="26"/>
        <v>1</v>
      </c>
      <c r="H360" s="14">
        <f t="shared" si="27"/>
        <v>2.7307482250136535E-4</v>
      </c>
    </row>
    <row r="361" spans="2:8" ht="15" x14ac:dyDescent="0.2">
      <c r="B361" s="5" t="s">
        <v>530</v>
      </c>
      <c r="C361" s="36">
        <v>116</v>
      </c>
      <c r="D361" s="36">
        <v>173</v>
      </c>
      <c r="E361" s="11">
        <f t="shared" si="24"/>
        <v>3.1676679410158386E-2</v>
      </c>
      <c r="F361" s="11">
        <f t="shared" si="25"/>
        <v>7.012565869477097E-2</v>
      </c>
      <c r="G361" s="10">
        <f t="shared" si="26"/>
        <v>0.49137931034482757</v>
      </c>
      <c r="H361" s="14">
        <f t="shared" si="27"/>
        <v>1.5565264882577827E-2</v>
      </c>
    </row>
    <row r="362" spans="2:8" ht="15" x14ac:dyDescent="0.2">
      <c r="B362" s="5" t="s">
        <v>531</v>
      </c>
      <c r="C362" s="36">
        <v>6</v>
      </c>
      <c r="D362" s="36">
        <v>4</v>
      </c>
      <c r="E362" s="11">
        <f t="shared" si="24"/>
        <v>1.6384489350081922E-3</v>
      </c>
      <c r="F362" s="11">
        <f t="shared" si="25"/>
        <v>1.6214025131738954E-3</v>
      </c>
      <c r="G362" s="10">
        <f t="shared" si="26"/>
        <v>-0.33333333333333331</v>
      </c>
      <c r="H362" s="14">
        <f t="shared" si="27"/>
        <v>-5.461496450027307E-4</v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1</v>
      </c>
      <c r="E364" s="11" t="str">
        <f t="shared" si="24"/>
        <v/>
      </c>
      <c r="F364" s="11">
        <f t="shared" si="25"/>
        <v>4.0535062829347385E-4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23</v>
      </c>
      <c r="D365" s="36">
        <v>12</v>
      </c>
      <c r="E365" s="11">
        <f t="shared" si="24"/>
        <v>6.2807209175314033E-3</v>
      </c>
      <c r="F365" s="11">
        <f t="shared" si="25"/>
        <v>4.8642075395216866E-3</v>
      </c>
      <c r="G365" s="10">
        <f t="shared" si="26"/>
        <v>-0.47826086956521741</v>
      </c>
      <c r="H365" s="14">
        <f t="shared" si="27"/>
        <v>-3.0038230475150189E-3</v>
      </c>
    </row>
    <row r="366" spans="2:8" ht="15" x14ac:dyDescent="0.2">
      <c r="B366" s="5" t="s">
        <v>533</v>
      </c>
      <c r="C366" s="36">
        <v>1</v>
      </c>
      <c r="D366" s="36">
        <v>0</v>
      </c>
      <c r="E366" s="11">
        <f t="shared" si="24"/>
        <v>2.7307482250136535E-4</v>
      </c>
      <c r="F366" s="11" t="str">
        <f t="shared" si="25"/>
        <v/>
      </c>
      <c r="G366" s="10" t="str">
        <f t="shared" si="26"/>
        <v>0</v>
      </c>
      <c r="H366" s="14">
        <f t="shared" si="27"/>
        <v>0</v>
      </c>
    </row>
    <row r="367" spans="2:8" ht="15" x14ac:dyDescent="0.2">
      <c r="B367" s="5" t="s">
        <v>534</v>
      </c>
      <c r="C367" s="36">
        <v>281</v>
      </c>
      <c r="D367" s="36">
        <v>285</v>
      </c>
      <c r="E367" s="11">
        <f t="shared" si="24"/>
        <v>7.6734025122883673E-2</v>
      </c>
      <c r="F367" s="11">
        <f t="shared" si="25"/>
        <v>0.11552492906364005</v>
      </c>
      <c r="G367" s="10">
        <f t="shared" si="26"/>
        <v>1.4234875444839857E-2</v>
      </c>
      <c r="H367" s="14">
        <f t="shared" si="27"/>
        <v>1.0922992900054614E-3</v>
      </c>
    </row>
    <row r="368" spans="2:8" ht="15" x14ac:dyDescent="0.2">
      <c r="B368" s="5" t="s">
        <v>109</v>
      </c>
      <c r="C368" s="36">
        <v>60</v>
      </c>
      <c r="D368" s="36">
        <v>75</v>
      </c>
      <c r="E368" s="11">
        <f t="shared" si="24"/>
        <v>1.6384489350081924E-2</v>
      </c>
      <c r="F368" s="11">
        <f t="shared" si="25"/>
        <v>3.0401297122010538E-2</v>
      </c>
      <c r="G368" s="10">
        <f t="shared" si="26"/>
        <v>0.25</v>
      </c>
      <c r="H368" s="14">
        <f t="shared" si="27"/>
        <v>4.096122337520481E-3</v>
      </c>
    </row>
    <row r="369" spans="1:8" ht="15" x14ac:dyDescent="0.2">
      <c r="B369" s="5" t="s">
        <v>102</v>
      </c>
      <c r="C369" s="36">
        <v>345</v>
      </c>
      <c r="D369" s="36">
        <v>47</v>
      </c>
      <c r="E369" s="11">
        <f t="shared" si="24"/>
        <v>9.4210813762971052E-2</v>
      </c>
      <c r="F369" s="11">
        <f t="shared" si="25"/>
        <v>1.9051479529793271E-2</v>
      </c>
      <c r="G369" s="10">
        <f t="shared" si="26"/>
        <v>-0.86376811594202896</v>
      </c>
      <c r="H369" s="14">
        <f t="shared" si="27"/>
        <v>-8.1376297105406878E-2</v>
      </c>
    </row>
    <row r="370" spans="1:8" ht="15" x14ac:dyDescent="0.2">
      <c r="B370" s="5" t="s">
        <v>108</v>
      </c>
      <c r="C370" s="36">
        <v>48</v>
      </c>
      <c r="D370" s="36">
        <v>155</v>
      </c>
      <c r="E370" s="11">
        <f t="shared" si="24"/>
        <v>1.3107591480065538E-2</v>
      </c>
      <c r="F370" s="11">
        <f t="shared" si="25"/>
        <v>6.2829347385488454E-2</v>
      </c>
      <c r="G370" s="10">
        <f t="shared" si="26"/>
        <v>2.2291666666666665</v>
      </c>
      <c r="H370" s="14">
        <f t="shared" si="27"/>
        <v>2.9219006007646091E-2</v>
      </c>
    </row>
    <row r="371" spans="1:8" ht="15" x14ac:dyDescent="0.2">
      <c r="B371" s="5" t="s">
        <v>111</v>
      </c>
      <c r="C371" s="36">
        <v>1</v>
      </c>
      <c r="D371" s="36">
        <v>0</v>
      </c>
      <c r="E371" s="11">
        <f t="shared" si="24"/>
        <v>2.7307482250136535E-4</v>
      </c>
      <c r="F371" s="11" t="str">
        <f t="shared" si="25"/>
        <v/>
      </c>
      <c r="G371" s="10" t="str">
        <f t="shared" si="26"/>
        <v>0</v>
      </c>
      <c r="H371" s="14">
        <f t="shared" si="27"/>
        <v>0</v>
      </c>
    </row>
    <row r="372" spans="1:8" ht="15" x14ac:dyDescent="0.2">
      <c r="B372" s="5" t="s">
        <v>112</v>
      </c>
      <c r="C372" s="36">
        <v>2</v>
      </c>
      <c r="D372" s="36">
        <v>0</v>
      </c>
      <c r="E372" s="11">
        <f t="shared" si="24"/>
        <v>5.461496450027307E-4</v>
      </c>
      <c r="F372" s="11" t="str">
        <f t="shared" si="25"/>
        <v/>
      </c>
      <c r="G372" s="10" t="str">
        <f t="shared" si="26"/>
        <v>0</v>
      </c>
      <c r="H372" s="14">
        <f t="shared" si="27"/>
        <v>0</v>
      </c>
    </row>
    <row r="373" spans="1:8" ht="15" x14ac:dyDescent="0.2">
      <c r="B373" s="5" t="s">
        <v>284</v>
      </c>
      <c r="C373" s="36">
        <v>7</v>
      </c>
      <c r="D373" s="36">
        <v>0</v>
      </c>
      <c r="E373" s="11">
        <f t="shared" si="24"/>
        <v>1.9115237575095577E-3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19</v>
      </c>
      <c r="D374" s="36">
        <v>4</v>
      </c>
      <c r="E374" s="11">
        <f t="shared" si="24"/>
        <v>5.1884216275259422E-3</v>
      </c>
      <c r="F374" s="11">
        <f t="shared" si="25"/>
        <v>1.6214025131738954E-3</v>
      </c>
      <c r="G374" s="10">
        <f t="shared" si="26"/>
        <v>-0.78947368421052633</v>
      </c>
      <c r="H374" s="14">
        <f t="shared" si="27"/>
        <v>-4.096122337520481E-3</v>
      </c>
    </row>
    <row r="375" spans="1:8" ht="15" x14ac:dyDescent="0.2">
      <c r="B375" s="5" t="s">
        <v>286</v>
      </c>
      <c r="C375" s="36">
        <v>4</v>
      </c>
      <c r="D375" s="36">
        <v>0</v>
      </c>
      <c r="E375" s="11">
        <f t="shared" si="24"/>
        <v>1.0922992900054614E-3</v>
      </c>
      <c r="F375" s="11" t="str">
        <f t="shared" si="25"/>
        <v/>
      </c>
      <c r="G375" s="10" t="str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6</v>
      </c>
      <c r="D376" s="36">
        <v>4</v>
      </c>
      <c r="E376" s="11">
        <f t="shared" si="24"/>
        <v>1.6384489350081922E-3</v>
      </c>
      <c r="F376" s="11">
        <f t="shared" si="25"/>
        <v>1.6214025131738954E-3</v>
      </c>
      <c r="G376" s="10">
        <f t="shared" si="26"/>
        <v>-0.33333333333333331</v>
      </c>
      <c r="H376" s="14">
        <f t="shared" si="27"/>
        <v>-5.461496450027307E-4</v>
      </c>
    </row>
    <row r="377" spans="1:8" ht="15" x14ac:dyDescent="0.2">
      <c r="B377" s="5" t="s">
        <v>287</v>
      </c>
      <c r="C377" s="36">
        <v>1</v>
      </c>
      <c r="D377" s="36">
        <v>0</v>
      </c>
      <c r="E377" s="11">
        <f t="shared" si="24"/>
        <v>2.7307482250136535E-4</v>
      </c>
      <c r="F377" s="11" t="str">
        <f t="shared" si="25"/>
        <v/>
      </c>
      <c r="G377" s="10" t="str">
        <f t="shared" si="26"/>
        <v>0</v>
      </c>
      <c r="H377" s="14">
        <f t="shared" si="27"/>
        <v>0</v>
      </c>
    </row>
    <row r="378" spans="1:8" ht="15" x14ac:dyDescent="0.2">
      <c r="B378" s="5" t="s">
        <v>535</v>
      </c>
      <c r="C378" s="36">
        <v>8</v>
      </c>
      <c r="D378" s="36">
        <v>33</v>
      </c>
      <c r="E378" s="11">
        <f t="shared" si="24"/>
        <v>2.1845985800109228E-3</v>
      </c>
      <c r="F378" s="11">
        <f t="shared" si="25"/>
        <v>1.3376570733684636E-2</v>
      </c>
      <c r="G378" s="10">
        <f t="shared" si="26"/>
        <v>3.125</v>
      </c>
      <c r="H378" s="14">
        <f t="shared" si="27"/>
        <v>6.8268705625341335E-3</v>
      </c>
    </row>
    <row r="379" spans="1:8" ht="15" x14ac:dyDescent="0.2">
      <c r="B379" s="5" t="s">
        <v>110</v>
      </c>
      <c r="C379" s="36">
        <v>15</v>
      </c>
      <c r="D379" s="36">
        <v>7</v>
      </c>
      <c r="E379" s="11">
        <f t="shared" si="24"/>
        <v>4.096122337520481E-3</v>
      </c>
      <c r="F379" s="11">
        <f t="shared" si="25"/>
        <v>2.837454398054317E-3</v>
      </c>
      <c r="G379" s="10">
        <f t="shared" si="26"/>
        <v>-0.53333333333333333</v>
      </c>
      <c r="H379" s="14">
        <f t="shared" si="27"/>
        <v>-2.1845985800109232E-3</v>
      </c>
    </row>
    <row r="380" spans="1:8" ht="15" x14ac:dyDescent="0.2">
      <c r="B380" s="5" t="s">
        <v>288</v>
      </c>
      <c r="C380" s="36">
        <v>64</v>
      </c>
      <c r="D380" s="36">
        <v>124</v>
      </c>
      <c r="E380" s="11">
        <f t="shared" si="24"/>
        <v>1.7476788640087382E-2</v>
      </c>
      <c r="F380" s="11">
        <f t="shared" si="25"/>
        <v>5.0263477908390759E-2</v>
      </c>
      <c r="G380" s="10">
        <f t="shared" si="26"/>
        <v>0.9375</v>
      </c>
      <c r="H380" s="14">
        <f t="shared" si="27"/>
        <v>1.638448935008192E-2</v>
      </c>
    </row>
    <row r="381" spans="1:8" ht="15" x14ac:dyDescent="0.2">
      <c r="B381" s="5" t="s">
        <v>536</v>
      </c>
      <c r="C381" s="36">
        <v>6</v>
      </c>
      <c r="D381" s="36">
        <v>1</v>
      </c>
      <c r="E381" s="11">
        <f t="shared" si="24"/>
        <v>1.6384489350081922E-3</v>
      </c>
      <c r="F381" s="11">
        <f t="shared" si="25"/>
        <v>4.0535062829347385E-4</v>
      </c>
      <c r="G381" s="10">
        <f t="shared" si="26"/>
        <v>-0.83333333333333337</v>
      </c>
      <c r="H381" s="14">
        <f t="shared" si="27"/>
        <v>-1.3653741125068269E-3</v>
      </c>
    </row>
    <row r="382" spans="1:8" ht="15" x14ac:dyDescent="0.2">
      <c r="B382" s="5" t="s">
        <v>104</v>
      </c>
      <c r="C382" s="36">
        <v>50</v>
      </c>
      <c r="D382" s="36">
        <v>26</v>
      </c>
      <c r="E382" s="11">
        <f t="shared" si="24"/>
        <v>1.3653741125068269E-2</v>
      </c>
      <c r="F382" s="11">
        <f t="shared" si="25"/>
        <v>1.053911633563032E-2</v>
      </c>
      <c r="G382" s="10">
        <f t="shared" si="26"/>
        <v>-0.48</v>
      </c>
      <c r="H382" s="14">
        <f t="shared" si="27"/>
        <v>-6.5537957400327689E-3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9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1</v>
      </c>
      <c r="D389" s="36">
        <v>0</v>
      </c>
      <c r="E389" s="11">
        <f t="shared" si="24"/>
        <v>2.7307482250136535E-4</v>
      </c>
      <c r="F389" s="11" t="str">
        <f t="shared" si="25"/>
        <v/>
      </c>
      <c r="G389" s="10" t="str">
        <f t="shared" si="26"/>
        <v>0</v>
      </c>
      <c r="H389" s="14">
        <f t="shared" si="27"/>
        <v>0</v>
      </c>
    </row>
    <row r="390" spans="1:8" ht="15" x14ac:dyDescent="0.2">
      <c r="B390" s="5" t="s">
        <v>106</v>
      </c>
      <c r="C390" s="36">
        <v>110</v>
      </c>
      <c r="D390" s="36">
        <v>151</v>
      </c>
      <c r="E390" s="11">
        <f t="shared" si="24"/>
        <v>3.0038230475150193E-2</v>
      </c>
      <c r="F390" s="11">
        <f t="shared" si="25"/>
        <v>6.1207944872314554E-2</v>
      </c>
      <c r="G390" s="10">
        <f t="shared" si="26"/>
        <v>0.37272727272727274</v>
      </c>
      <c r="H390" s="14">
        <f t="shared" si="27"/>
        <v>1.1196067722555981E-2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3</v>
      </c>
      <c r="D393" s="36">
        <v>1</v>
      </c>
      <c r="E393" s="11">
        <f t="shared" si="24"/>
        <v>8.1922446750409611E-4</v>
      </c>
      <c r="F393" s="11">
        <f t="shared" si="25"/>
        <v>4.0535062829347385E-4</v>
      </c>
      <c r="G393" s="10">
        <f t="shared" si="26"/>
        <v>-0.66666666666666663</v>
      </c>
      <c r="H393" s="14">
        <f t="shared" si="27"/>
        <v>-5.461496450027307E-4</v>
      </c>
    </row>
    <row r="394" spans="1:8" ht="15" x14ac:dyDescent="0.2">
      <c r="B394" s="5" t="s">
        <v>539</v>
      </c>
      <c r="C394" s="36">
        <v>64</v>
      </c>
      <c r="D394" s="36">
        <v>6</v>
      </c>
      <c r="E394" s="11">
        <f t="shared" si="24"/>
        <v>1.7476788640087382E-2</v>
      </c>
      <c r="F394" s="11">
        <f t="shared" si="25"/>
        <v>2.4321037697608433E-3</v>
      </c>
      <c r="G394" s="10">
        <f t="shared" si="26"/>
        <v>-0.90625</v>
      </c>
      <c r="H394" s="14">
        <f t="shared" si="27"/>
        <v>-1.5838339705079189E-2</v>
      </c>
    </row>
    <row r="395" spans="1:8" ht="15" x14ac:dyDescent="0.2">
      <c r="B395" s="5" t="s">
        <v>105</v>
      </c>
      <c r="C395" s="36">
        <v>2</v>
      </c>
      <c r="D395" s="36">
        <v>0</v>
      </c>
      <c r="E395" s="11">
        <f t="shared" si="24"/>
        <v>5.461496450027307E-4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2</v>
      </c>
      <c r="D396" s="36">
        <v>0</v>
      </c>
      <c r="E396" s="11">
        <f t="shared" ref="E396:E468" si="28">+IF(C396=0,"",C396/C$329)</f>
        <v>5.461496450027307E-4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3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3</v>
      </c>
      <c r="D402" s="76">
        <v>16</v>
      </c>
      <c r="E402" s="80">
        <f t="shared" si="28"/>
        <v>8.1922446750409611E-4</v>
      </c>
      <c r="F402" s="80">
        <f t="shared" si="29"/>
        <v>6.4856100526955816E-3</v>
      </c>
      <c r="G402" s="78">
        <f t="shared" si="30"/>
        <v>4.333333333333333</v>
      </c>
      <c r="H402" s="24">
        <f t="shared" si="31"/>
        <v>3.5499726925177495E-3</v>
      </c>
    </row>
    <row r="403" spans="1:8" s="79" customFormat="1" ht="15" x14ac:dyDescent="0.2">
      <c r="B403" s="75" t="s">
        <v>541</v>
      </c>
      <c r="C403" s="76">
        <v>1</v>
      </c>
      <c r="D403" s="76">
        <v>5</v>
      </c>
      <c r="E403" s="80">
        <f t="shared" si="28"/>
        <v>2.7307482250136535E-4</v>
      </c>
      <c r="F403" s="80">
        <f t="shared" si="29"/>
        <v>2.0267531414673691E-3</v>
      </c>
      <c r="G403" s="78">
        <f t="shared" si="30"/>
        <v>4</v>
      </c>
      <c r="H403" s="24">
        <f t="shared" si="31"/>
        <v>1.0922992900054614E-3</v>
      </c>
    </row>
    <row r="404" spans="1:8" s="79" customFormat="1" ht="15" x14ac:dyDescent="0.2">
      <c r="B404" s="75" t="s">
        <v>297</v>
      </c>
      <c r="C404" s="76">
        <v>1</v>
      </c>
      <c r="D404" s="76">
        <v>18</v>
      </c>
      <c r="E404" s="80">
        <f t="shared" si="28"/>
        <v>2.7307482250136535E-4</v>
      </c>
      <c r="F404" s="80">
        <f t="shared" si="29"/>
        <v>7.296311309282529E-3</v>
      </c>
      <c r="G404" s="78">
        <f t="shared" si="30"/>
        <v>17</v>
      </c>
      <c r="H404" s="24">
        <f t="shared" si="31"/>
        <v>4.6422719825232111E-3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10</v>
      </c>
      <c r="D407" s="36">
        <v>3</v>
      </c>
      <c r="E407" s="11">
        <f t="shared" si="28"/>
        <v>2.7307482250136538E-3</v>
      </c>
      <c r="F407" s="11">
        <f t="shared" si="29"/>
        <v>1.2160518848804217E-3</v>
      </c>
      <c r="G407" s="10">
        <f t="shared" si="30"/>
        <v>-0.7</v>
      </c>
      <c r="H407" s="14">
        <f t="shared" si="31"/>
        <v>-1.9115237575095575E-3</v>
      </c>
    </row>
    <row r="408" spans="1:8" ht="15" x14ac:dyDescent="0.2">
      <c r="B408" s="5" t="s">
        <v>299</v>
      </c>
      <c r="C408" s="36">
        <v>3</v>
      </c>
      <c r="D408" s="36">
        <v>0</v>
      </c>
      <c r="E408" s="11">
        <f t="shared" si="28"/>
        <v>8.1922446750409611E-4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26</v>
      </c>
      <c r="D409" s="36">
        <v>10</v>
      </c>
      <c r="E409" s="11">
        <f t="shared" si="28"/>
        <v>7.0999453850354999E-3</v>
      </c>
      <c r="F409" s="11">
        <f t="shared" si="29"/>
        <v>4.0535062829347383E-3</v>
      </c>
      <c r="G409" s="10">
        <f t="shared" si="30"/>
        <v>-0.61538461538461542</v>
      </c>
      <c r="H409" s="14">
        <f t="shared" si="31"/>
        <v>-4.3691971600218465E-3</v>
      </c>
    </row>
    <row r="410" spans="1:8" ht="15" x14ac:dyDescent="0.2">
      <c r="B410" s="5" t="s">
        <v>114</v>
      </c>
      <c r="C410" s="36">
        <v>71</v>
      </c>
      <c r="D410" s="36">
        <v>38</v>
      </c>
      <c r="E410" s="11">
        <f t="shared" si="28"/>
        <v>1.9388312397596943E-2</v>
      </c>
      <c r="F410" s="11">
        <f t="shared" si="29"/>
        <v>1.5403323875152006E-2</v>
      </c>
      <c r="G410" s="10">
        <f t="shared" si="30"/>
        <v>-0.46478873239436619</v>
      </c>
      <c r="H410" s="14">
        <f t="shared" si="31"/>
        <v>-9.0114691425450585E-3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7</v>
      </c>
      <c r="D412" s="36">
        <v>32</v>
      </c>
      <c r="E412" s="11">
        <f t="shared" si="28"/>
        <v>1.9115237575095577E-3</v>
      </c>
      <c r="F412" s="11">
        <f t="shared" si="29"/>
        <v>1.2971220105391163E-2</v>
      </c>
      <c r="G412" s="10">
        <f t="shared" si="30"/>
        <v>3.5714285714285716</v>
      </c>
      <c r="H412" s="14">
        <f t="shared" si="31"/>
        <v>6.8268705625341352E-3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1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1</v>
      </c>
      <c r="E420" s="11" t="str">
        <f t="shared" si="28"/>
        <v/>
      </c>
      <c r="F420" s="11">
        <f t="shared" si="29"/>
        <v>4.0535062829347385E-4</v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1</v>
      </c>
      <c r="D421" s="36">
        <v>0</v>
      </c>
      <c r="E421" s="11">
        <f t="shared" si="28"/>
        <v>2.7307482250136535E-4</v>
      </c>
      <c r="F421" s="11" t="str">
        <f t="shared" si="29"/>
        <v/>
      </c>
      <c r="G421" s="10" t="str">
        <f t="shared" si="30"/>
        <v>0</v>
      </c>
      <c r="H421" s="14">
        <f t="shared" si="31"/>
        <v>0</v>
      </c>
    </row>
    <row r="422" spans="1:8" ht="15" x14ac:dyDescent="0.2">
      <c r="B422" s="5" t="s">
        <v>129</v>
      </c>
      <c r="C422" s="36">
        <v>10</v>
      </c>
      <c r="D422" s="36">
        <v>0</v>
      </c>
      <c r="E422" s="11">
        <f t="shared" si="28"/>
        <v>2.7307482250136538E-3</v>
      </c>
      <c r="F422" s="11" t="str">
        <f t="shared" si="29"/>
        <v/>
      </c>
      <c r="G422" s="10" t="str">
        <f t="shared" si="30"/>
        <v>0</v>
      </c>
      <c r="H422" s="14">
        <f t="shared" si="31"/>
        <v>0</v>
      </c>
    </row>
    <row r="423" spans="1:8" ht="15" x14ac:dyDescent="0.2">
      <c r="B423" s="5" t="s">
        <v>128</v>
      </c>
      <c r="C423" s="36">
        <v>3</v>
      </c>
      <c r="D423" s="36">
        <v>13</v>
      </c>
      <c r="E423" s="11">
        <f t="shared" si="28"/>
        <v>8.1922446750409611E-4</v>
      </c>
      <c r="F423" s="11">
        <f t="shared" si="29"/>
        <v>5.2695581678151599E-3</v>
      </c>
      <c r="G423" s="10">
        <f t="shared" si="30"/>
        <v>3.3333333333333335</v>
      </c>
      <c r="H423" s="14">
        <f t="shared" si="31"/>
        <v>2.7307482250136538E-3</v>
      </c>
    </row>
    <row r="424" spans="1:8" ht="15" x14ac:dyDescent="0.2">
      <c r="B424" s="5" t="s">
        <v>302</v>
      </c>
      <c r="C424" s="36">
        <v>15</v>
      </c>
      <c r="D424" s="36">
        <v>1</v>
      </c>
      <c r="E424" s="11">
        <f t="shared" si="28"/>
        <v>4.096122337520481E-3</v>
      </c>
      <c r="F424" s="11">
        <f t="shared" si="29"/>
        <v>4.0535062829347385E-4</v>
      </c>
      <c r="G424" s="10">
        <f t="shared" si="30"/>
        <v>-0.93333333333333335</v>
      </c>
      <c r="H424" s="14">
        <f t="shared" si="31"/>
        <v>-3.8230475150191155E-3</v>
      </c>
    </row>
    <row r="425" spans="1:8" ht="15" x14ac:dyDescent="0.2">
      <c r="B425" s="5" t="s">
        <v>544</v>
      </c>
      <c r="C425" s="36">
        <v>14</v>
      </c>
      <c r="D425" s="36">
        <v>11</v>
      </c>
      <c r="E425" s="11">
        <f t="shared" si="28"/>
        <v>3.8230475150191155E-3</v>
      </c>
      <c r="F425" s="11">
        <f t="shared" si="29"/>
        <v>4.4588569112282124E-3</v>
      </c>
      <c r="G425" s="10">
        <f t="shared" si="30"/>
        <v>-0.21428571428571427</v>
      </c>
      <c r="H425" s="14">
        <f t="shared" si="31"/>
        <v>-8.1922446750409611E-4</v>
      </c>
    </row>
    <row r="426" spans="1:8" ht="30" x14ac:dyDescent="0.2">
      <c r="B426" s="5" t="s">
        <v>545</v>
      </c>
      <c r="C426" s="36">
        <v>22</v>
      </c>
      <c r="D426" s="36">
        <v>13</v>
      </c>
      <c r="E426" s="11">
        <f t="shared" si="28"/>
        <v>6.0076460950300378E-3</v>
      </c>
      <c r="F426" s="11">
        <f t="shared" si="29"/>
        <v>5.2695581678151599E-3</v>
      </c>
      <c r="G426" s="10">
        <f t="shared" si="30"/>
        <v>-0.40909090909090912</v>
      </c>
      <c r="H426" s="14">
        <f t="shared" si="31"/>
        <v>-2.4576734025122883E-3</v>
      </c>
    </row>
    <row r="427" spans="1:8" ht="15" x14ac:dyDescent="0.2">
      <c r="B427" s="5" t="s">
        <v>546</v>
      </c>
      <c r="C427" s="36">
        <v>1</v>
      </c>
      <c r="D427" s="36">
        <v>0</v>
      </c>
      <c r="E427" s="11">
        <f t="shared" si="28"/>
        <v>2.7307482250136535E-4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6</v>
      </c>
      <c r="D428" s="36">
        <v>2</v>
      </c>
      <c r="E428" s="11">
        <f t="shared" si="28"/>
        <v>1.6384489350081922E-3</v>
      </c>
      <c r="F428" s="11">
        <f t="shared" si="29"/>
        <v>8.107012565869477E-4</v>
      </c>
      <c r="G428" s="10">
        <f t="shared" si="30"/>
        <v>-0.66666666666666663</v>
      </c>
      <c r="H428" s="14">
        <f t="shared" si="31"/>
        <v>-1.0922992900054614E-3</v>
      </c>
    </row>
    <row r="429" spans="1:8" ht="15" x14ac:dyDescent="0.2">
      <c r="B429" s="5" t="s">
        <v>303</v>
      </c>
      <c r="C429" s="36">
        <v>1</v>
      </c>
      <c r="D429" s="36">
        <v>0</v>
      </c>
      <c r="E429" s="11">
        <f t="shared" si="28"/>
        <v>2.7307482250136535E-4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2</v>
      </c>
      <c r="D430" s="36">
        <v>12</v>
      </c>
      <c r="E430" s="11">
        <f t="shared" si="28"/>
        <v>5.461496450027307E-4</v>
      </c>
      <c r="F430" s="11">
        <f t="shared" si="29"/>
        <v>4.8642075395216866E-3</v>
      </c>
      <c r="G430" s="10">
        <f t="shared" si="30"/>
        <v>5</v>
      </c>
      <c r="H430" s="14">
        <f t="shared" si="31"/>
        <v>2.7307482250136534E-3</v>
      </c>
    </row>
    <row r="431" spans="1:8" ht="15" x14ac:dyDescent="0.2">
      <c r="B431" s="5" t="s">
        <v>421</v>
      </c>
      <c r="C431" s="36">
        <v>4</v>
      </c>
      <c r="D431" s="36">
        <v>11</v>
      </c>
      <c r="E431" s="11">
        <f t="shared" si="28"/>
        <v>1.0922992900054614E-3</v>
      </c>
      <c r="F431" s="11">
        <f t="shared" si="29"/>
        <v>4.4588569112282124E-3</v>
      </c>
      <c r="G431" s="10">
        <f t="shared" si="30"/>
        <v>1.75</v>
      </c>
      <c r="H431" s="14">
        <f t="shared" si="31"/>
        <v>1.9115237575095575E-3</v>
      </c>
    </row>
    <row r="432" spans="1:8" ht="15" x14ac:dyDescent="0.2">
      <c r="B432" s="5" t="s">
        <v>123</v>
      </c>
      <c r="C432" s="36">
        <v>75</v>
      </c>
      <c r="D432" s="36">
        <v>9</v>
      </c>
      <c r="E432" s="11">
        <f t="shared" si="28"/>
        <v>2.0480611687602401E-2</v>
      </c>
      <c r="F432" s="11">
        <f t="shared" si="29"/>
        <v>3.6481556546412645E-3</v>
      </c>
      <c r="G432" s="10">
        <f t="shared" si="30"/>
        <v>-0.88</v>
      </c>
      <c r="H432" s="14">
        <f t="shared" si="31"/>
        <v>-1.8022938285090113E-2</v>
      </c>
    </row>
    <row r="433" spans="2:8" ht="15" x14ac:dyDescent="0.2">
      <c r="B433" s="5" t="s">
        <v>304</v>
      </c>
      <c r="C433" s="36">
        <v>3</v>
      </c>
      <c r="D433" s="36">
        <v>2</v>
      </c>
      <c r="E433" s="11">
        <f t="shared" si="28"/>
        <v>8.1922446750409611E-4</v>
      </c>
      <c r="F433" s="11">
        <f t="shared" si="29"/>
        <v>8.107012565869477E-4</v>
      </c>
      <c r="G433" s="10">
        <f t="shared" si="30"/>
        <v>-0.33333333333333331</v>
      </c>
      <c r="H433" s="14">
        <f t="shared" si="31"/>
        <v>-2.7307482250136535E-4</v>
      </c>
    </row>
    <row r="434" spans="2:8" ht="15" x14ac:dyDescent="0.2">
      <c r="B434" s="5" t="s">
        <v>122</v>
      </c>
      <c r="C434" s="36">
        <v>2</v>
      </c>
      <c r="D434" s="36">
        <v>0</v>
      </c>
      <c r="E434" s="11">
        <f t="shared" si="28"/>
        <v>5.461496450027307E-4</v>
      </c>
      <c r="F434" s="11" t="str">
        <f t="shared" si="29"/>
        <v/>
      </c>
      <c r="G434" s="10" t="str">
        <f t="shared" si="30"/>
        <v>0</v>
      </c>
      <c r="H434" s="14">
        <f t="shared" si="31"/>
        <v>0</v>
      </c>
    </row>
    <row r="435" spans="2:8" ht="15" x14ac:dyDescent="0.2">
      <c r="B435" s="5" t="s">
        <v>373</v>
      </c>
      <c r="C435" s="36">
        <v>0</v>
      </c>
      <c r="D435" s="36">
        <v>1</v>
      </c>
      <c r="E435" s="11" t="str">
        <f t="shared" si="28"/>
        <v/>
      </c>
      <c r="F435" s="11">
        <f t="shared" si="29"/>
        <v>4.0535062829347385E-4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24</v>
      </c>
      <c r="D436" s="36">
        <v>4</v>
      </c>
      <c r="E436" s="11">
        <f t="shared" si="28"/>
        <v>6.5537957400327689E-3</v>
      </c>
      <c r="F436" s="11">
        <f t="shared" si="29"/>
        <v>1.6214025131738954E-3</v>
      </c>
      <c r="G436" s="10">
        <f t="shared" si="30"/>
        <v>-0.83333333333333337</v>
      </c>
      <c r="H436" s="14">
        <f t="shared" si="31"/>
        <v>-5.4614964500273077E-3</v>
      </c>
    </row>
    <row r="437" spans="2:8" ht="15" x14ac:dyDescent="0.2">
      <c r="B437" s="5" t="s">
        <v>119</v>
      </c>
      <c r="C437" s="36">
        <v>1</v>
      </c>
      <c r="D437" s="36">
        <v>3</v>
      </c>
      <c r="E437" s="11">
        <f t="shared" si="28"/>
        <v>2.7307482250136535E-4</v>
      </c>
      <c r="F437" s="11">
        <f t="shared" si="29"/>
        <v>1.2160518848804217E-3</v>
      </c>
      <c r="G437" s="10">
        <f t="shared" si="30"/>
        <v>2</v>
      </c>
      <c r="H437" s="14">
        <f t="shared" si="31"/>
        <v>5.461496450027307E-4</v>
      </c>
    </row>
    <row r="438" spans="2:8" ht="15" x14ac:dyDescent="0.2">
      <c r="B438" s="5" t="s">
        <v>305</v>
      </c>
      <c r="C438" s="36">
        <v>42</v>
      </c>
      <c r="D438" s="36">
        <v>149</v>
      </c>
      <c r="E438" s="11">
        <f t="shared" si="28"/>
        <v>1.1469142545057346E-2</v>
      </c>
      <c r="F438" s="11">
        <f t="shared" si="29"/>
        <v>6.0397243615727604E-2</v>
      </c>
      <c r="G438" s="10">
        <f t="shared" si="30"/>
        <v>2.5476190476190474</v>
      </c>
      <c r="H438" s="14">
        <f t="shared" si="31"/>
        <v>2.9219006007646094E-2</v>
      </c>
    </row>
    <row r="439" spans="2:8" ht="15" x14ac:dyDescent="0.2">
      <c r="B439" s="5" t="s">
        <v>547</v>
      </c>
      <c r="C439" s="36">
        <v>0</v>
      </c>
      <c r="D439" s="36">
        <v>1</v>
      </c>
      <c r="E439" s="11" t="str">
        <f t="shared" si="28"/>
        <v/>
      </c>
      <c r="F439" s="11">
        <f t="shared" si="29"/>
        <v>4.0535062829347385E-4</v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1</v>
      </c>
      <c r="D440" s="36">
        <v>10</v>
      </c>
      <c r="E440" s="11">
        <f t="shared" si="28"/>
        <v>2.7307482250136535E-4</v>
      </c>
      <c r="F440" s="11">
        <f t="shared" si="29"/>
        <v>4.0535062829347383E-3</v>
      </c>
      <c r="G440" s="10">
        <f t="shared" si="30"/>
        <v>9</v>
      </c>
      <c r="H440" s="14">
        <f t="shared" si="31"/>
        <v>2.4576734025122883E-3</v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3</v>
      </c>
      <c r="D442" s="36">
        <v>0</v>
      </c>
      <c r="E442" s="11">
        <f t="shared" si="28"/>
        <v>8.1922446750409611E-4</v>
      </c>
      <c r="F442" s="11" t="str">
        <f t="shared" si="29"/>
        <v/>
      </c>
      <c r="G442" s="10" t="str">
        <f t="shared" si="30"/>
        <v>0</v>
      </c>
      <c r="H442" s="14">
        <f t="shared" si="31"/>
        <v>0</v>
      </c>
    </row>
    <row r="443" spans="2:8" ht="15" x14ac:dyDescent="0.2">
      <c r="B443" s="5" t="s">
        <v>121</v>
      </c>
      <c r="C443" s="36">
        <v>1</v>
      </c>
      <c r="D443" s="36">
        <v>1</v>
      </c>
      <c r="E443" s="11">
        <f t="shared" si="28"/>
        <v>2.7307482250136535E-4</v>
      </c>
      <c r="F443" s="11">
        <f t="shared" si="29"/>
        <v>4.0535062829347385E-4</v>
      </c>
      <c r="G443" s="10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36</v>
      </c>
      <c r="D446" s="36">
        <v>12</v>
      </c>
      <c r="E446" s="11">
        <f t="shared" si="28"/>
        <v>9.8306936100491533E-3</v>
      </c>
      <c r="F446" s="11">
        <f t="shared" si="29"/>
        <v>4.8642075395216866E-3</v>
      </c>
      <c r="G446" s="10">
        <f t="shared" si="30"/>
        <v>-0.66666666666666663</v>
      </c>
      <c r="H446" s="14">
        <f t="shared" si="31"/>
        <v>-6.5537957400327689E-3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21</v>
      </c>
      <c r="D448" s="36">
        <v>10</v>
      </c>
      <c r="E448" s="11">
        <f t="shared" si="28"/>
        <v>5.7345712725286732E-3</v>
      </c>
      <c r="F448" s="11">
        <f t="shared" si="29"/>
        <v>4.0535062829347383E-3</v>
      </c>
      <c r="G448" s="10">
        <f t="shared" si="30"/>
        <v>-0.52380952380952384</v>
      </c>
      <c r="H448" s="14">
        <f t="shared" si="31"/>
        <v>-3.0038230475150193E-3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</v>
      </c>
      <c r="D450" s="36">
        <v>0</v>
      </c>
      <c r="E450" s="11">
        <f t="shared" si="28"/>
        <v>8.1922446750409611E-4</v>
      </c>
      <c r="F450" s="11" t="str">
        <f t="shared" si="29"/>
        <v/>
      </c>
      <c r="G450" s="10" t="str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47</v>
      </c>
      <c r="D451" s="36">
        <v>14</v>
      </c>
      <c r="E451" s="11">
        <f t="shared" si="28"/>
        <v>1.2834516657564172E-2</v>
      </c>
      <c r="F451" s="11">
        <f t="shared" si="29"/>
        <v>5.6749087961086341E-3</v>
      </c>
      <c r="G451" s="10">
        <f t="shared" si="30"/>
        <v>-0.7021276595744681</v>
      </c>
      <c r="H451" s="14">
        <f t="shared" si="31"/>
        <v>-9.0114691425450567E-3</v>
      </c>
    </row>
    <row r="452" spans="2:8" ht="15" x14ac:dyDescent="0.2">
      <c r="B452" s="5" t="s">
        <v>310</v>
      </c>
      <c r="C452" s="36">
        <v>2</v>
      </c>
      <c r="D452" s="36">
        <v>3</v>
      </c>
      <c r="E452" s="11">
        <f t="shared" si="28"/>
        <v>5.461496450027307E-4</v>
      </c>
      <c r="F452" s="11">
        <f t="shared" si="29"/>
        <v>1.2160518848804217E-3</v>
      </c>
      <c r="G452" s="10">
        <f t="shared" si="30"/>
        <v>0.5</v>
      </c>
      <c r="H452" s="14">
        <f t="shared" si="31"/>
        <v>2.7307482250136535E-4</v>
      </c>
    </row>
    <row r="453" spans="2:8" ht="15" x14ac:dyDescent="0.2">
      <c r="B453" s="5" t="s">
        <v>311</v>
      </c>
      <c r="C453" s="36">
        <v>12</v>
      </c>
      <c r="D453" s="36">
        <v>3</v>
      </c>
      <c r="E453" s="11">
        <f t="shared" si="28"/>
        <v>3.2768978700163844E-3</v>
      </c>
      <c r="F453" s="11">
        <f t="shared" si="29"/>
        <v>1.2160518848804217E-3</v>
      </c>
      <c r="G453" s="10">
        <f t="shared" si="30"/>
        <v>-0.75</v>
      </c>
      <c r="H453" s="14">
        <f t="shared" si="31"/>
        <v>-2.4576734025122883E-3</v>
      </c>
    </row>
    <row r="454" spans="2:8" ht="15" x14ac:dyDescent="0.2">
      <c r="B454" s="5" t="s">
        <v>118</v>
      </c>
      <c r="C454" s="36">
        <v>1</v>
      </c>
      <c r="D454" s="36">
        <v>1</v>
      </c>
      <c r="E454" s="11">
        <f t="shared" si="28"/>
        <v>2.7307482250136535E-4</v>
      </c>
      <c r="F454" s="11">
        <f t="shared" si="29"/>
        <v>4.0535062829347385E-4</v>
      </c>
      <c r="G454" s="10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10</v>
      </c>
      <c r="D456" s="36">
        <v>2</v>
      </c>
      <c r="E456" s="11">
        <f t="shared" si="28"/>
        <v>2.7307482250136538E-3</v>
      </c>
      <c r="F456" s="11">
        <f t="shared" si="29"/>
        <v>8.107012565869477E-4</v>
      </c>
      <c r="G456" s="10">
        <f t="shared" si="30"/>
        <v>-0.8</v>
      </c>
      <c r="H456" s="14">
        <f t="shared" si="31"/>
        <v>-2.1845985800109232E-3</v>
      </c>
    </row>
    <row r="457" spans="2:8" ht="15" x14ac:dyDescent="0.2">
      <c r="B457" s="5" t="s">
        <v>550</v>
      </c>
      <c r="C457" s="36">
        <v>15</v>
      </c>
      <c r="D457" s="36">
        <v>10</v>
      </c>
      <c r="E457" s="11">
        <f t="shared" si="28"/>
        <v>4.096122337520481E-3</v>
      </c>
      <c r="F457" s="11">
        <f t="shared" si="29"/>
        <v>4.0535062829347383E-3</v>
      </c>
      <c r="G457" s="10">
        <f t="shared" si="30"/>
        <v>-0.33333333333333331</v>
      </c>
      <c r="H457" s="14">
        <f t="shared" si="31"/>
        <v>-1.3653741125068269E-3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1</v>
      </c>
      <c r="E459" s="11" t="str">
        <f t="shared" si="28"/>
        <v/>
      </c>
      <c r="F459" s="11">
        <f t="shared" si="29"/>
        <v>4.0535062829347385E-4</v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1</v>
      </c>
      <c r="E461" s="11" t="str">
        <f t="shared" si="28"/>
        <v/>
      </c>
      <c r="F461" s="11">
        <f t="shared" si="29"/>
        <v>4.0535062829347385E-4</v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3</v>
      </c>
      <c r="E462" s="11" t="str">
        <f t="shared" si="28"/>
        <v/>
      </c>
      <c r="F462" s="11">
        <f t="shared" si="29"/>
        <v>1.2160518848804217E-3</v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7</v>
      </c>
      <c r="E464" s="11" t="str">
        <f t="shared" si="28"/>
        <v/>
      </c>
      <c r="F464" s="11">
        <f t="shared" si="29"/>
        <v>2.837454398054317E-3</v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2</v>
      </c>
      <c r="D465" s="36">
        <v>0</v>
      </c>
      <c r="E465" s="11">
        <f t="shared" si="28"/>
        <v>5.461496450027307E-4</v>
      </c>
      <c r="F465" s="11" t="str">
        <f t="shared" si="29"/>
        <v/>
      </c>
      <c r="G465" s="10" t="str">
        <f t="shared" si="30"/>
        <v>0</v>
      </c>
      <c r="H465" s="14">
        <f t="shared" si="31"/>
        <v>0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83</v>
      </c>
      <c r="D467" s="36">
        <v>2</v>
      </c>
      <c r="E467" s="11">
        <f t="shared" si="28"/>
        <v>2.2665210267613325E-2</v>
      </c>
      <c r="F467" s="11">
        <f t="shared" si="29"/>
        <v>8.107012565869477E-4</v>
      </c>
      <c r="G467" s="10">
        <f t="shared" si="30"/>
        <v>-0.97590361445783136</v>
      </c>
      <c r="H467" s="14">
        <f t="shared" si="31"/>
        <v>-2.2119060622610594E-2</v>
      </c>
    </row>
    <row r="468" spans="2:8" ht="15" x14ac:dyDescent="0.2">
      <c r="B468" s="5" t="s">
        <v>321</v>
      </c>
      <c r="C468" s="36">
        <v>1</v>
      </c>
      <c r="D468" s="36">
        <v>2</v>
      </c>
      <c r="E468" s="11">
        <f t="shared" si="28"/>
        <v>2.7307482250136535E-4</v>
      </c>
      <c r="F468" s="11">
        <f t="shared" si="29"/>
        <v>8.107012565869477E-4</v>
      </c>
      <c r="G468" s="10">
        <f t="shared" si="30"/>
        <v>1</v>
      </c>
      <c r="H468" s="14">
        <f t="shared" si="31"/>
        <v>2.7307482250136535E-4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1</v>
      </c>
      <c r="D470" s="36">
        <v>0</v>
      </c>
      <c r="E470" s="11">
        <f t="shared" si="32"/>
        <v>2.7307482250136535E-4</v>
      </c>
      <c r="F470" s="11" t="str">
        <f t="shared" si="33"/>
        <v/>
      </c>
      <c r="G470" s="10" t="str">
        <f t="shared" si="34"/>
        <v>0</v>
      </c>
      <c r="H470" s="14">
        <f t="shared" si="35"/>
        <v>0</v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2</v>
      </c>
      <c r="E475" s="11" t="str">
        <f t="shared" si="32"/>
        <v/>
      </c>
      <c r="F475" s="11">
        <f t="shared" si="33"/>
        <v>8.107012565869477E-4</v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114</v>
      </c>
      <c r="D477" s="36">
        <v>30</v>
      </c>
      <c r="E477" s="11">
        <f t="shared" si="32"/>
        <v>3.1130529765155651E-2</v>
      </c>
      <c r="F477" s="11">
        <f t="shared" si="33"/>
        <v>1.2160518848804215E-2</v>
      </c>
      <c r="G477" s="10">
        <f t="shared" si="34"/>
        <v>-0.73684210526315785</v>
      </c>
      <c r="H477" s="14">
        <f t="shared" si="35"/>
        <v>-2.2938285090114689E-2</v>
      </c>
    </row>
    <row r="478" spans="2:8" ht="15" x14ac:dyDescent="0.2">
      <c r="B478" s="5" t="s">
        <v>138</v>
      </c>
      <c r="C478" s="36">
        <v>18</v>
      </c>
      <c r="D478" s="36">
        <v>4</v>
      </c>
      <c r="E478" s="11">
        <f t="shared" si="32"/>
        <v>4.9153468050245766E-3</v>
      </c>
      <c r="F478" s="11">
        <f t="shared" si="33"/>
        <v>1.6214025131738954E-3</v>
      </c>
      <c r="G478" s="10">
        <f t="shared" si="34"/>
        <v>-0.77777777777777779</v>
      </c>
      <c r="H478" s="14">
        <f t="shared" si="35"/>
        <v>-3.823047515019115E-3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7</v>
      </c>
      <c r="D482" s="36">
        <v>7</v>
      </c>
      <c r="E482" s="11">
        <f t="shared" si="32"/>
        <v>1.9115237575095577E-3</v>
      </c>
      <c r="F482" s="11">
        <f t="shared" si="33"/>
        <v>2.837454398054317E-3</v>
      </c>
      <c r="G482" s="10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0</v>
      </c>
      <c r="D483" s="36">
        <v>1</v>
      </c>
      <c r="E483" s="11" t="str">
        <f t="shared" si="32"/>
        <v/>
      </c>
      <c r="F483" s="11">
        <f t="shared" si="33"/>
        <v>4.0535062829347385E-4</v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2</v>
      </c>
      <c r="D486" s="76"/>
      <c r="E486" s="80">
        <f t="shared" si="32"/>
        <v>5.461496450027307E-4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2</v>
      </c>
      <c r="D487" s="76"/>
      <c r="E487" s="80">
        <f t="shared" si="32"/>
        <v>5.461496450027307E-4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2</v>
      </c>
      <c r="D489" s="76"/>
      <c r="E489" s="80">
        <f t="shared" si="32"/>
        <v>5.461496450027307E-4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1</v>
      </c>
      <c r="D491" s="36">
        <v>0</v>
      </c>
      <c r="E491" s="11">
        <f t="shared" si="32"/>
        <v>2.7307482250136535E-4</v>
      </c>
      <c r="F491" s="11" t="str">
        <f t="shared" si="33"/>
        <v/>
      </c>
      <c r="G491" s="10" t="str">
        <f t="shared" si="34"/>
        <v>0</v>
      </c>
      <c r="H491" s="14">
        <f t="shared" si="35"/>
        <v>0</v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4</v>
      </c>
      <c r="E497" s="11" t="str">
        <f t="shared" si="32"/>
        <v/>
      </c>
      <c r="F497" s="11">
        <f t="shared" si="33"/>
        <v>1.6214025131738954E-3</v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1</v>
      </c>
      <c r="D503" s="36">
        <v>2</v>
      </c>
      <c r="E503" s="11">
        <f t="shared" si="32"/>
        <v>2.7307482250136535E-4</v>
      </c>
      <c r="F503" s="11">
        <f t="shared" si="33"/>
        <v>8.107012565869477E-4</v>
      </c>
      <c r="G503" s="10">
        <f t="shared" si="34"/>
        <v>1</v>
      </c>
      <c r="H503" s="14">
        <f t="shared" si="35"/>
        <v>2.7307482250136535E-4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3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26</v>
      </c>
      <c r="D506" s="36">
        <v>26</v>
      </c>
      <c r="E506" s="11">
        <f t="shared" si="32"/>
        <v>7.0999453850354999E-3</v>
      </c>
      <c r="F506" s="11">
        <f t="shared" si="33"/>
        <v>1.053911633563032E-2</v>
      </c>
      <c r="G506" s="10">
        <f t="shared" si="34"/>
        <v>0</v>
      </c>
      <c r="H506" s="14">
        <f t="shared" si="35"/>
        <v>0</v>
      </c>
    </row>
    <row r="507" spans="1:8" ht="30" x14ac:dyDescent="0.2">
      <c r="B507" s="5" t="s">
        <v>557</v>
      </c>
      <c r="C507" s="36">
        <v>0</v>
      </c>
      <c r="D507" s="36">
        <v>3</v>
      </c>
      <c r="E507" s="11" t="str">
        <f t="shared" si="32"/>
        <v/>
      </c>
      <c r="F507" s="11">
        <f t="shared" si="33"/>
        <v>1.2160518848804217E-3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1</v>
      </c>
      <c r="E508" s="11" t="str">
        <f t="shared" si="32"/>
        <v/>
      </c>
      <c r="F508" s="11">
        <f t="shared" si="33"/>
        <v>4.0535062829347385E-4</v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13</v>
      </c>
      <c r="D509" s="36">
        <v>7</v>
      </c>
      <c r="E509" s="11">
        <f t="shared" si="32"/>
        <v>3.5499726925177499E-3</v>
      </c>
      <c r="F509" s="11">
        <f t="shared" si="33"/>
        <v>2.837454398054317E-3</v>
      </c>
      <c r="G509" s="10">
        <f t="shared" si="34"/>
        <v>-0.46153846153846156</v>
      </c>
      <c r="H509" s="14">
        <f t="shared" si="35"/>
        <v>-1.6384489350081924E-3</v>
      </c>
    </row>
    <row r="510" spans="1:8" ht="15" x14ac:dyDescent="0.2">
      <c r="B510" s="5" t="s">
        <v>375</v>
      </c>
      <c r="C510" s="36">
        <v>10</v>
      </c>
      <c r="D510" s="36">
        <v>14</v>
      </c>
      <c r="E510" s="11">
        <f t="shared" si="32"/>
        <v>2.7307482250136538E-3</v>
      </c>
      <c r="F510" s="11">
        <f t="shared" si="33"/>
        <v>5.6749087961086341E-3</v>
      </c>
      <c r="G510" s="10">
        <f t="shared" si="34"/>
        <v>0.4</v>
      </c>
      <c r="H510" s="14">
        <f t="shared" si="35"/>
        <v>1.0922992900054616E-3</v>
      </c>
    </row>
    <row r="511" spans="1:8" ht="15" x14ac:dyDescent="0.2">
      <c r="B511" s="5" t="s">
        <v>558</v>
      </c>
      <c r="C511" s="36">
        <v>1</v>
      </c>
      <c r="D511" s="36">
        <v>1</v>
      </c>
      <c r="E511" s="11">
        <f t="shared" si="32"/>
        <v>2.7307482250136535E-4</v>
      </c>
      <c r="F511" s="11">
        <f t="shared" si="33"/>
        <v>4.0535062829347385E-4</v>
      </c>
      <c r="G511" s="10">
        <f t="shared" si="34"/>
        <v>0</v>
      </c>
      <c r="H511" s="14">
        <f t="shared" si="35"/>
        <v>0</v>
      </c>
    </row>
    <row r="512" spans="1:8" ht="15" x14ac:dyDescent="0.2">
      <c r="B512" s="5" t="s">
        <v>153</v>
      </c>
      <c r="C512" s="36">
        <v>0</v>
      </c>
      <c r="D512" s="36">
        <v>3</v>
      </c>
      <c r="E512" s="11" t="str">
        <f t="shared" si="32"/>
        <v/>
      </c>
      <c r="F512" s="11">
        <f t="shared" si="33"/>
        <v>1.2160518848804217E-3</v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2</v>
      </c>
      <c r="D518" s="36">
        <v>0</v>
      </c>
      <c r="E518" s="11">
        <f t="shared" si="32"/>
        <v>5.461496450027307E-4</v>
      </c>
      <c r="F518" s="11" t="str">
        <f t="shared" si="33"/>
        <v/>
      </c>
      <c r="G518" s="10" t="str">
        <f t="shared" si="34"/>
        <v>0</v>
      </c>
      <c r="H518" s="14">
        <f t="shared" si="35"/>
        <v>0</v>
      </c>
    </row>
    <row r="519" spans="2:8" ht="15" x14ac:dyDescent="0.2">
      <c r="B519" s="5" t="s">
        <v>342</v>
      </c>
      <c r="C519" s="36">
        <v>1</v>
      </c>
      <c r="D519" s="36">
        <v>1</v>
      </c>
      <c r="E519" s="11">
        <f t="shared" si="32"/>
        <v>2.7307482250136535E-4</v>
      </c>
      <c r="F519" s="11">
        <f t="shared" si="33"/>
        <v>4.0535062829347385E-4</v>
      </c>
      <c r="G519" s="10">
        <f t="shared" si="34"/>
        <v>0</v>
      </c>
      <c r="H519" s="14">
        <f t="shared" si="35"/>
        <v>0</v>
      </c>
    </row>
    <row r="520" spans="2:8" ht="15" x14ac:dyDescent="0.2">
      <c r="B520" s="5" t="s">
        <v>343</v>
      </c>
      <c r="C520" s="36">
        <v>2</v>
      </c>
      <c r="D520" s="36">
        <v>0</v>
      </c>
      <c r="E520" s="11">
        <f t="shared" si="32"/>
        <v>5.461496450027307E-4</v>
      </c>
      <c r="F520" s="11" t="str">
        <f t="shared" si="33"/>
        <v/>
      </c>
      <c r="G520" s="10" t="str">
        <f t="shared" si="34"/>
        <v>0</v>
      </c>
      <c r="H520" s="14">
        <f t="shared" si="35"/>
        <v>0</v>
      </c>
    </row>
    <row r="521" spans="2:8" ht="15" x14ac:dyDescent="0.2">
      <c r="B521" s="5" t="s">
        <v>344</v>
      </c>
      <c r="C521" s="36">
        <v>1</v>
      </c>
      <c r="D521" s="36">
        <v>2</v>
      </c>
      <c r="E521" s="11">
        <f t="shared" si="32"/>
        <v>2.7307482250136535E-4</v>
      </c>
      <c r="F521" s="11">
        <f t="shared" si="33"/>
        <v>8.107012565869477E-4</v>
      </c>
      <c r="G521" s="10">
        <f t="shared" si="34"/>
        <v>1</v>
      </c>
      <c r="H521" s="14">
        <f t="shared" si="35"/>
        <v>2.7307482250136535E-4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33</v>
      </c>
      <c r="D524" s="36">
        <v>18</v>
      </c>
      <c r="E524" s="11">
        <f t="shared" si="32"/>
        <v>9.0114691425450567E-3</v>
      </c>
      <c r="F524" s="11">
        <f t="shared" si="33"/>
        <v>7.296311309282529E-3</v>
      </c>
      <c r="G524" s="10">
        <f t="shared" si="34"/>
        <v>-0.45454545454545453</v>
      </c>
      <c r="H524" s="14">
        <f t="shared" si="35"/>
        <v>-4.0961223375204801E-3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1</v>
      </c>
      <c r="D526" s="36">
        <v>4</v>
      </c>
      <c r="E526" s="11">
        <f t="shared" si="32"/>
        <v>2.7307482250136535E-4</v>
      </c>
      <c r="F526" s="11">
        <f t="shared" si="33"/>
        <v>1.6214025131738954E-3</v>
      </c>
      <c r="G526" s="10">
        <f t="shared" si="34"/>
        <v>3</v>
      </c>
      <c r="H526" s="14">
        <f t="shared" si="35"/>
        <v>8.1922446750409611E-4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91</v>
      </c>
      <c r="D529" s="36">
        <v>79</v>
      </c>
      <c r="E529" s="11">
        <f t="shared" si="32"/>
        <v>2.484980884762425E-2</v>
      </c>
      <c r="F529" s="11">
        <f t="shared" si="33"/>
        <v>3.2022699635184435E-2</v>
      </c>
      <c r="G529" s="10">
        <f t="shared" si="34"/>
        <v>-0.13186813186813187</v>
      </c>
      <c r="H529" s="14">
        <f t="shared" si="35"/>
        <v>-3.2768978700163844E-3</v>
      </c>
    </row>
    <row r="530" spans="1:9" ht="30" x14ac:dyDescent="0.2">
      <c r="B530" s="5" t="s">
        <v>158</v>
      </c>
      <c r="C530" s="36">
        <v>65</v>
      </c>
      <c r="D530" s="36">
        <v>84</v>
      </c>
      <c r="E530" s="11">
        <f t="shared" si="32"/>
        <v>1.774986346258875E-2</v>
      </c>
      <c r="F530" s="11">
        <f t="shared" si="33"/>
        <v>3.4049452776651806E-2</v>
      </c>
      <c r="G530" s="10">
        <f t="shared" si="34"/>
        <v>0.29230769230769232</v>
      </c>
      <c r="H530" s="14">
        <f t="shared" si="35"/>
        <v>5.1884216275259422E-3</v>
      </c>
    </row>
    <row r="531" spans="1:9" ht="15" x14ac:dyDescent="0.2">
      <c r="B531" s="5" t="s">
        <v>349</v>
      </c>
      <c r="C531" s="36">
        <v>89</v>
      </c>
      <c r="D531" s="36">
        <v>46</v>
      </c>
      <c r="E531" s="11">
        <f t="shared" si="32"/>
        <v>2.4303659202621519E-2</v>
      </c>
      <c r="F531" s="11">
        <f t="shared" si="33"/>
        <v>1.8646128901499796E-2</v>
      </c>
      <c r="G531" s="10">
        <f t="shared" si="34"/>
        <v>-0.48314606741573035</v>
      </c>
      <c r="H531" s="14">
        <f t="shared" si="35"/>
        <v>-1.1742217367558712E-2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3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5</v>
      </c>
      <c r="D536" s="36">
        <v>1</v>
      </c>
      <c r="E536" s="11">
        <f t="shared" si="36"/>
        <v>1.3653741125068269E-3</v>
      </c>
      <c r="F536" s="11">
        <f t="shared" si="37"/>
        <v>4.0535062829347385E-4</v>
      </c>
      <c r="G536" s="10">
        <f t="shared" si="38"/>
        <v>-0.8</v>
      </c>
      <c r="H536" s="14">
        <f t="shared" si="39"/>
        <v>-1.0922992900054616E-3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19</v>
      </c>
      <c r="D538" s="36">
        <v>11</v>
      </c>
      <c r="E538" s="11">
        <f t="shared" si="36"/>
        <v>5.1884216275259422E-3</v>
      </c>
      <c r="F538" s="11">
        <f t="shared" si="37"/>
        <v>4.4588569112282124E-3</v>
      </c>
      <c r="G538" s="10">
        <f t="shared" si="38"/>
        <v>-0.42105263157894735</v>
      </c>
      <c r="H538" s="14">
        <f t="shared" si="39"/>
        <v>-2.1845985800109228E-3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9</v>
      </c>
      <c r="D540" s="36">
        <v>3</v>
      </c>
      <c r="E540" s="11">
        <f t="shared" si="36"/>
        <v>2.4576734025122883E-3</v>
      </c>
      <c r="F540" s="11">
        <f t="shared" si="37"/>
        <v>1.2160518848804217E-3</v>
      </c>
      <c r="G540" s="10">
        <f t="shared" si="38"/>
        <v>-0.66666666666666663</v>
      </c>
      <c r="H540" s="14">
        <f t="shared" si="39"/>
        <v>-1.6384489350081922E-3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20</v>
      </c>
      <c r="E542" s="11" t="str">
        <f t="shared" si="36"/>
        <v/>
      </c>
      <c r="F542" s="11">
        <f t="shared" si="37"/>
        <v>8.1070125658694765E-3</v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13</v>
      </c>
      <c r="D544" s="36">
        <v>0</v>
      </c>
      <c r="E544" s="11">
        <f t="shared" si="36"/>
        <v>3.5499726925177499E-3</v>
      </c>
      <c r="F544" s="11" t="str">
        <f t="shared" si="37"/>
        <v/>
      </c>
      <c r="G544" s="10" t="str">
        <f t="shared" si="38"/>
        <v>0</v>
      </c>
      <c r="H544" s="14">
        <f t="shared" si="39"/>
        <v>0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1029</v>
      </c>
      <c r="D552" s="32">
        <f>SUM(D553:D579)</f>
        <v>969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-5.8309037900874633E-2</v>
      </c>
      <c r="H552" s="34">
        <f>+IF(OR(AND(E552=""),(G552="")),"",E552*G552)</f>
        <v>-5.8309037900874633E-2</v>
      </c>
    </row>
    <row r="553" spans="1:8" ht="15" x14ac:dyDescent="0.2">
      <c r="B553" s="35" t="s">
        <v>357</v>
      </c>
      <c r="C553" s="36">
        <v>7</v>
      </c>
      <c r="D553" s="36">
        <v>5</v>
      </c>
      <c r="E553" s="38">
        <f>+IF(C553=0,"",C553/C$552)</f>
        <v>6.8027210884353739E-3</v>
      </c>
      <c r="F553" s="38">
        <f>+IF(D553=0,"",D553/D$552)</f>
        <v>5.1599587203302374E-3</v>
      </c>
      <c r="G553" s="28">
        <f>+IF(OR(AND(D553=0),(C553=0)),"0",((D553-C553)/C553))</f>
        <v>-0.2857142857142857</v>
      </c>
      <c r="H553" s="29">
        <f>+IF(OR(AND(E553=""),(G553="")),"",E553*G553)</f>
        <v>-1.9436345966958211E-3</v>
      </c>
    </row>
    <row r="554" spans="1:8" ht="15" x14ac:dyDescent="0.2">
      <c r="B554" s="5" t="s">
        <v>161</v>
      </c>
      <c r="C554" s="36">
        <v>38</v>
      </c>
      <c r="D554" s="36">
        <v>72</v>
      </c>
      <c r="E554" s="11">
        <f t="shared" ref="E554:E579" si="40">+IF(C554=0,"",C554/C$552)</f>
        <v>3.69290573372206E-2</v>
      </c>
      <c r="F554" s="11">
        <f t="shared" ref="F554:F579" si="41">+IF(D554=0,"",D554/D$552)</f>
        <v>7.4303405572755415E-2</v>
      </c>
      <c r="G554" s="10">
        <f t="shared" ref="G554:G579" si="42">+IF(OR(AND(D554=0),(C554=0)),"0",((D554-C554)/C554))</f>
        <v>0.89473684210526316</v>
      </c>
      <c r="H554" s="14">
        <f t="shared" ref="H554:H579" si="43">+IF(OR(AND(E554=""),(G554="")),"",E554*G554)</f>
        <v>3.3041788143828958E-2</v>
      </c>
    </row>
    <row r="555" spans="1:8" ht="15" x14ac:dyDescent="0.2">
      <c r="B555" s="5" t="s">
        <v>358</v>
      </c>
      <c r="C555" s="36">
        <v>117</v>
      </c>
      <c r="D555" s="36">
        <v>85</v>
      </c>
      <c r="E555" s="11">
        <f t="shared" si="40"/>
        <v>0.11370262390670553</v>
      </c>
      <c r="F555" s="11">
        <f t="shared" si="41"/>
        <v>8.771929824561403E-2</v>
      </c>
      <c r="G555" s="10">
        <f t="shared" si="42"/>
        <v>-0.27350427350427353</v>
      </c>
      <c r="H555" s="14">
        <f t="shared" si="43"/>
        <v>-3.1098153547133141E-2</v>
      </c>
    </row>
    <row r="556" spans="1:8" ht="15" x14ac:dyDescent="0.2">
      <c r="B556" s="5" t="s">
        <v>359</v>
      </c>
      <c r="C556" s="36">
        <v>355</v>
      </c>
      <c r="D556" s="36">
        <v>83</v>
      </c>
      <c r="E556" s="11">
        <f t="shared" si="40"/>
        <v>0.34499514091350825</v>
      </c>
      <c r="F556" s="11">
        <f t="shared" si="41"/>
        <v>8.5655314757481935E-2</v>
      </c>
      <c r="G556" s="10">
        <f t="shared" si="42"/>
        <v>-0.76619718309859153</v>
      </c>
      <c r="H556" s="14">
        <f t="shared" si="43"/>
        <v>-0.26433430515063167</v>
      </c>
    </row>
    <row r="557" spans="1:8" ht="15" x14ac:dyDescent="0.2">
      <c r="B557" s="5" t="s">
        <v>162</v>
      </c>
      <c r="C557" s="36">
        <v>58</v>
      </c>
      <c r="D557" s="36">
        <v>17</v>
      </c>
      <c r="E557" s="11">
        <f t="shared" si="40"/>
        <v>5.6365403304178816E-2</v>
      </c>
      <c r="F557" s="11">
        <f t="shared" si="41"/>
        <v>1.7543859649122806E-2</v>
      </c>
      <c r="G557" s="10">
        <f t="shared" si="42"/>
        <v>-0.7068965517241379</v>
      </c>
      <c r="H557" s="14">
        <f t="shared" si="43"/>
        <v>-3.9844509232264333E-2</v>
      </c>
    </row>
    <row r="558" spans="1:8" ht="15" x14ac:dyDescent="0.2">
      <c r="B558" s="5" t="s">
        <v>160</v>
      </c>
      <c r="C558" s="36">
        <v>5</v>
      </c>
      <c r="D558" s="36">
        <v>0</v>
      </c>
      <c r="E558" s="11">
        <f t="shared" si="40"/>
        <v>4.859086491739553E-3</v>
      </c>
      <c r="F558" s="11" t="str">
        <f t="shared" si="41"/>
        <v/>
      </c>
      <c r="G558" s="10" t="str">
        <f t="shared" si="42"/>
        <v>0</v>
      </c>
      <c r="H558" s="14">
        <f t="shared" si="43"/>
        <v>0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5</v>
      </c>
      <c r="D560" s="76">
        <v>2</v>
      </c>
      <c r="E560" s="80">
        <f t="shared" si="40"/>
        <v>4.859086491739553E-3</v>
      </c>
      <c r="F560" s="80">
        <f t="shared" si="41"/>
        <v>2.0639834881320948E-3</v>
      </c>
      <c r="G560" s="78">
        <f t="shared" si="42"/>
        <v>-0.6</v>
      </c>
      <c r="H560" s="24">
        <f t="shared" si="43"/>
        <v>-2.9154518950437317E-3</v>
      </c>
    </row>
    <row r="561" spans="1:8" s="79" customFormat="1" ht="15" x14ac:dyDescent="0.2">
      <c r="B561" s="75" t="s">
        <v>360</v>
      </c>
      <c r="C561" s="76">
        <v>4</v>
      </c>
      <c r="D561" s="76">
        <v>0</v>
      </c>
      <c r="E561" s="80">
        <f t="shared" si="40"/>
        <v>3.8872691933916422E-3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5</v>
      </c>
      <c r="D562" s="76">
        <v>2</v>
      </c>
      <c r="E562" s="80">
        <f t="shared" si="40"/>
        <v>4.859086491739553E-3</v>
      </c>
      <c r="F562" s="80">
        <f t="shared" si="41"/>
        <v>2.0639834881320948E-3</v>
      </c>
      <c r="G562" s="78">
        <f t="shared" si="42"/>
        <v>-0.6</v>
      </c>
      <c r="H562" s="24">
        <f t="shared" si="43"/>
        <v>-2.9154518950437317E-3</v>
      </c>
    </row>
    <row r="563" spans="1:8" s="79" customFormat="1" ht="15" x14ac:dyDescent="0.2">
      <c r="B563" s="75" t="s">
        <v>564</v>
      </c>
      <c r="C563" s="76">
        <v>5</v>
      </c>
      <c r="D563" s="76">
        <v>1</v>
      </c>
      <c r="E563" s="80">
        <f t="shared" si="40"/>
        <v>4.859086491739553E-3</v>
      </c>
      <c r="F563" s="80">
        <f t="shared" si="41"/>
        <v>1.0319917440660474E-3</v>
      </c>
      <c r="G563" s="78">
        <f t="shared" si="42"/>
        <v>-0.8</v>
      </c>
      <c r="H563" s="24">
        <f t="shared" si="43"/>
        <v>-3.8872691933916426E-3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4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14</v>
      </c>
      <c r="D565" s="76">
        <v>0</v>
      </c>
      <c r="E565" s="80">
        <f t="shared" si="40"/>
        <v>1.3605442176870748E-2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41</v>
      </c>
      <c r="D566" s="76">
        <v>80</v>
      </c>
      <c r="E566" s="80">
        <f t="shared" si="40"/>
        <v>3.9844509232264333E-2</v>
      </c>
      <c r="F566" s="80">
        <f t="shared" si="41"/>
        <v>8.2559339525283798E-2</v>
      </c>
      <c r="G566" s="78">
        <f t="shared" si="42"/>
        <v>0.95121951219512191</v>
      </c>
      <c r="H566" s="24">
        <f t="shared" si="43"/>
        <v>3.7900874635568509E-2</v>
      </c>
    </row>
    <row r="567" spans="1:8" s="79" customFormat="1" ht="15" x14ac:dyDescent="0.2">
      <c r="B567" s="75" t="s">
        <v>164</v>
      </c>
      <c r="C567" s="76">
        <v>16</v>
      </c>
      <c r="D567" s="76">
        <v>22</v>
      </c>
      <c r="E567" s="80">
        <f t="shared" si="40"/>
        <v>1.5549076773566569E-2</v>
      </c>
      <c r="F567" s="80">
        <f t="shared" si="41"/>
        <v>2.2703818369453045E-2</v>
      </c>
      <c r="G567" s="78">
        <f t="shared" si="42"/>
        <v>0.375</v>
      </c>
      <c r="H567" s="24">
        <f t="shared" si="43"/>
        <v>5.8309037900874635E-3</v>
      </c>
    </row>
    <row r="568" spans="1:8" s="79" customFormat="1" ht="15" x14ac:dyDescent="0.2">
      <c r="B568" s="75" t="s">
        <v>166</v>
      </c>
      <c r="C568" s="76">
        <v>27</v>
      </c>
      <c r="D568" s="76">
        <v>11</v>
      </c>
      <c r="E568" s="80">
        <f t="shared" si="40"/>
        <v>2.6239067055393587E-2</v>
      </c>
      <c r="F568" s="80">
        <f t="shared" si="41"/>
        <v>1.1351909184726523E-2</v>
      </c>
      <c r="G568" s="78">
        <f t="shared" si="42"/>
        <v>-0.59259259259259256</v>
      </c>
      <c r="H568" s="24">
        <f t="shared" si="43"/>
        <v>-1.5549076773566569E-2</v>
      </c>
    </row>
    <row r="569" spans="1:8" s="79" customFormat="1" ht="13.5" customHeight="1" x14ac:dyDescent="0.2">
      <c r="B569" s="75" t="s">
        <v>165</v>
      </c>
      <c r="C569" s="76">
        <v>1</v>
      </c>
      <c r="D569" s="76"/>
      <c r="E569" s="80">
        <f t="shared" si="40"/>
        <v>9.7181729834791054E-4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152</v>
      </c>
      <c r="D570" s="76">
        <v>542</v>
      </c>
      <c r="E570" s="80">
        <f t="shared" si="40"/>
        <v>0.1477162293488824</v>
      </c>
      <c r="F570" s="80">
        <f t="shared" si="41"/>
        <v>0.55933952528379771</v>
      </c>
      <c r="G570" s="78">
        <f t="shared" si="42"/>
        <v>2.5657894736842106</v>
      </c>
      <c r="H570" s="24">
        <f t="shared" si="43"/>
        <v>0.3790087463556851</v>
      </c>
    </row>
    <row r="571" spans="1:8" s="79" customFormat="1" ht="25.5" customHeight="1" x14ac:dyDescent="0.2">
      <c r="B571" s="75" t="s">
        <v>167</v>
      </c>
      <c r="C571" s="76">
        <v>37</v>
      </c>
      <c r="D571" s="76">
        <v>14</v>
      </c>
      <c r="E571" s="80">
        <f t="shared" si="40"/>
        <v>3.5957240038872691E-2</v>
      </c>
      <c r="F571" s="80">
        <f t="shared" si="41"/>
        <v>1.4447884416924664E-2</v>
      </c>
      <c r="G571" s="78">
        <f t="shared" si="42"/>
        <v>-0.6216216216216216</v>
      </c>
      <c r="H571" s="24">
        <f t="shared" si="43"/>
        <v>-2.2351797862001942E-2</v>
      </c>
    </row>
    <row r="572" spans="1:8" s="79" customFormat="1" ht="13.5" customHeight="1" x14ac:dyDescent="0.2">
      <c r="B572" s="75" t="s">
        <v>365</v>
      </c>
      <c r="C572" s="76">
        <v>13</v>
      </c>
      <c r="D572" s="76">
        <v>3</v>
      </c>
      <c r="E572" s="80">
        <f t="shared" si="40"/>
        <v>1.2633624878522837E-2</v>
      </c>
      <c r="F572" s="80">
        <f t="shared" si="41"/>
        <v>3.0959752321981426E-3</v>
      </c>
      <c r="G572" s="78">
        <f t="shared" si="42"/>
        <v>-0.76923076923076927</v>
      </c>
      <c r="H572" s="24">
        <f t="shared" si="43"/>
        <v>-9.7181729834791061E-3</v>
      </c>
    </row>
    <row r="573" spans="1:8" s="79" customFormat="1" ht="12" customHeight="1" x14ac:dyDescent="0.2">
      <c r="B573" s="75" t="s">
        <v>168</v>
      </c>
      <c r="C573" s="76">
        <v>2</v>
      </c>
      <c r="D573" s="76">
        <v>10</v>
      </c>
      <c r="E573" s="80">
        <f t="shared" si="40"/>
        <v>1.9436345966958211E-3</v>
      </c>
      <c r="F573" s="80">
        <f t="shared" si="41"/>
        <v>1.0319917440660475E-2</v>
      </c>
      <c r="G573" s="78">
        <f t="shared" si="42"/>
        <v>4</v>
      </c>
      <c r="H573" s="24">
        <f t="shared" si="43"/>
        <v>7.7745383867832843E-3</v>
      </c>
    </row>
    <row r="574" spans="1:8" s="79" customFormat="1" ht="13.5" customHeight="1" x14ac:dyDescent="0.2">
      <c r="B574" s="75" t="s">
        <v>169</v>
      </c>
      <c r="C574" s="76">
        <v>2</v>
      </c>
      <c r="D574" s="76">
        <v>0</v>
      </c>
      <c r="E574" s="80">
        <f t="shared" si="40"/>
        <v>1.9436345966958211E-3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7</v>
      </c>
      <c r="D575" s="76">
        <v>13</v>
      </c>
      <c r="E575" s="80">
        <f t="shared" si="40"/>
        <v>6.8027210884353739E-3</v>
      </c>
      <c r="F575" s="80">
        <f t="shared" si="41"/>
        <v>1.3415892672858616E-2</v>
      </c>
      <c r="G575" s="78">
        <f t="shared" si="42"/>
        <v>0.8571428571428571</v>
      </c>
      <c r="H575" s="24">
        <f t="shared" si="43"/>
        <v>5.8309037900874626E-3</v>
      </c>
    </row>
    <row r="576" spans="1:8" s="79" customFormat="1" ht="15" x14ac:dyDescent="0.2">
      <c r="B576" s="75" t="s">
        <v>367</v>
      </c>
      <c r="C576" s="76">
        <v>1</v>
      </c>
      <c r="D576" s="76">
        <v>0</v>
      </c>
      <c r="E576" s="80">
        <f t="shared" si="40"/>
        <v>9.7181729834791054E-4</v>
      </c>
      <c r="F576" s="80" t="str">
        <f t="shared" si="41"/>
        <v/>
      </c>
      <c r="G576" s="78" t="str">
        <f t="shared" si="42"/>
        <v>0</v>
      </c>
      <c r="H576" s="24">
        <f t="shared" si="43"/>
        <v>0</v>
      </c>
    </row>
    <row r="577" spans="2:8" s="79" customFormat="1" ht="30" x14ac:dyDescent="0.2">
      <c r="B577" s="75" t="s">
        <v>368</v>
      </c>
      <c r="C577" s="76">
        <v>13</v>
      </c>
      <c r="D577" s="76">
        <v>0</v>
      </c>
      <c r="E577" s="80">
        <f t="shared" si="40"/>
        <v>1.2633624878522837E-2</v>
      </c>
      <c r="F577" s="80" t="str">
        <f t="shared" si="41"/>
        <v/>
      </c>
      <c r="G577" s="78" t="str">
        <f t="shared" si="42"/>
        <v>0</v>
      </c>
      <c r="H577" s="24">
        <f t="shared" si="43"/>
        <v>0</v>
      </c>
    </row>
    <row r="578" spans="2:8" s="79" customFormat="1" ht="15" x14ac:dyDescent="0.2">
      <c r="B578" s="75" t="s">
        <v>369</v>
      </c>
      <c r="C578" s="76">
        <v>78</v>
      </c>
      <c r="D578" s="76">
        <v>0</v>
      </c>
      <c r="E578" s="80">
        <f t="shared" si="40"/>
        <v>7.5801749271137031E-2</v>
      </c>
      <c r="F578" s="80" t="str">
        <f t="shared" si="41"/>
        <v/>
      </c>
      <c r="G578" s="78" t="str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26</v>
      </c>
      <c r="D579" s="36">
        <v>3</v>
      </c>
      <c r="E579" s="11">
        <f t="shared" si="40"/>
        <v>2.5267249757045675E-2</v>
      </c>
      <c r="F579" s="11">
        <f t="shared" si="41"/>
        <v>3.0959752321981426E-3</v>
      </c>
      <c r="G579" s="10">
        <f t="shared" si="42"/>
        <v>-0.88461538461538458</v>
      </c>
      <c r="H579" s="14">
        <f t="shared" si="43"/>
        <v>-2.2351797862001942E-2</v>
      </c>
    </row>
    <row r="580" spans="2:8" x14ac:dyDescent="0.2">
      <c r="B580" s="12" t="s">
        <v>420</v>
      </c>
      <c r="C580" s="8"/>
      <c r="D580" s="8"/>
    </row>
    <row r="581" spans="2:8" x14ac:dyDescent="0.2">
      <c r="C581" s="8"/>
      <c r="D581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453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382</v>
      </c>
      <c r="C8" s="31">
        <f>+C18+C71+C161+C329+C552</f>
        <v>28301</v>
      </c>
      <c r="D8" s="32">
        <f>+D18+D71+D161+D329+D552</f>
        <v>18666</v>
      </c>
      <c r="E8" s="33">
        <f>SUM(E9:E13)</f>
        <v>1</v>
      </c>
      <c r="F8" s="33">
        <f>SUM(F9:F13)</f>
        <v>1</v>
      </c>
      <c r="G8" s="33">
        <f>+(D8-C8)/C8</f>
        <v>-0.34044733401646587</v>
      </c>
      <c r="H8" s="34">
        <f>+E8*G8</f>
        <v>-0.34044733401646587</v>
      </c>
    </row>
    <row r="9" spans="2:8" x14ac:dyDescent="0.2">
      <c r="B9" s="39" t="str">
        <f>+B18</f>
        <v>Total Vacantes en ocupaciones de nivel Directivo</v>
      </c>
      <c r="C9" s="40">
        <f>+C18</f>
        <v>228</v>
      </c>
      <c r="D9" s="40">
        <f>+D18</f>
        <v>107</v>
      </c>
      <c r="E9" s="41">
        <f>C9/$C$8</f>
        <v>8.0562524292427835E-3</v>
      </c>
      <c r="F9" s="41">
        <f>D9/$D$8</f>
        <v>5.7323475838422797E-3</v>
      </c>
      <c r="G9" s="42">
        <f>+IF(OR(AND(D9=0),(C9=0)),"0",((D9-C9)/C9))</f>
        <v>-0.5307017543859649</v>
      </c>
      <c r="H9" s="43">
        <f>+IF(OR(AND(E9=""),(G9="")),"",E9*G9)</f>
        <v>-4.2754672979753369E-3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1532</v>
      </c>
      <c r="D10" s="23">
        <f>+D71</f>
        <v>1467</v>
      </c>
      <c r="E10" s="24">
        <f>C10/$C$8</f>
        <v>5.4132362814034843E-2</v>
      </c>
      <c r="F10" s="24">
        <f>D10/$D$8</f>
        <v>7.8592092574734818E-2</v>
      </c>
      <c r="G10" s="10">
        <f>+IF(OR(AND(D10=0),(C10=0)),"0",((D10-C10)/C10))</f>
        <v>-4.2428198433420362E-2</v>
      </c>
      <c r="H10" s="45">
        <f>+IF(OR(AND(E10=""),(G10="")),"",E10*G10)</f>
        <v>-2.2967386311437757E-3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4296</v>
      </c>
      <c r="D11" s="23">
        <f>+D161</f>
        <v>2590</v>
      </c>
      <c r="E11" s="24">
        <f>C11/$C$8</f>
        <v>0.15179675629836401</v>
      </c>
      <c r="F11" s="24">
        <f>D11/$D$8</f>
        <v>0.13875495553412623</v>
      </c>
      <c r="G11" s="10">
        <f>+IF(OR(AND(D11=0),(C11=0)),"0",((D11-C11)/C11))</f>
        <v>-0.39711359404096835</v>
      </c>
      <c r="H11" s="45">
        <f>+IF(OR(AND(E11=""),(G11="")),"",E11*G11)</f>
        <v>-6.0280555457404329E-2</v>
      </c>
    </row>
    <row r="12" spans="2:8" x14ac:dyDescent="0.2">
      <c r="B12" s="44" t="str">
        <f>+B329</f>
        <v>Total Vacantes  en ocupaciones de nivel Calificados</v>
      </c>
      <c r="C12" s="23">
        <f>+C329</f>
        <v>18080</v>
      </c>
      <c r="D12" s="23">
        <f>+D329</f>
        <v>12152</v>
      </c>
      <c r="E12" s="24">
        <f>C12/$C$8</f>
        <v>0.638846683862761</v>
      </c>
      <c r="F12" s="24">
        <f>D12/$D$8</f>
        <v>0.65102325083038681</v>
      </c>
      <c r="G12" s="10">
        <f>+IF(OR(AND(D12=0),(C12=0)),"0",((D12-C12)/C12))</f>
        <v>-0.32787610619469026</v>
      </c>
      <c r="H12" s="45">
        <f>+IF(OR(AND(E12=""),(G12="")),"",E12*G12)</f>
        <v>-0.20946256316031234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4165</v>
      </c>
      <c r="D13" s="47">
        <f>+D552</f>
        <v>2350</v>
      </c>
      <c r="E13" s="48">
        <f>C13/$C$8</f>
        <v>0.14716794459559732</v>
      </c>
      <c r="F13" s="48">
        <f>D13/$D$8</f>
        <v>0.12589735347690989</v>
      </c>
      <c r="G13" s="49">
        <f>+IF(OR(AND(D13=0),(C13=0)),"0",((D13-C13)/C13))</f>
        <v>-0.43577430972388953</v>
      </c>
      <c r="H13" s="50">
        <f>+IF(OR(AND(E13=""),(G13="")),"",E13*G13)</f>
        <v>-6.4132009469630033E-2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228</v>
      </c>
      <c r="D18" s="32">
        <f>SUM(D19:D65)</f>
        <v>107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-0.5307017543859649</v>
      </c>
      <c r="H18" s="34">
        <f>+IF(OR(AND(E18=""),(G18="")),"",E18*G18)</f>
        <v>-0.5307017543859649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2</v>
      </c>
      <c r="D22" s="36">
        <v>0</v>
      </c>
      <c r="E22" s="9">
        <f t="shared" si="0"/>
        <v>8.771929824561403E-3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1</v>
      </c>
      <c r="D23" s="36">
        <v>1</v>
      </c>
      <c r="E23" s="9">
        <f t="shared" si="0"/>
        <v>4.3859649122807015E-3</v>
      </c>
      <c r="F23" s="9">
        <f t="shared" si="1"/>
        <v>9.3457943925233638E-3</v>
      </c>
      <c r="G23" s="10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11</v>
      </c>
      <c r="D26" s="36">
        <v>3</v>
      </c>
      <c r="E26" s="9">
        <f t="shared" si="0"/>
        <v>4.8245614035087717E-2</v>
      </c>
      <c r="F26" s="9">
        <f t="shared" si="1"/>
        <v>2.8037383177570093E-2</v>
      </c>
      <c r="G26" s="10">
        <f t="shared" si="2"/>
        <v>-0.72727272727272729</v>
      </c>
      <c r="H26" s="14">
        <f t="shared" si="3"/>
        <v>-3.5087719298245612E-2</v>
      </c>
    </row>
    <row r="27" spans="1:8" ht="20.100000000000001" customHeight="1" x14ac:dyDescent="0.2">
      <c r="B27" s="5" t="s">
        <v>6</v>
      </c>
      <c r="C27" s="36">
        <v>32</v>
      </c>
      <c r="D27" s="36">
        <v>18</v>
      </c>
      <c r="E27" s="9">
        <f t="shared" si="0"/>
        <v>0.14035087719298245</v>
      </c>
      <c r="F27" s="9">
        <f t="shared" si="1"/>
        <v>0.16822429906542055</v>
      </c>
      <c r="G27" s="10">
        <f t="shared" si="2"/>
        <v>-0.4375</v>
      </c>
      <c r="H27" s="14">
        <f t="shared" si="3"/>
        <v>-6.1403508771929821E-2</v>
      </c>
    </row>
    <row r="28" spans="1:8" ht="20.100000000000001" customHeight="1" x14ac:dyDescent="0.2">
      <c r="B28" s="5" t="s">
        <v>3</v>
      </c>
      <c r="C28" s="36">
        <v>7</v>
      </c>
      <c r="D28" s="36">
        <v>7</v>
      </c>
      <c r="E28" s="9">
        <f t="shared" si="0"/>
        <v>3.0701754385964911E-2</v>
      </c>
      <c r="F28" s="9">
        <f t="shared" si="1"/>
        <v>6.5420560747663545E-2</v>
      </c>
      <c r="G28" s="10">
        <f t="shared" si="2"/>
        <v>0</v>
      </c>
      <c r="H28" s="14">
        <f t="shared" si="3"/>
        <v>0</v>
      </c>
    </row>
    <row r="29" spans="1:8" ht="20.100000000000001" customHeight="1" x14ac:dyDescent="0.2">
      <c r="B29" s="5" t="s">
        <v>5</v>
      </c>
      <c r="C29" s="36">
        <v>13</v>
      </c>
      <c r="D29" s="36">
        <v>8</v>
      </c>
      <c r="E29" s="9">
        <f t="shared" si="0"/>
        <v>5.701754385964912E-2</v>
      </c>
      <c r="F29" s="9">
        <f t="shared" si="1"/>
        <v>7.476635514018691E-2</v>
      </c>
      <c r="G29" s="10">
        <f t="shared" si="2"/>
        <v>-0.38461538461538464</v>
      </c>
      <c r="H29" s="14">
        <f t="shared" si="3"/>
        <v>-2.1929824561403508E-2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5</v>
      </c>
      <c r="D31" s="36">
        <v>0</v>
      </c>
      <c r="E31" s="9">
        <f t="shared" si="0"/>
        <v>2.1929824561403508E-2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1</v>
      </c>
      <c r="E32" s="9" t="str">
        <f t="shared" si="0"/>
        <v/>
      </c>
      <c r="F32" s="9">
        <f t="shared" si="1"/>
        <v>9.3457943925233638E-3</v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10</v>
      </c>
      <c r="D35" s="36">
        <v>4</v>
      </c>
      <c r="E35" s="9">
        <f t="shared" si="0"/>
        <v>4.3859649122807015E-2</v>
      </c>
      <c r="F35" s="9">
        <f t="shared" si="1"/>
        <v>3.7383177570093455E-2</v>
      </c>
      <c r="G35" s="10">
        <f t="shared" si="2"/>
        <v>-0.6</v>
      </c>
      <c r="H35" s="14">
        <f t="shared" si="3"/>
        <v>-2.6315789473684209E-2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1</v>
      </c>
      <c r="E37" s="9">
        <f t="shared" si="0"/>
        <v>4.3859649122807015E-3</v>
      </c>
      <c r="F37" s="9">
        <f t="shared" si="1"/>
        <v>9.3457943925233638E-3</v>
      </c>
      <c r="G37" s="10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13</v>
      </c>
      <c r="D38" s="36">
        <v>8</v>
      </c>
      <c r="E38" s="9">
        <f t="shared" si="0"/>
        <v>5.701754385964912E-2</v>
      </c>
      <c r="F38" s="9">
        <f t="shared" si="1"/>
        <v>7.476635514018691E-2</v>
      </c>
      <c r="G38" s="10">
        <f t="shared" si="2"/>
        <v>-0.38461538461538464</v>
      </c>
      <c r="H38" s="14">
        <f t="shared" si="3"/>
        <v>-2.1929824561403508E-2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1</v>
      </c>
      <c r="E41" s="9" t="str">
        <f t="shared" si="0"/>
        <v/>
      </c>
      <c r="F41" s="9">
        <f t="shared" si="1"/>
        <v>9.3457943925233638E-3</v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2</v>
      </c>
      <c r="D43" s="36">
        <v>4</v>
      </c>
      <c r="E43" s="9">
        <f t="shared" si="0"/>
        <v>8.771929824561403E-3</v>
      </c>
      <c r="F43" s="9">
        <f t="shared" si="1"/>
        <v>3.7383177570093455E-2</v>
      </c>
      <c r="G43" s="10">
        <f t="shared" si="2"/>
        <v>1</v>
      </c>
      <c r="H43" s="14">
        <f t="shared" si="3"/>
        <v>8.771929824561403E-3</v>
      </c>
    </row>
    <row r="44" spans="2:8" ht="20.100000000000001" customHeight="1" x14ac:dyDescent="0.2">
      <c r="B44" s="5" t="s">
        <v>184</v>
      </c>
      <c r="C44" s="36">
        <v>13</v>
      </c>
      <c r="D44" s="36">
        <v>3</v>
      </c>
      <c r="E44" s="9">
        <f t="shared" si="0"/>
        <v>5.701754385964912E-2</v>
      </c>
      <c r="F44" s="9">
        <f t="shared" si="1"/>
        <v>2.8037383177570093E-2</v>
      </c>
      <c r="G44" s="10">
        <f t="shared" si="2"/>
        <v>-0.76923076923076927</v>
      </c>
      <c r="H44" s="14">
        <f t="shared" si="3"/>
        <v>-4.3859649122807015E-2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3</v>
      </c>
      <c r="D46" s="36">
        <v>0</v>
      </c>
      <c r="E46" s="9">
        <f t="shared" si="0"/>
        <v>1.3157894736842105E-2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1</v>
      </c>
      <c r="E48" s="9" t="str">
        <f t="shared" si="0"/>
        <v/>
      </c>
      <c r="F48" s="9">
        <f t="shared" si="1"/>
        <v>9.3457943925233638E-3</v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61</v>
      </c>
      <c r="D49" s="36">
        <v>22</v>
      </c>
      <c r="E49" s="9">
        <f t="shared" si="0"/>
        <v>0.26754385964912281</v>
      </c>
      <c r="F49" s="9">
        <f t="shared" si="1"/>
        <v>0.20560747663551401</v>
      </c>
      <c r="G49" s="10">
        <f t="shared" si="2"/>
        <v>-0.63934426229508201</v>
      </c>
      <c r="H49" s="14">
        <f t="shared" si="3"/>
        <v>-0.17105263157894737</v>
      </c>
    </row>
    <row r="50" spans="2:8" ht="20.100000000000001" customHeight="1" x14ac:dyDescent="0.2">
      <c r="B50" s="5" t="s">
        <v>15</v>
      </c>
      <c r="C50" s="36">
        <v>2</v>
      </c>
      <c r="D50" s="36">
        <v>1</v>
      </c>
      <c r="E50" s="9">
        <f t="shared" si="0"/>
        <v>8.771929824561403E-3</v>
      </c>
      <c r="F50" s="9">
        <f t="shared" si="1"/>
        <v>9.3457943925233638E-3</v>
      </c>
      <c r="G50" s="10">
        <f t="shared" si="2"/>
        <v>-0.5</v>
      </c>
      <c r="H50" s="14">
        <f t="shared" si="3"/>
        <v>-4.3859649122807015E-3</v>
      </c>
    </row>
    <row r="51" spans="2:8" ht="20.100000000000001" customHeight="1" x14ac:dyDescent="0.2">
      <c r="B51" s="5" t="s">
        <v>14</v>
      </c>
      <c r="C51" s="36">
        <v>7</v>
      </c>
      <c r="D51" s="36">
        <v>0</v>
      </c>
      <c r="E51" s="9">
        <f t="shared" si="0"/>
        <v>3.0701754385964911E-2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1</v>
      </c>
      <c r="D52" s="36">
        <v>0</v>
      </c>
      <c r="E52" s="9">
        <f t="shared" si="0"/>
        <v>4.3859649122807015E-3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5</v>
      </c>
      <c r="D53" s="36">
        <v>2</v>
      </c>
      <c r="E53" s="9">
        <f t="shared" si="0"/>
        <v>2.1929824561403508E-2</v>
      </c>
      <c r="F53" s="9">
        <f t="shared" si="1"/>
        <v>1.8691588785046728E-2</v>
      </c>
      <c r="G53" s="10">
        <f t="shared" si="2"/>
        <v>-0.6</v>
      </c>
      <c r="H53" s="14">
        <f t="shared" si="3"/>
        <v>-1.3157894736842105E-2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2</v>
      </c>
      <c r="E59" s="9" t="str">
        <f t="shared" si="0"/>
        <v/>
      </c>
      <c r="F59" s="9">
        <f t="shared" si="1"/>
        <v>1.8691588785046728E-2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21</v>
      </c>
      <c r="D61" s="36">
        <v>14</v>
      </c>
      <c r="E61" s="9">
        <f t="shared" si="0"/>
        <v>9.2105263157894732E-2</v>
      </c>
      <c r="F61" s="9">
        <f t="shared" si="1"/>
        <v>0.13084112149532709</v>
      </c>
      <c r="G61" s="10">
        <f t="shared" si="2"/>
        <v>-0.33333333333333331</v>
      </c>
      <c r="H61" s="14">
        <f t="shared" si="3"/>
        <v>-3.0701754385964911E-2</v>
      </c>
    </row>
    <row r="62" spans="2:8" ht="20.100000000000001" customHeight="1" x14ac:dyDescent="0.2">
      <c r="B62" s="5" t="s">
        <v>190</v>
      </c>
      <c r="C62" s="36">
        <v>0</v>
      </c>
      <c r="D62" s="36">
        <v>1</v>
      </c>
      <c r="E62" s="9" t="str">
        <f t="shared" si="0"/>
        <v/>
      </c>
      <c r="F62" s="9">
        <f t="shared" si="1"/>
        <v>9.3457943925233638E-3</v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4</v>
      </c>
      <c r="D63" s="36">
        <v>2</v>
      </c>
      <c r="E63" s="9">
        <f t="shared" si="0"/>
        <v>1.7543859649122806E-2</v>
      </c>
      <c r="F63" s="9">
        <f t="shared" si="1"/>
        <v>1.8691588785046728E-2</v>
      </c>
      <c r="G63" s="10">
        <f t="shared" si="2"/>
        <v>-0.5</v>
      </c>
      <c r="H63" s="14">
        <f t="shared" si="3"/>
        <v>-8.771929824561403E-3</v>
      </c>
    </row>
    <row r="64" spans="2:8" ht="20.100000000000001" customHeight="1" x14ac:dyDescent="0.2">
      <c r="B64" s="5" t="s">
        <v>191</v>
      </c>
      <c r="C64" s="36">
        <v>14</v>
      </c>
      <c r="D64" s="36">
        <v>3</v>
      </c>
      <c r="E64" s="9">
        <f t="shared" si="0"/>
        <v>6.1403508771929821E-2</v>
      </c>
      <c r="F64" s="9">
        <f t="shared" si="1"/>
        <v>2.8037383177570093E-2</v>
      </c>
      <c r="G64" s="10">
        <f t="shared" si="2"/>
        <v>-0.7857142857142857</v>
      </c>
      <c r="H64" s="14">
        <f t="shared" si="3"/>
        <v>-4.8245614035087717E-2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1532</v>
      </c>
      <c r="D71" s="32">
        <f>SUM(D72:D155)</f>
        <v>1467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-4.2428198433420362E-2</v>
      </c>
      <c r="H71" s="34">
        <f>+IF(OR(AND(E71=""),(G71="")),"",E71*G71)</f>
        <v>-4.2428198433420362E-2</v>
      </c>
    </row>
    <row r="72" spans="1:8" ht="15" x14ac:dyDescent="0.2">
      <c r="B72" s="35" t="s">
        <v>463</v>
      </c>
      <c r="C72" s="36">
        <v>48</v>
      </c>
      <c r="D72" s="36">
        <v>41</v>
      </c>
      <c r="E72" s="38">
        <f>+IF(C72=0,"",C72/C$71)</f>
        <v>3.1331592689295036E-2</v>
      </c>
      <c r="F72" s="38">
        <f>+IF(D72=0,"",D72/D$71)</f>
        <v>2.7948193592365372E-2</v>
      </c>
      <c r="G72" s="28">
        <f>+IF(OR(AND(D72=0),(C72=0)),"0",((D72-C72)/C72))</f>
        <v>-0.14583333333333334</v>
      </c>
      <c r="H72" s="29">
        <f>+IF(OR(AND(E72=""),(G72="")),"",E72*G72)</f>
        <v>-4.5691906005221935E-3</v>
      </c>
    </row>
    <row r="73" spans="1:8" ht="15" x14ac:dyDescent="0.2">
      <c r="B73" s="5" t="s">
        <v>19</v>
      </c>
      <c r="C73" s="36">
        <v>19</v>
      </c>
      <c r="D73" s="36">
        <v>5</v>
      </c>
      <c r="E73" s="11">
        <f t="shared" ref="E73:E142" si="4">+IF(C73=0,"",C73/C$71)</f>
        <v>1.2402088772845953E-2</v>
      </c>
      <c r="F73" s="11">
        <f t="shared" ref="F73:F142" si="5">+IF(D73=0,"",D73/D$71)</f>
        <v>3.4083162917518746E-3</v>
      </c>
      <c r="G73" s="10">
        <f t="shared" ref="G73:G142" si="6">+IF(OR(AND(D73=0),(C73=0)),"0",((D73-C73)/C73))</f>
        <v>-0.73684210526315785</v>
      </c>
      <c r="H73" s="14">
        <f t="shared" ref="H73:H142" si="7">+IF(OR(AND(E73=""),(G73="")),"",E73*G73)</f>
        <v>-9.1383812010443852E-3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134</v>
      </c>
      <c r="D75" s="76">
        <v>89</v>
      </c>
      <c r="E75" s="80">
        <f t="shared" si="4"/>
        <v>8.7467362924281991E-2</v>
      </c>
      <c r="F75" s="80">
        <f t="shared" si="5"/>
        <v>6.0668029993183367E-2</v>
      </c>
      <c r="G75" s="78">
        <f t="shared" si="6"/>
        <v>-0.33582089552238809</v>
      </c>
      <c r="H75" s="24">
        <f t="shared" si="7"/>
        <v>-2.9373368146214104E-2</v>
      </c>
    </row>
    <row r="76" spans="1:8" s="79" customFormat="1" ht="15" x14ac:dyDescent="0.2">
      <c r="B76" s="75" t="s">
        <v>193</v>
      </c>
      <c r="C76" s="76">
        <v>42</v>
      </c>
      <c r="D76" s="76">
        <v>103</v>
      </c>
      <c r="E76" s="80">
        <f t="shared" si="4"/>
        <v>2.7415143603133161E-2</v>
      </c>
      <c r="F76" s="80">
        <f t="shared" si="5"/>
        <v>7.0211315610088615E-2</v>
      </c>
      <c r="G76" s="78">
        <f t="shared" si="6"/>
        <v>1.4523809523809523</v>
      </c>
      <c r="H76" s="24">
        <f t="shared" si="7"/>
        <v>3.981723237597911E-2</v>
      </c>
    </row>
    <row r="77" spans="1:8" s="79" customFormat="1" ht="15" x14ac:dyDescent="0.2">
      <c r="B77" s="75" t="s">
        <v>21</v>
      </c>
      <c r="C77" s="76">
        <v>60</v>
      </c>
      <c r="D77" s="76">
        <v>8</v>
      </c>
      <c r="E77" s="80">
        <f t="shared" si="4"/>
        <v>3.91644908616188E-2</v>
      </c>
      <c r="F77" s="80">
        <f t="shared" si="5"/>
        <v>5.4533060668029995E-3</v>
      </c>
      <c r="G77" s="78">
        <f t="shared" si="6"/>
        <v>-0.8666666666666667</v>
      </c>
      <c r="H77" s="24">
        <f t="shared" si="7"/>
        <v>-3.3942558746736295E-2</v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8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1</v>
      </c>
      <c r="E79" s="80" t="str">
        <f t="shared" si="4"/>
        <v/>
      </c>
      <c r="F79" s="80">
        <f t="shared" si="5"/>
        <v>6.8166325835037494E-4</v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13</v>
      </c>
      <c r="D80" s="76">
        <v>5</v>
      </c>
      <c r="E80" s="80">
        <f t="shared" si="4"/>
        <v>8.4856396866840739E-3</v>
      </c>
      <c r="F80" s="80">
        <f t="shared" si="5"/>
        <v>3.4083162917518746E-3</v>
      </c>
      <c r="G80" s="78">
        <f t="shared" si="6"/>
        <v>-0.61538461538461542</v>
      </c>
      <c r="H80" s="24">
        <f t="shared" si="7"/>
        <v>-5.2219321148825075E-3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15</v>
      </c>
      <c r="D83" s="76">
        <v>13</v>
      </c>
      <c r="E83" s="80">
        <f t="shared" si="4"/>
        <v>9.7911227154047001E-3</v>
      </c>
      <c r="F83" s="80">
        <f t="shared" si="5"/>
        <v>8.8616223585548746E-3</v>
      </c>
      <c r="G83" s="78">
        <f t="shared" si="6"/>
        <v>-0.13333333333333333</v>
      </c>
      <c r="H83" s="24">
        <f t="shared" si="7"/>
        <v>-1.3054830287206266E-3</v>
      </c>
    </row>
    <row r="84" spans="1:8" s="79" customFormat="1" ht="15" x14ac:dyDescent="0.2">
      <c r="B84" s="75" t="s">
        <v>22</v>
      </c>
      <c r="C84" s="76">
        <v>0</v>
      </c>
      <c r="D84" s="76">
        <v>1</v>
      </c>
      <c r="E84" s="80" t="str">
        <f t="shared" si="4"/>
        <v/>
      </c>
      <c r="F84" s="80">
        <f t="shared" si="5"/>
        <v>6.8166325835037494E-4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15</v>
      </c>
      <c r="D85" s="76">
        <v>5</v>
      </c>
      <c r="E85" s="80">
        <f t="shared" si="4"/>
        <v>9.7911227154047001E-3</v>
      </c>
      <c r="F85" s="80">
        <f t="shared" si="5"/>
        <v>3.4083162917518746E-3</v>
      </c>
      <c r="G85" s="78">
        <f t="shared" si="6"/>
        <v>-0.66666666666666663</v>
      </c>
      <c r="H85" s="24">
        <f t="shared" si="7"/>
        <v>-6.5274151436031328E-3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41</v>
      </c>
      <c r="D87" s="76">
        <v>35</v>
      </c>
      <c r="E87" s="80">
        <f t="shared" si="4"/>
        <v>2.6762402088772844E-2</v>
      </c>
      <c r="F87" s="80">
        <f t="shared" si="5"/>
        <v>2.3858214042263123E-2</v>
      </c>
      <c r="G87" s="78">
        <f t="shared" si="6"/>
        <v>-0.14634146341463414</v>
      </c>
      <c r="H87" s="24">
        <f t="shared" si="7"/>
        <v>-3.9164490861618795E-3</v>
      </c>
    </row>
    <row r="88" spans="1:8" s="79" customFormat="1" ht="15" x14ac:dyDescent="0.2">
      <c r="B88" s="75" t="s">
        <v>200</v>
      </c>
      <c r="C88" s="76">
        <v>136</v>
      </c>
      <c r="D88" s="76">
        <v>26</v>
      </c>
      <c r="E88" s="80">
        <f t="shared" si="4"/>
        <v>8.877284595300261E-2</v>
      </c>
      <c r="F88" s="80">
        <f t="shared" si="5"/>
        <v>1.7723244717109749E-2</v>
      </c>
      <c r="G88" s="78">
        <f t="shared" si="6"/>
        <v>-0.80882352941176472</v>
      </c>
      <c r="H88" s="24">
        <f t="shared" si="7"/>
        <v>-7.1801566579634463E-2</v>
      </c>
    </row>
    <row r="89" spans="1:8" s="79" customFormat="1" ht="15" x14ac:dyDescent="0.2">
      <c r="B89" s="75" t="s">
        <v>26</v>
      </c>
      <c r="C89" s="76">
        <v>8</v>
      </c>
      <c r="D89" s="76">
        <v>17</v>
      </c>
      <c r="E89" s="80">
        <f t="shared" si="4"/>
        <v>5.2219321148825066E-3</v>
      </c>
      <c r="F89" s="80">
        <f t="shared" si="5"/>
        <v>1.1588275391956374E-2</v>
      </c>
      <c r="G89" s="78">
        <f t="shared" si="6"/>
        <v>1.125</v>
      </c>
      <c r="H89" s="24">
        <f t="shared" si="7"/>
        <v>5.8746736292428197E-3</v>
      </c>
    </row>
    <row r="90" spans="1:8" s="79" customFormat="1" ht="15" x14ac:dyDescent="0.2">
      <c r="B90" s="75" t="s">
        <v>465</v>
      </c>
      <c r="C90" s="76">
        <v>19</v>
      </c>
      <c r="D90" s="76">
        <v>9</v>
      </c>
      <c r="E90" s="80">
        <f t="shared" si="4"/>
        <v>1.2402088772845953E-2</v>
      </c>
      <c r="F90" s="80">
        <f t="shared" si="5"/>
        <v>6.1349693251533744E-3</v>
      </c>
      <c r="G90" s="78">
        <f t="shared" si="6"/>
        <v>-0.52631578947368418</v>
      </c>
      <c r="H90" s="24">
        <f t="shared" si="7"/>
        <v>-6.5274151436031328E-3</v>
      </c>
    </row>
    <row r="91" spans="1:8" s="79" customFormat="1" ht="15" x14ac:dyDescent="0.2">
      <c r="B91" s="75" t="s">
        <v>201</v>
      </c>
      <c r="C91" s="76">
        <v>0</v>
      </c>
      <c r="D91" s="76">
        <v>3</v>
      </c>
      <c r="E91" s="80" t="str">
        <f t="shared" si="4"/>
        <v/>
      </c>
      <c r="F91" s="80">
        <f t="shared" si="5"/>
        <v>2.0449897750511249E-3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3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3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64</v>
      </c>
      <c r="D94" s="76">
        <v>56</v>
      </c>
      <c r="E94" s="80">
        <f t="shared" si="4"/>
        <v>4.1775456919060053E-2</v>
      </c>
      <c r="F94" s="80">
        <f t="shared" si="5"/>
        <v>3.8173142467620998E-2</v>
      </c>
      <c r="G94" s="78">
        <f t="shared" si="6"/>
        <v>-0.125</v>
      </c>
      <c r="H94" s="24">
        <f t="shared" si="7"/>
        <v>-5.2219321148825066E-3</v>
      </c>
    </row>
    <row r="95" spans="1:8" s="79" customFormat="1" ht="15" x14ac:dyDescent="0.2">
      <c r="B95" s="75" t="s">
        <v>24</v>
      </c>
      <c r="C95" s="76">
        <v>0</v>
      </c>
      <c r="D95" s="76">
        <v>2</v>
      </c>
      <c r="E95" s="80" t="str">
        <f t="shared" si="4"/>
        <v/>
      </c>
      <c r="F95" s="80">
        <f t="shared" si="5"/>
        <v>1.3633265167007499E-3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1</v>
      </c>
      <c r="E97" s="80" t="str">
        <f t="shared" si="4"/>
        <v/>
      </c>
      <c r="F97" s="80">
        <f t="shared" si="5"/>
        <v>6.8166325835037494E-4</v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26</v>
      </c>
      <c r="D98" s="76">
        <v>24</v>
      </c>
      <c r="E98" s="80">
        <f t="shared" si="4"/>
        <v>1.6971279373368148E-2</v>
      </c>
      <c r="F98" s="80">
        <f t="shared" si="5"/>
        <v>1.6359918200408999E-2</v>
      </c>
      <c r="G98" s="78">
        <f t="shared" si="6"/>
        <v>-7.6923076923076927E-2</v>
      </c>
      <c r="H98" s="24">
        <f t="shared" si="7"/>
        <v>-1.3054830287206269E-3</v>
      </c>
    </row>
    <row r="99" spans="1:8" s="79" customFormat="1" ht="15" x14ac:dyDescent="0.2">
      <c r="B99" s="75" t="s">
        <v>466</v>
      </c>
      <c r="C99" s="76">
        <v>15</v>
      </c>
      <c r="D99" s="76">
        <v>20</v>
      </c>
      <c r="E99" s="80">
        <f t="shared" si="4"/>
        <v>9.7911227154047001E-3</v>
      </c>
      <c r="F99" s="80">
        <f t="shared" si="5"/>
        <v>1.3633265167007498E-2</v>
      </c>
      <c r="G99" s="78">
        <f t="shared" si="6"/>
        <v>0.33333333333333331</v>
      </c>
      <c r="H99" s="24">
        <f t="shared" si="7"/>
        <v>3.2637075718015664E-3</v>
      </c>
    </row>
    <row r="100" spans="1:8" s="79" customFormat="1" ht="15" x14ac:dyDescent="0.2">
      <c r="B100" s="75" t="s">
        <v>23</v>
      </c>
      <c r="C100" s="76">
        <v>16</v>
      </c>
      <c r="D100" s="76">
        <v>14</v>
      </c>
      <c r="E100" s="80">
        <f t="shared" si="4"/>
        <v>1.0443864229765013E-2</v>
      </c>
      <c r="F100" s="80">
        <f t="shared" si="5"/>
        <v>9.5432856169052494E-3</v>
      </c>
      <c r="G100" s="78">
        <f t="shared" si="6"/>
        <v>-0.125</v>
      </c>
      <c r="H100" s="24">
        <f t="shared" si="7"/>
        <v>-1.3054830287206266E-3</v>
      </c>
    </row>
    <row r="101" spans="1:8" s="79" customFormat="1" ht="15" x14ac:dyDescent="0.2">
      <c r="B101" s="75" t="s">
        <v>25</v>
      </c>
      <c r="C101" s="76">
        <v>1</v>
      </c>
      <c r="D101" s="76">
        <v>1</v>
      </c>
      <c r="E101" s="80">
        <f t="shared" si="4"/>
        <v>6.5274151436031332E-4</v>
      </c>
      <c r="F101" s="80">
        <f t="shared" si="5"/>
        <v>6.8166325835037494E-4</v>
      </c>
      <c r="G101" s="78">
        <f t="shared" si="6"/>
        <v>0</v>
      </c>
      <c r="H101" s="24">
        <f t="shared" si="7"/>
        <v>0</v>
      </c>
    </row>
    <row r="102" spans="1:8" s="79" customFormat="1" ht="15" x14ac:dyDescent="0.2">
      <c r="B102" s="75" t="s">
        <v>205</v>
      </c>
      <c r="C102" s="76">
        <v>2</v>
      </c>
      <c r="D102" s="76">
        <v>1</v>
      </c>
      <c r="E102" s="80">
        <f t="shared" si="4"/>
        <v>1.3054830287206266E-3</v>
      </c>
      <c r="F102" s="80">
        <f t="shared" si="5"/>
        <v>6.8166325835037494E-4</v>
      </c>
      <c r="G102" s="78">
        <f t="shared" si="6"/>
        <v>-0.5</v>
      </c>
      <c r="H102" s="24">
        <f t="shared" si="7"/>
        <v>-6.5274151436031332E-4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5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3</v>
      </c>
      <c r="D104" s="76">
        <v>1</v>
      </c>
      <c r="E104" s="80">
        <f t="shared" si="4"/>
        <v>1.9582245430809398E-3</v>
      </c>
      <c r="F104" s="80">
        <f t="shared" si="5"/>
        <v>6.8166325835037494E-4</v>
      </c>
      <c r="G104" s="78">
        <f t="shared" si="6"/>
        <v>-0.66666666666666663</v>
      </c>
      <c r="H104" s="24">
        <f t="shared" si="7"/>
        <v>-1.3054830287206264E-3</v>
      </c>
    </row>
    <row r="105" spans="1:8" s="79" customFormat="1" ht="15" x14ac:dyDescent="0.2">
      <c r="B105" s="75" t="s">
        <v>207</v>
      </c>
      <c r="C105" s="76">
        <v>78</v>
      </c>
      <c r="D105" s="76">
        <v>47</v>
      </c>
      <c r="E105" s="80">
        <f t="shared" si="4"/>
        <v>5.0913838120104436E-2</v>
      </c>
      <c r="F105" s="80">
        <f t="shared" si="5"/>
        <v>3.2038173142467624E-2</v>
      </c>
      <c r="G105" s="78">
        <f t="shared" si="6"/>
        <v>-0.39743589743589741</v>
      </c>
      <c r="H105" s="24">
        <f t="shared" si="7"/>
        <v>-2.023498694516971E-2</v>
      </c>
    </row>
    <row r="106" spans="1:8" s="79" customFormat="1" ht="15" x14ac:dyDescent="0.2">
      <c r="B106" s="75" t="s">
        <v>208</v>
      </c>
      <c r="C106" s="76">
        <v>9</v>
      </c>
      <c r="D106" s="76">
        <v>9</v>
      </c>
      <c r="E106" s="80">
        <f t="shared" si="4"/>
        <v>5.8746736292428197E-3</v>
      </c>
      <c r="F106" s="80">
        <f t="shared" si="5"/>
        <v>6.1349693251533744E-3</v>
      </c>
      <c r="G106" s="78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62</v>
      </c>
      <c r="D107" s="76">
        <v>78</v>
      </c>
      <c r="E107" s="80">
        <f t="shared" si="4"/>
        <v>4.0469973890339427E-2</v>
      </c>
      <c r="F107" s="80">
        <f t="shared" si="5"/>
        <v>5.3169734151329244E-2</v>
      </c>
      <c r="G107" s="78">
        <f t="shared" si="6"/>
        <v>0.25806451612903225</v>
      </c>
      <c r="H107" s="24">
        <f t="shared" si="7"/>
        <v>1.0443864229765013E-2</v>
      </c>
    </row>
    <row r="108" spans="1:8" s="79" customFormat="1" ht="15" x14ac:dyDescent="0.2">
      <c r="B108" s="75" t="s">
        <v>210</v>
      </c>
      <c r="C108" s="76">
        <v>5</v>
      </c>
      <c r="D108" s="76">
        <v>5</v>
      </c>
      <c r="E108" s="80">
        <f t="shared" si="4"/>
        <v>3.2637075718015664E-3</v>
      </c>
      <c r="F108" s="80">
        <f t="shared" si="5"/>
        <v>3.4083162917518746E-3</v>
      </c>
      <c r="G108" s="78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28</v>
      </c>
      <c r="D109" s="76">
        <v>33</v>
      </c>
      <c r="E109" s="80">
        <f t="shared" si="4"/>
        <v>1.8276762402088774E-2</v>
      </c>
      <c r="F109" s="80">
        <f t="shared" si="5"/>
        <v>2.2494887525562373E-2</v>
      </c>
      <c r="G109" s="78">
        <f t="shared" si="6"/>
        <v>0.17857142857142858</v>
      </c>
      <c r="H109" s="24">
        <f t="shared" si="7"/>
        <v>3.2637075718015668E-3</v>
      </c>
    </row>
    <row r="110" spans="1:8" s="79" customFormat="1" ht="15" x14ac:dyDescent="0.2">
      <c r="B110" s="75" t="s">
        <v>212</v>
      </c>
      <c r="C110" s="76">
        <v>5</v>
      </c>
      <c r="D110" s="76">
        <v>1</v>
      </c>
      <c r="E110" s="80">
        <f t="shared" si="4"/>
        <v>3.2637075718015664E-3</v>
      </c>
      <c r="F110" s="80">
        <f t="shared" si="5"/>
        <v>6.8166325835037494E-4</v>
      </c>
      <c r="G110" s="78">
        <f t="shared" si="6"/>
        <v>-0.8</v>
      </c>
      <c r="H110" s="24">
        <f t="shared" si="7"/>
        <v>-2.6109660574412533E-3</v>
      </c>
    </row>
    <row r="111" spans="1:8" s="79" customFormat="1" ht="15" x14ac:dyDescent="0.2">
      <c r="B111" s="75" t="s">
        <v>32</v>
      </c>
      <c r="C111" s="76">
        <v>5</v>
      </c>
      <c r="D111" s="76">
        <v>2</v>
      </c>
      <c r="E111" s="80">
        <f t="shared" si="4"/>
        <v>3.2637075718015664E-3</v>
      </c>
      <c r="F111" s="80">
        <f t="shared" si="5"/>
        <v>1.3633265167007499E-3</v>
      </c>
      <c r="G111" s="78">
        <f t="shared" si="6"/>
        <v>-0.6</v>
      </c>
      <c r="H111" s="24">
        <f t="shared" si="7"/>
        <v>-1.9582245430809398E-3</v>
      </c>
    </row>
    <row r="112" spans="1:8" s="79" customFormat="1" ht="15" x14ac:dyDescent="0.2">
      <c r="B112" s="75" t="s">
        <v>213</v>
      </c>
      <c r="C112" s="76">
        <v>6</v>
      </c>
      <c r="D112" s="76">
        <v>1</v>
      </c>
      <c r="E112" s="80">
        <f t="shared" si="4"/>
        <v>3.9164490861618795E-3</v>
      </c>
      <c r="F112" s="80">
        <f t="shared" si="5"/>
        <v>6.8166325835037494E-4</v>
      </c>
      <c r="G112" s="78">
        <f t="shared" si="6"/>
        <v>-0.83333333333333337</v>
      </c>
      <c r="H112" s="24">
        <f t="shared" si="7"/>
        <v>-3.2637075718015664E-3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22</v>
      </c>
      <c r="D114" s="76">
        <v>63</v>
      </c>
      <c r="E114" s="80">
        <f t="shared" si="4"/>
        <v>1.4360313315926894E-2</v>
      </c>
      <c r="F114" s="80">
        <f t="shared" si="5"/>
        <v>4.2944785276073622E-2</v>
      </c>
      <c r="G114" s="78">
        <f t="shared" si="6"/>
        <v>1.8636363636363635</v>
      </c>
      <c r="H114" s="24">
        <f t="shared" si="7"/>
        <v>2.6762402088772844E-2</v>
      </c>
    </row>
    <row r="115" spans="2:8" s="79" customFormat="1" ht="15" x14ac:dyDescent="0.2">
      <c r="B115" s="75" t="s">
        <v>29</v>
      </c>
      <c r="C115" s="76">
        <v>9</v>
      </c>
      <c r="D115" s="76">
        <v>47</v>
      </c>
      <c r="E115" s="80">
        <f t="shared" si="4"/>
        <v>5.8746736292428197E-3</v>
      </c>
      <c r="F115" s="80">
        <f t="shared" si="5"/>
        <v>3.2038173142467624E-2</v>
      </c>
      <c r="G115" s="78">
        <f t="shared" si="6"/>
        <v>4.2222222222222223</v>
      </c>
      <c r="H115" s="24">
        <f t="shared" si="7"/>
        <v>2.4804177545691905E-2</v>
      </c>
    </row>
    <row r="116" spans="2:8" s="79" customFormat="1" ht="15" x14ac:dyDescent="0.2">
      <c r="B116" s="75" t="s">
        <v>215</v>
      </c>
      <c r="C116" s="76">
        <v>2</v>
      </c>
      <c r="D116" s="76">
        <v>2</v>
      </c>
      <c r="E116" s="80">
        <f t="shared" si="4"/>
        <v>1.3054830287206266E-3</v>
      </c>
      <c r="F116" s="80">
        <f t="shared" si="5"/>
        <v>1.3633265167007499E-3</v>
      </c>
      <c r="G116" s="78">
        <f t="shared" si="6"/>
        <v>0</v>
      </c>
      <c r="H116" s="24">
        <f t="shared" si="7"/>
        <v>0</v>
      </c>
    </row>
    <row r="117" spans="2:8" s="79" customFormat="1" ht="15" x14ac:dyDescent="0.2">
      <c r="B117" s="75" t="s">
        <v>30</v>
      </c>
      <c r="C117" s="76">
        <v>10</v>
      </c>
      <c r="D117" s="76">
        <v>11</v>
      </c>
      <c r="E117" s="80">
        <f t="shared" si="4"/>
        <v>6.5274151436031328E-3</v>
      </c>
      <c r="F117" s="80">
        <f t="shared" si="5"/>
        <v>7.498295841854124E-3</v>
      </c>
      <c r="G117" s="78">
        <f t="shared" si="6"/>
        <v>0.1</v>
      </c>
      <c r="H117" s="24">
        <f t="shared" si="7"/>
        <v>6.5274151436031332E-4</v>
      </c>
    </row>
    <row r="118" spans="2:8" s="79" customFormat="1" ht="15" x14ac:dyDescent="0.2">
      <c r="B118" s="75" t="s">
        <v>28</v>
      </c>
      <c r="C118" s="76">
        <v>2</v>
      </c>
      <c r="D118" s="76">
        <v>6</v>
      </c>
      <c r="E118" s="80">
        <f t="shared" si="4"/>
        <v>1.3054830287206266E-3</v>
      </c>
      <c r="F118" s="80">
        <f t="shared" si="5"/>
        <v>4.0899795501022499E-3</v>
      </c>
      <c r="G118" s="78">
        <f t="shared" si="6"/>
        <v>2</v>
      </c>
      <c r="H118" s="24">
        <f t="shared" si="7"/>
        <v>2.6109660574412533E-3</v>
      </c>
    </row>
    <row r="119" spans="2:8" s="79" customFormat="1" ht="15" x14ac:dyDescent="0.2">
      <c r="B119" s="75" t="s">
        <v>31</v>
      </c>
      <c r="C119" s="76">
        <v>40</v>
      </c>
      <c r="D119" s="76">
        <v>25</v>
      </c>
      <c r="E119" s="80">
        <f t="shared" si="4"/>
        <v>2.6109660574412531E-2</v>
      </c>
      <c r="F119" s="80">
        <f t="shared" si="5"/>
        <v>1.7041581458759374E-2</v>
      </c>
      <c r="G119" s="78">
        <f t="shared" si="6"/>
        <v>-0.375</v>
      </c>
      <c r="H119" s="24">
        <f t="shared" si="7"/>
        <v>-9.7911227154047001E-3</v>
      </c>
    </row>
    <row r="120" spans="2:8" s="79" customFormat="1" ht="15" x14ac:dyDescent="0.2">
      <c r="B120" s="75" t="s">
        <v>216</v>
      </c>
      <c r="C120" s="76">
        <v>34</v>
      </c>
      <c r="D120" s="76">
        <v>10</v>
      </c>
      <c r="E120" s="80">
        <f t="shared" si="4"/>
        <v>2.2193211488250653E-2</v>
      </c>
      <c r="F120" s="80">
        <f t="shared" si="5"/>
        <v>6.8166325835037492E-3</v>
      </c>
      <c r="G120" s="78">
        <f t="shared" si="6"/>
        <v>-0.70588235294117652</v>
      </c>
      <c r="H120" s="24">
        <f t="shared" si="7"/>
        <v>-1.5665796344647522E-2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19</v>
      </c>
      <c r="D122" s="76">
        <v>11</v>
      </c>
      <c r="E122" s="80">
        <f t="shared" si="4"/>
        <v>1.2402088772845953E-2</v>
      </c>
      <c r="F122" s="80">
        <f t="shared" si="5"/>
        <v>7.498295841854124E-3</v>
      </c>
      <c r="G122" s="78">
        <f t="shared" si="6"/>
        <v>-0.42105263157894735</v>
      </c>
      <c r="H122" s="24">
        <f t="shared" si="7"/>
        <v>-5.2219321148825057E-3</v>
      </c>
    </row>
    <row r="123" spans="2:8" s="79" customFormat="1" ht="15" x14ac:dyDescent="0.2">
      <c r="B123" s="75" t="s">
        <v>217</v>
      </c>
      <c r="C123" s="76">
        <v>11</v>
      </c>
      <c r="D123" s="76">
        <v>14</v>
      </c>
      <c r="E123" s="80">
        <f t="shared" si="4"/>
        <v>7.1801566579634468E-3</v>
      </c>
      <c r="F123" s="80">
        <f t="shared" si="5"/>
        <v>9.5432856169052494E-3</v>
      </c>
      <c r="G123" s="78">
        <f t="shared" si="6"/>
        <v>0.27272727272727271</v>
      </c>
      <c r="H123" s="24">
        <f t="shared" si="7"/>
        <v>1.9582245430809398E-3</v>
      </c>
    </row>
    <row r="124" spans="2:8" s="79" customFormat="1" ht="15" x14ac:dyDescent="0.2">
      <c r="B124" s="75" t="s">
        <v>468</v>
      </c>
      <c r="C124" s="76">
        <v>3</v>
      </c>
      <c r="D124" s="76">
        <v>1</v>
      </c>
      <c r="E124" s="80">
        <f t="shared" si="4"/>
        <v>1.9582245430809398E-3</v>
      </c>
      <c r="F124" s="80">
        <f t="shared" si="5"/>
        <v>6.8166325835037494E-4</v>
      </c>
      <c r="G124" s="78">
        <f t="shared" si="6"/>
        <v>-0.66666666666666663</v>
      </c>
      <c r="H124" s="24">
        <f t="shared" si="7"/>
        <v>-1.3054830287206264E-3</v>
      </c>
    </row>
    <row r="125" spans="2:8" s="79" customFormat="1" ht="15" x14ac:dyDescent="0.2">
      <c r="B125" s="75" t="s">
        <v>469</v>
      </c>
      <c r="C125" s="76">
        <v>378</v>
      </c>
      <c r="D125" s="76">
        <v>427</v>
      </c>
      <c r="E125" s="80">
        <f t="shared" si="4"/>
        <v>0.24673629242819844</v>
      </c>
      <c r="F125" s="80">
        <f t="shared" si="5"/>
        <v>0.29107021131561006</v>
      </c>
      <c r="G125" s="78">
        <f t="shared" si="6"/>
        <v>0.12962962962962962</v>
      </c>
      <c r="H125" s="24">
        <f t="shared" si="7"/>
        <v>3.1984334203655353E-2</v>
      </c>
    </row>
    <row r="126" spans="2:8" s="79" customFormat="1" ht="15" x14ac:dyDescent="0.2">
      <c r="B126" s="75" t="s">
        <v>218</v>
      </c>
      <c r="C126" s="76">
        <v>28</v>
      </c>
      <c r="D126" s="76">
        <v>19</v>
      </c>
      <c r="E126" s="80">
        <f t="shared" si="4"/>
        <v>1.8276762402088774E-2</v>
      </c>
      <c r="F126" s="80">
        <f t="shared" si="5"/>
        <v>1.2951601908657124E-2</v>
      </c>
      <c r="G126" s="78">
        <f t="shared" si="6"/>
        <v>-0.32142857142857145</v>
      </c>
      <c r="H126" s="24">
        <f t="shared" si="7"/>
        <v>-5.8746736292428206E-3</v>
      </c>
    </row>
    <row r="127" spans="2:8" s="79" customFormat="1" ht="15" x14ac:dyDescent="0.2">
      <c r="B127" s="75" t="s">
        <v>219</v>
      </c>
      <c r="C127" s="76">
        <v>6</v>
      </c>
      <c r="D127" s="76">
        <v>6</v>
      </c>
      <c r="E127" s="80">
        <f t="shared" si="4"/>
        <v>3.9164490861618795E-3</v>
      </c>
      <c r="F127" s="80">
        <f t="shared" si="5"/>
        <v>4.0899795501022499E-3</v>
      </c>
      <c r="G127" s="78">
        <f t="shared" si="6"/>
        <v>0</v>
      </c>
      <c r="H127" s="24">
        <f t="shared" si="7"/>
        <v>0</v>
      </c>
    </row>
    <row r="128" spans="2:8" s="79" customFormat="1" ht="15" x14ac:dyDescent="0.2">
      <c r="B128" s="75" t="s">
        <v>33</v>
      </c>
      <c r="C128" s="76">
        <v>6</v>
      </c>
      <c r="D128" s="76">
        <v>14</v>
      </c>
      <c r="E128" s="80">
        <f t="shared" si="4"/>
        <v>3.9164490861618795E-3</v>
      </c>
      <c r="F128" s="80">
        <f t="shared" si="5"/>
        <v>9.5432856169052494E-3</v>
      </c>
      <c r="G128" s="78">
        <f t="shared" si="6"/>
        <v>1.3333333333333333</v>
      </c>
      <c r="H128" s="24">
        <f t="shared" si="7"/>
        <v>5.2219321148825057E-3</v>
      </c>
    </row>
    <row r="129" spans="1:8" s="79" customFormat="1" ht="15" x14ac:dyDescent="0.2">
      <c r="B129" s="75" t="s">
        <v>37</v>
      </c>
      <c r="C129" s="76">
        <v>1</v>
      </c>
      <c r="D129" s="76">
        <v>1</v>
      </c>
      <c r="E129" s="80">
        <f t="shared" si="4"/>
        <v>6.5274151436031332E-4</v>
      </c>
      <c r="F129" s="80">
        <f t="shared" si="5"/>
        <v>6.8166325835037494E-4</v>
      </c>
      <c r="G129" s="78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17</v>
      </c>
      <c r="D131" s="76">
        <v>7</v>
      </c>
      <c r="E131" s="80">
        <f t="shared" si="4"/>
        <v>1.1096605744125326E-2</v>
      </c>
      <c r="F131" s="80">
        <f t="shared" si="5"/>
        <v>4.7716428084526247E-3</v>
      </c>
      <c r="G131" s="78">
        <f t="shared" si="6"/>
        <v>-0.58823529411764708</v>
      </c>
      <c r="H131" s="24">
        <f t="shared" si="7"/>
        <v>-6.5274151436031337E-3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1</v>
      </c>
      <c r="D135" s="76">
        <v>1</v>
      </c>
      <c r="E135" s="80">
        <f t="shared" si="4"/>
        <v>6.5274151436031332E-4</v>
      </c>
      <c r="F135" s="80">
        <f t="shared" si="5"/>
        <v>6.8166325835037494E-4</v>
      </c>
      <c r="G135" s="78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8</v>
      </c>
      <c r="D136" s="76">
        <v>4</v>
      </c>
      <c r="E136" s="80">
        <f t="shared" si="4"/>
        <v>5.2219321148825066E-3</v>
      </c>
      <c r="F136" s="80">
        <f t="shared" si="5"/>
        <v>2.7266530334014998E-3</v>
      </c>
      <c r="G136" s="78">
        <f t="shared" si="6"/>
        <v>-0.5</v>
      </c>
      <c r="H136" s="24">
        <f t="shared" si="7"/>
        <v>-2.6109660574412533E-3</v>
      </c>
    </row>
    <row r="137" spans="1:8" s="79" customFormat="1" ht="30" x14ac:dyDescent="0.2">
      <c r="B137" s="75" t="s">
        <v>470</v>
      </c>
      <c r="C137" s="76">
        <v>2</v>
      </c>
      <c r="D137" s="76">
        <v>9</v>
      </c>
      <c r="E137" s="80">
        <f t="shared" si="4"/>
        <v>1.3054830287206266E-3</v>
      </c>
      <c r="F137" s="80">
        <f t="shared" si="5"/>
        <v>6.1349693251533744E-3</v>
      </c>
      <c r="G137" s="78">
        <f t="shared" si="6"/>
        <v>3.5</v>
      </c>
      <c r="H137" s="24">
        <f t="shared" si="7"/>
        <v>4.5691906005221935E-3</v>
      </c>
    </row>
    <row r="138" spans="1:8" s="79" customFormat="1" ht="15" x14ac:dyDescent="0.2">
      <c r="B138" s="75" t="s">
        <v>224</v>
      </c>
      <c r="C138" s="76">
        <v>2</v>
      </c>
      <c r="D138" s="76">
        <v>0</v>
      </c>
      <c r="E138" s="80">
        <f t="shared" si="4"/>
        <v>1.3054830287206266E-3</v>
      </c>
      <c r="F138" s="80" t="str">
        <f t="shared" si="5"/>
        <v/>
      </c>
      <c r="G138" s="78" t="str">
        <f t="shared" si="6"/>
        <v>0</v>
      </c>
      <c r="H138" s="24">
        <f t="shared" si="7"/>
        <v>0</v>
      </c>
    </row>
    <row r="139" spans="1:8" s="79" customFormat="1" ht="30" x14ac:dyDescent="0.2">
      <c r="B139" s="75" t="s">
        <v>225</v>
      </c>
      <c r="C139" s="76">
        <v>19</v>
      </c>
      <c r="D139" s="76">
        <v>2</v>
      </c>
      <c r="E139" s="80">
        <f t="shared" si="4"/>
        <v>1.2402088772845953E-2</v>
      </c>
      <c r="F139" s="80">
        <f t="shared" si="5"/>
        <v>1.3633265167007499E-3</v>
      </c>
      <c r="G139" s="78">
        <f t="shared" si="6"/>
        <v>-0.89473684210526316</v>
      </c>
      <c r="H139" s="24">
        <f t="shared" si="7"/>
        <v>-1.1096605744125326E-2</v>
      </c>
    </row>
    <row r="140" spans="1:8" s="79" customFormat="1" ht="15" x14ac:dyDescent="0.2">
      <c r="B140" s="75" t="s">
        <v>46</v>
      </c>
      <c r="C140" s="76">
        <v>2</v>
      </c>
      <c r="D140" s="76">
        <v>3</v>
      </c>
      <c r="E140" s="80">
        <f t="shared" si="4"/>
        <v>1.3054830287206266E-3</v>
      </c>
      <c r="F140" s="80">
        <f t="shared" si="5"/>
        <v>2.0449897750511249E-3</v>
      </c>
      <c r="G140" s="78">
        <f t="shared" si="6"/>
        <v>0.5</v>
      </c>
      <c r="H140" s="24">
        <f t="shared" si="7"/>
        <v>6.5274151436031332E-4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1</v>
      </c>
      <c r="D143" s="76">
        <v>3</v>
      </c>
      <c r="E143" s="80">
        <f t="shared" ref="E143:E151" si="8">+IF(C143=0,"",C143/C$71)</f>
        <v>6.5274151436031332E-4</v>
      </c>
      <c r="F143" s="80">
        <f t="shared" ref="F143:F151" si="9">+IF(D143=0,"",D143/D$71)</f>
        <v>2.0449897750511249E-3</v>
      </c>
      <c r="G143" s="78">
        <f t="shared" ref="G143:G151" si="10">+IF(OR(AND(D143=0),(C143=0)),"0",((D143-C143)/C143))</f>
        <v>2</v>
      </c>
      <c r="H143" s="24">
        <f t="shared" ref="H143:H151" si="11">+IF(OR(AND(E143=""),(G143="")),"",E143*G143)</f>
        <v>1.3054830287206266E-3</v>
      </c>
    </row>
    <row r="144" spans="1:8" s="79" customFormat="1" ht="15" x14ac:dyDescent="0.2">
      <c r="B144" s="75" t="s">
        <v>39</v>
      </c>
      <c r="C144" s="76">
        <v>5</v>
      </c>
      <c r="D144" s="76">
        <v>10</v>
      </c>
      <c r="E144" s="80">
        <f t="shared" si="8"/>
        <v>3.2637075718015664E-3</v>
      </c>
      <c r="F144" s="80">
        <f t="shared" si="9"/>
        <v>6.8166325835037492E-3</v>
      </c>
      <c r="G144" s="78">
        <f t="shared" si="10"/>
        <v>1</v>
      </c>
      <c r="H144" s="24">
        <f t="shared" si="11"/>
        <v>3.2637075718015664E-3</v>
      </c>
    </row>
    <row r="145" spans="1:8" s="79" customFormat="1" ht="15" x14ac:dyDescent="0.2">
      <c r="B145" s="75" t="s">
        <v>226</v>
      </c>
      <c r="C145" s="76">
        <v>4</v>
      </c>
      <c r="D145" s="76">
        <v>2</v>
      </c>
      <c r="E145" s="80">
        <f t="shared" si="8"/>
        <v>2.6109660574412533E-3</v>
      </c>
      <c r="F145" s="80">
        <f t="shared" si="9"/>
        <v>1.3633265167007499E-3</v>
      </c>
      <c r="G145" s="78">
        <f t="shared" si="10"/>
        <v>-0.5</v>
      </c>
      <c r="H145" s="24">
        <f t="shared" si="11"/>
        <v>-1.3054830287206266E-3</v>
      </c>
    </row>
    <row r="146" spans="1:8" s="79" customFormat="1" ht="15" x14ac:dyDescent="0.2">
      <c r="B146" s="75" t="s">
        <v>227</v>
      </c>
      <c r="C146" s="76">
        <v>13</v>
      </c>
      <c r="D146" s="76">
        <v>3</v>
      </c>
      <c r="E146" s="80">
        <f t="shared" si="8"/>
        <v>8.4856396866840739E-3</v>
      </c>
      <c r="F146" s="80">
        <f t="shared" si="9"/>
        <v>2.0449897750511249E-3</v>
      </c>
      <c r="G146" s="78">
        <f t="shared" si="10"/>
        <v>-0.76923076923076927</v>
      </c>
      <c r="H146" s="24">
        <f t="shared" si="11"/>
        <v>-6.5274151436031337E-3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8</v>
      </c>
      <c r="D148" s="76">
        <v>0</v>
      </c>
      <c r="E148" s="80">
        <f t="shared" si="8"/>
        <v>5.2219321148825066E-3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2</v>
      </c>
      <c r="D149" s="76">
        <v>1</v>
      </c>
      <c r="E149" s="80">
        <f t="shared" si="8"/>
        <v>1.3054830287206266E-3</v>
      </c>
      <c r="F149" s="80">
        <f t="shared" si="9"/>
        <v>6.8166325835037494E-4</v>
      </c>
      <c r="G149" s="78">
        <f t="shared" si="10"/>
        <v>-0.5</v>
      </c>
      <c r="H149" s="24">
        <f t="shared" si="11"/>
        <v>-6.5274151436031332E-4</v>
      </c>
    </row>
    <row r="150" spans="1:8" s="79" customFormat="1" ht="15" x14ac:dyDescent="0.2">
      <c r="B150" s="75" t="s">
        <v>43</v>
      </c>
      <c r="C150" s="76">
        <v>1</v>
      </c>
      <c r="D150" s="76">
        <v>1</v>
      </c>
      <c r="E150" s="80">
        <f t="shared" si="8"/>
        <v>6.5274151436031332E-4</v>
      </c>
      <c r="F150" s="80">
        <f t="shared" si="9"/>
        <v>6.8166325835037494E-4</v>
      </c>
      <c r="G150" s="78">
        <f t="shared" si="10"/>
        <v>0</v>
      </c>
      <c r="H150" s="24">
        <f t="shared" si="11"/>
        <v>0</v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39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34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2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4296</v>
      </c>
      <c r="D161" s="32">
        <f>SUM(D162:D323)</f>
        <v>2590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-0.39711359404096835</v>
      </c>
      <c r="H161" s="34">
        <f>+IF(OR(AND(E161=""),(G161="")),"",E161*G161)</f>
        <v>-0.39711359404096835</v>
      </c>
    </row>
    <row r="162" spans="1:8" s="79" customFormat="1" ht="15" x14ac:dyDescent="0.2">
      <c r="B162" s="82" t="s">
        <v>473</v>
      </c>
      <c r="C162" s="76">
        <v>31</v>
      </c>
      <c r="D162" s="76">
        <v>27</v>
      </c>
      <c r="E162" s="83">
        <f>+IF(C162=0,"",C162/C$161)</f>
        <v>7.2160148975791436E-3</v>
      </c>
      <c r="F162" s="83">
        <f>+IF(D162=0,"",D162/D$161)</f>
        <v>1.0424710424710425E-2</v>
      </c>
      <c r="G162" s="84">
        <f>+IF(OR(AND(D162=0),(C162=0)),"0",((D162-C162)/C162))</f>
        <v>-0.12903225806451613</v>
      </c>
      <c r="H162" s="85">
        <f>+IF(OR(AND(E162=""),(G162="")),"",E162*G162)</f>
        <v>-9.3109869646182495E-4</v>
      </c>
    </row>
    <row r="163" spans="1:8" s="79" customFormat="1" ht="15" x14ac:dyDescent="0.2">
      <c r="B163" s="86" t="s">
        <v>474</v>
      </c>
      <c r="C163" s="76">
        <v>11</v>
      </c>
      <c r="D163" s="76">
        <v>0</v>
      </c>
      <c r="E163" s="80">
        <f t="shared" ref="E163:E232" si="12">+IF(C163=0,"",C163/C$161)</f>
        <v>2.5605214152700185E-3</v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>
        <f t="shared" ref="H163:H232" si="15">+IF(OR(AND(E163=""),(G163="")),"",E163*G163)</f>
        <v>0</v>
      </c>
    </row>
    <row r="164" spans="1:8" s="79" customFormat="1" ht="30" x14ac:dyDescent="0.2">
      <c r="B164" s="86" t="s">
        <v>475</v>
      </c>
      <c r="C164" s="76">
        <v>62</v>
      </c>
      <c r="D164" s="76">
        <v>6</v>
      </c>
      <c r="E164" s="80">
        <f t="shared" si="12"/>
        <v>1.4432029795158287E-2</v>
      </c>
      <c r="F164" s="80">
        <f t="shared" si="13"/>
        <v>2.3166023166023165E-3</v>
      </c>
      <c r="G164" s="78">
        <f t="shared" si="14"/>
        <v>-0.90322580645161288</v>
      </c>
      <c r="H164" s="24">
        <f t="shared" si="15"/>
        <v>-1.3035381750465549E-2</v>
      </c>
    </row>
    <row r="165" spans="1:8" s="79" customFormat="1" ht="15" x14ac:dyDescent="0.2">
      <c r="B165" s="86" t="s">
        <v>476</v>
      </c>
      <c r="C165" s="76">
        <v>0</v>
      </c>
      <c r="D165" s="76">
        <v>1</v>
      </c>
      <c r="E165" s="80" t="str">
        <f t="shared" si="12"/>
        <v/>
      </c>
      <c r="F165" s="80">
        <f t="shared" si="13"/>
        <v>3.861003861003861E-4</v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49</v>
      </c>
      <c r="D166" s="76">
        <v>57</v>
      </c>
      <c r="E166" s="80">
        <f t="shared" si="12"/>
        <v>1.1405959031657356E-2</v>
      </c>
      <c r="F166" s="80">
        <f t="shared" si="13"/>
        <v>2.2007722007722007E-2</v>
      </c>
      <c r="G166" s="78">
        <f t="shared" si="14"/>
        <v>0.16326530612244897</v>
      </c>
      <c r="H166" s="24">
        <f t="shared" si="15"/>
        <v>1.8621973929236497E-3</v>
      </c>
    </row>
    <row r="167" spans="1:8" s="79" customFormat="1" ht="15" x14ac:dyDescent="0.2">
      <c r="B167" s="86" t="s">
        <v>49</v>
      </c>
      <c r="C167" s="76">
        <v>343</v>
      </c>
      <c r="D167" s="76">
        <v>367</v>
      </c>
      <c r="E167" s="80">
        <f t="shared" si="12"/>
        <v>7.9841713221601496E-2</v>
      </c>
      <c r="F167" s="80">
        <f t="shared" si="13"/>
        <v>0.1416988416988417</v>
      </c>
      <c r="G167" s="78">
        <f t="shared" si="14"/>
        <v>6.9970845481049565E-2</v>
      </c>
      <c r="H167" s="24">
        <f t="shared" si="15"/>
        <v>5.5865921787709499E-3</v>
      </c>
    </row>
    <row r="168" spans="1:8" s="79" customFormat="1" ht="15" x14ac:dyDescent="0.2">
      <c r="B168" s="86" t="s">
        <v>52</v>
      </c>
      <c r="C168" s="76">
        <v>1</v>
      </c>
      <c r="D168" s="76">
        <v>0</v>
      </c>
      <c r="E168" s="80">
        <f t="shared" si="12"/>
        <v>2.3277467411545624E-4</v>
      </c>
      <c r="F168" s="80" t="str">
        <f t="shared" si="13"/>
        <v/>
      </c>
      <c r="G168" s="78" t="str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57</v>
      </c>
      <c r="D169" s="76">
        <v>36</v>
      </c>
      <c r="E169" s="80">
        <f t="shared" si="12"/>
        <v>1.3268156424581005E-2</v>
      </c>
      <c r="F169" s="80">
        <f t="shared" si="13"/>
        <v>1.3899613899613899E-2</v>
      </c>
      <c r="G169" s="78">
        <f t="shared" si="14"/>
        <v>-0.36842105263157893</v>
      </c>
      <c r="H169" s="24">
        <f t="shared" si="15"/>
        <v>-4.8882681564245811E-3</v>
      </c>
    </row>
    <row r="170" spans="1:8" s="79" customFormat="1" ht="15" x14ac:dyDescent="0.2">
      <c r="B170" s="86" t="s">
        <v>50</v>
      </c>
      <c r="C170" s="76">
        <v>21</v>
      </c>
      <c r="D170" s="76">
        <v>16</v>
      </c>
      <c r="E170" s="80">
        <f t="shared" si="12"/>
        <v>4.8882681564245811E-3</v>
      </c>
      <c r="F170" s="80">
        <f t="shared" si="13"/>
        <v>6.1776061776061776E-3</v>
      </c>
      <c r="G170" s="78">
        <f t="shared" si="14"/>
        <v>-0.23809523809523808</v>
      </c>
      <c r="H170" s="24">
        <f t="shared" si="15"/>
        <v>-1.163873370577281E-3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1</v>
      </c>
      <c r="D172" s="76">
        <v>1</v>
      </c>
      <c r="E172" s="80">
        <f t="shared" si="12"/>
        <v>2.3277467411545624E-4</v>
      </c>
      <c r="F172" s="80">
        <f t="shared" si="13"/>
        <v>3.861003861003861E-4</v>
      </c>
      <c r="G172" s="78">
        <f t="shared" si="14"/>
        <v>0</v>
      </c>
      <c r="H172" s="24">
        <f t="shared" si="15"/>
        <v>0</v>
      </c>
    </row>
    <row r="173" spans="1:8" s="79" customFormat="1" ht="15" x14ac:dyDescent="0.2">
      <c r="B173" s="86" t="s">
        <v>54</v>
      </c>
      <c r="C173" s="76">
        <v>112</v>
      </c>
      <c r="D173" s="76">
        <v>23</v>
      </c>
      <c r="E173" s="80">
        <f t="shared" si="12"/>
        <v>2.6070763500931099E-2</v>
      </c>
      <c r="F173" s="80">
        <f t="shared" si="13"/>
        <v>8.8803088803088796E-3</v>
      </c>
      <c r="G173" s="78">
        <f t="shared" si="14"/>
        <v>-0.7946428571428571</v>
      </c>
      <c r="H173" s="24">
        <f t="shared" si="15"/>
        <v>-2.0716945996275604E-2</v>
      </c>
    </row>
    <row r="174" spans="1:8" s="79" customFormat="1" ht="15" x14ac:dyDescent="0.2">
      <c r="B174" s="86" t="s">
        <v>51</v>
      </c>
      <c r="C174" s="76">
        <v>4</v>
      </c>
      <c r="D174" s="76">
        <v>0</v>
      </c>
      <c r="E174" s="80">
        <f t="shared" si="12"/>
        <v>9.3109869646182495E-4</v>
      </c>
      <c r="F174" s="80" t="str">
        <f t="shared" si="13"/>
        <v/>
      </c>
      <c r="G174" s="78" t="str">
        <f t="shared" si="14"/>
        <v>0</v>
      </c>
      <c r="H174" s="24">
        <f t="shared" si="15"/>
        <v>0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18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137</v>
      </c>
      <c r="D176" s="76">
        <v>53</v>
      </c>
      <c r="E176" s="80">
        <f t="shared" si="12"/>
        <v>3.1890130353817506E-2</v>
      </c>
      <c r="F176" s="80">
        <f t="shared" si="13"/>
        <v>2.0463320463320462E-2</v>
      </c>
      <c r="G176" s="78">
        <f t="shared" si="14"/>
        <v>-0.61313868613138689</v>
      </c>
      <c r="H176" s="24">
        <f t="shared" si="15"/>
        <v>-1.9553072625698324E-2</v>
      </c>
    </row>
    <row r="177" spans="1:8" s="79" customFormat="1" ht="15" x14ac:dyDescent="0.2">
      <c r="B177" s="86" t="s">
        <v>231</v>
      </c>
      <c r="C177" s="76">
        <v>22</v>
      </c>
      <c r="D177" s="76">
        <v>6</v>
      </c>
      <c r="E177" s="80">
        <f t="shared" si="12"/>
        <v>5.121042830540037E-3</v>
      </c>
      <c r="F177" s="80">
        <f t="shared" si="13"/>
        <v>2.3166023166023165E-3</v>
      </c>
      <c r="G177" s="78">
        <f t="shared" si="14"/>
        <v>-0.72727272727272729</v>
      </c>
      <c r="H177" s="24">
        <f t="shared" si="15"/>
        <v>-3.7243947858472998E-3</v>
      </c>
    </row>
    <row r="178" spans="1:8" s="79" customFormat="1" ht="15" x14ac:dyDescent="0.2">
      <c r="B178" s="86" t="s">
        <v>48</v>
      </c>
      <c r="C178" s="76">
        <v>11</v>
      </c>
      <c r="D178" s="76">
        <v>0</v>
      </c>
      <c r="E178" s="80">
        <f t="shared" si="12"/>
        <v>2.5605214152700185E-3</v>
      </c>
      <c r="F178" s="80" t="str">
        <f t="shared" si="13"/>
        <v/>
      </c>
      <c r="G178" s="78" t="str">
        <f t="shared" si="14"/>
        <v>0</v>
      </c>
      <c r="H178" s="24">
        <f t="shared" si="15"/>
        <v>0</v>
      </c>
    </row>
    <row r="179" spans="1:8" s="79" customFormat="1" ht="15" x14ac:dyDescent="0.2">
      <c r="B179" s="86" t="s">
        <v>53</v>
      </c>
      <c r="C179" s="76">
        <v>0</v>
      </c>
      <c r="D179" s="76">
        <v>31</v>
      </c>
      <c r="E179" s="80" t="str">
        <f t="shared" si="12"/>
        <v/>
      </c>
      <c r="F179" s="80">
        <f t="shared" si="13"/>
        <v>1.1969111969111969E-2</v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2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3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105</v>
      </c>
      <c r="D182" s="76">
        <v>99</v>
      </c>
      <c r="E182" s="80">
        <f t="shared" si="12"/>
        <v>2.4441340782122904E-2</v>
      </c>
      <c r="F182" s="80">
        <f t="shared" si="13"/>
        <v>3.8223938223938221E-2</v>
      </c>
      <c r="G182" s="78">
        <f t="shared" si="14"/>
        <v>-5.7142857142857141E-2</v>
      </c>
      <c r="H182" s="24">
        <f t="shared" si="15"/>
        <v>-1.3966480446927373E-3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1</v>
      </c>
      <c r="E184" s="80" t="str">
        <f t="shared" si="12"/>
        <v/>
      </c>
      <c r="F184" s="80">
        <f t="shared" si="13"/>
        <v>3.861003861003861E-4</v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3</v>
      </c>
      <c r="D185" s="76">
        <v>2</v>
      </c>
      <c r="E185" s="80">
        <f t="shared" si="12"/>
        <v>6.9832402234636874E-4</v>
      </c>
      <c r="F185" s="80">
        <f t="shared" si="13"/>
        <v>7.722007722007722E-4</v>
      </c>
      <c r="G185" s="78">
        <f t="shared" si="14"/>
        <v>-0.33333333333333331</v>
      </c>
      <c r="H185" s="24">
        <f t="shared" si="15"/>
        <v>-2.3277467411545624E-4</v>
      </c>
    </row>
    <row r="186" spans="1:8" s="79" customFormat="1" ht="15" x14ac:dyDescent="0.2">
      <c r="B186" s="86" t="s">
        <v>479</v>
      </c>
      <c r="C186" s="76">
        <v>104</v>
      </c>
      <c r="D186" s="76">
        <v>14</v>
      </c>
      <c r="E186" s="80">
        <f t="shared" si="12"/>
        <v>2.4208566108007448E-2</v>
      </c>
      <c r="F186" s="80">
        <f t="shared" si="13"/>
        <v>5.4054054054054057E-3</v>
      </c>
      <c r="G186" s="78">
        <f t="shared" si="14"/>
        <v>-0.86538461538461542</v>
      </c>
      <c r="H186" s="24">
        <f t="shared" si="15"/>
        <v>-2.094972067039106E-2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47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153</v>
      </c>
      <c r="D188" s="76">
        <v>54</v>
      </c>
      <c r="E188" s="80">
        <f t="shared" si="12"/>
        <v>3.5614525139664802E-2</v>
      </c>
      <c r="F188" s="80">
        <f t="shared" si="13"/>
        <v>2.084942084942085E-2</v>
      </c>
      <c r="G188" s="78">
        <f t="shared" si="14"/>
        <v>-0.6470588235294118</v>
      </c>
      <c r="H188" s="24">
        <f t="shared" si="15"/>
        <v>-2.3044692737430168E-2</v>
      </c>
    </row>
    <row r="189" spans="1:8" s="79" customFormat="1" ht="15" x14ac:dyDescent="0.2">
      <c r="B189" s="86" t="s">
        <v>237</v>
      </c>
      <c r="C189" s="76">
        <v>180</v>
      </c>
      <c r="D189" s="76">
        <v>60</v>
      </c>
      <c r="E189" s="80">
        <f t="shared" si="12"/>
        <v>4.189944134078212E-2</v>
      </c>
      <c r="F189" s="80">
        <f t="shared" si="13"/>
        <v>2.3166023166023165E-2</v>
      </c>
      <c r="G189" s="78">
        <f t="shared" si="14"/>
        <v>-0.66666666666666663</v>
      </c>
      <c r="H189" s="24">
        <f t="shared" si="15"/>
        <v>-2.7932960893854747E-2</v>
      </c>
    </row>
    <row r="190" spans="1:8" s="79" customFormat="1" ht="15" x14ac:dyDescent="0.2">
      <c r="B190" s="86" t="s">
        <v>238</v>
      </c>
      <c r="C190" s="76">
        <v>326</v>
      </c>
      <c r="D190" s="76">
        <v>141</v>
      </c>
      <c r="E190" s="80">
        <f t="shared" si="12"/>
        <v>7.5884543761638737E-2</v>
      </c>
      <c r="F190" s="80">
        <f t="shared" si="13"/>
        <v>5.4440154440154438E-2</v>
      </c>
      <c r="G190" s="78">
        <f t="shared" si="14"/>
        <v>-0.56748466257668717</v>
      </c>
      <c r="H190" s="24">
        <f t="shared" si="15"/>
        <v>-4.3063314711359407E-2</v>
      </c>
    </row>
    <row r="191" spans="1:8" s="79" customFormat="1" ht="15" x14ac:dyDescent="0.2">
      <c r="B191" s="86" t="s">
        <v>239</v>
      </c>
      <c r="C191" s="76">
        <v>141</v>
      </c>
      <c r="D191" s="76">
        <v>93</v>
      </c>
      <c r="E191" s="80">
        <f t="shared" si="12"/>
        <v>3.282122905027933E-2</v>
      </c>
      <c r="F191" s="80">
        <f t="shared" si="13"/>
        <v>3.5907335907335906E-2</v>
      </c>
      <c r="G191" s="78">
        <f t="shared" si="14"/>
        <v>-0.34042553191489361</v>
      </c>
      <c r="H191" s="24">
        <f t="shared" si="15"/>
        <v>-1.11731843575419E-2</v>
      </c>
    </row>
    <row r="192" spans="1:8" s="79" customFormat="1" ht="15" x14ac:dyDescent="0.2">
      <c r="B192" s="86" t="s">
        <v>480</v>
      </c>
      <c r="C192" s="76">
        <v>225</v>
      </c>
      <c r="D192" s="76">
        <v>74</v>
      </c>
      <c r="E192" s="80">
        <f t="shared" si="12"/>
        <v>5.2374301675977654E-2</v>
      </c>
      <c r="F192" s="80">
        <f t="shared" si="13"/>
        <v>2.8571428571428571E-2</v>
      </c>
      <c r="G192" s="78">
        <f t="shared" si="14"/>
        <v>-0.6711111111111111</v>
      </c>
      <c r="H192" s="24">
        <f t="shared" si="15"/>
        <v>-3.514897579143389E-2</v>
      </c>
    </row>
    <row r="193" spans="1:8" s="79" customFormat="1" ht="15" x14ac:dyDescent="0.2">
      <c r="B193" s="86" t="s">
        <v>481</v>
      </c>
      <c r="C193" s="76">
        <v>98</v>
      </c>
      <c r="D193" s="76">
        <v>62</v>
      </c>
      <c r="E193" s="80">
        <f t="shared" si="12"/>
        <v>2.2811918063314712E-2</v>
      </c>
      <c r="F193" s="80">
        <f t="shared" si="13"/>
        <v>2.3938223938223938E-2</v>
      </c>
      <c r="G193" s="78">
        <f t="shared" si="14"/>
        <v>-0.36734693877551022</v>
      </c>
      <c r="H193" s="24">
        <f t="shared" si="15"/>
        <v>-8.3798882681564244E-3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81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28</v>
      </c>
      <c r="D196" s="76"/>
      <c r="E196" s="80">
        <f t="shared" si="12"/>
        <v>6.5176908752327747E-3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78</v>
      </c>
      <c r="D197" s="76">
        <v>58</v>
      </c>
      <c r="E197" s="80">
        <f t="shared" si="12"/>
        <v>1.8156424581005588E-2</v>
      </c>
      <c r="F197" s="80">
        <f t="shared" si="13"/>
        <v>2.2393822393822392E-2</v>
      </c>
      <c r="G197" s="78">
        <f t="shared" si="14"/>
        <v>-0.25641025641025639</v>
      </c>
      <c r="H197" s="24">
        <f t="shared" si="15"/>
        <v>-4.6554934823091251E-3</v>
      </c>
    </row>
    <row r="198" spans="1:8" s="79" customFormat="1" ht="15" x14ac:dyDescent="0.2">
      <c r="B198" s="86" t="s">
        <v>242</v>
      </c>
      <c r="C198" s="76">
        <v>24</v>
      </c>
      <c r="D198" s="76">
        <v>23</v>
      </c>
      <c r="E198" s="80">
        <f t="shared" si="12"/>
        <v>5.5865921787709499E-3</v>
      </c>
      <c r="F198" s="80">
        <f t="shared" si="13"/>
        <v>8.8803088803088796E-3</v>
      </c>
      <c r="G198" s="78">
        <f t="shared" si="14"/>
        <v>-4.1666666666666664E-2</v>
      </c>
      <c r="H198" s="24">
        <f t="shared" si="15"/>
        <v>-2.3277467411545624E-4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13</v>
      </c>
      <c r="D200" s="76">
        <v>5</v>
      </c>
      <c r="E200" s="80">
        <f t="shared" si="12"/>
        <v>3.0260707635009309E-3</v>
      </c>
      <c r="F200" s="80">
        <f t="shared" si="13"/>
        <v>1.9305019305019305E-3</v>
      </c>
      <c r="G200" s="78">
        <f t="shared" si="14"/>
        <v>-0.61538461538461542</v>
      </c>
      <c r="H200" s="24">
        <f t="shared" si="15"/>
        <v>-1.8621973929236499E-3</v>
      </c>
    </row>
    <row r="201" spans="1:8" s="79" customFormat="1" ht="15" x14ac:dyDescent="0.2">
      <c r="B201" s="86" t="s">
        <v>56</v>
      </c>
      <c r="C201" s="76">
        <v>477</v>
      </c>
      <c r="D201" s="76">
        <v>248</v>
      </c>
      <c r="E201" s="80">
        <f t="shared" si="12"/>
        <v>0.11103351955307263</v>
      </c>
      <c r="F201" s="80">
        <f t="shared" si="13"/>
        <v>9.575289575289575E-2</v>
      </c>
      <c r="G201" s="78">
        <f t="shared" si="14"/>
        <v>-0.48008385744234799</v>
      </c>
      <c r="H201" s="24">
        <f t="shared" si="15"/>
        <v>-5.3305400372439478E-2</v>
      </c>
    </row>
    <row r="202" spans="1:8" s="79" customFormat="1" ht="15" x14ac:dyDescent="0.2">
      <c r="B202" s="86" t="s">
        <v>244</v>
      </c>
      <c r="C202" s="76">
        <v>32</v>
      </c>
      <c r="D202" s="76">
        <v>10</v>
      </c>
      <c r="E202" s="80">
        <f t="shared" si="12"/>
        <v>7.4487895716945996E-3</v>
      </c>
      <c r="F202" s="80">
        <f t="shared" si="13"/>
        <v>3.8610038610038611E-3</v>
      </c>
      <c r="G202" s="78">
        <f t="shared" si="14"/>
        <v>-0.6875</v>
      </c>
      <c r="H202" s="24">
        <f t="shared" si="15"/>
        <v>-5.121042830540037E-3</v>
      </c>
    </row>
    <row r="203" spans="1:8" s="79" customFormat="1" ht="15" x14ac:dyDescent="0.2">
      <c r="B203" s="86" t="s">
        <v>245</v>
      </c>
      <c r="C203" s="76">
        <v>8</v>
      </c>
      <c r="D203" s="76">
        <v>2</v>
      </c>
      <c r="E203" s="80">
        <f t="shared" si="12"/>
        <v>1.8621973929236499E-3</v>
      </c>
      <c r="F203" s="80">
        <f t="shared" si="13"/>
        <v>7.722007722007722E-4</v>
      </c>
      <c r="G203" s="78">
        <f t="shared" si="14"/>
        <v>-0.75</v>
      </c>
      <c r="H203" s="24">
        <f t="shared" si="15"/>
        <v>-1.3966480446927375E-3</v>
      </c>
    </row>
    <row r="204" spans="1:8" s="79" customFormat="1" ht="15" x14ac:dyDescent="0.2">
      <c r="B204" s="86" t="s">
        <v>482</v>
      </c>
      <c r="C204" s="76">
        <v>0</v>
      </c>
      <c r="D204" s="76">
        <v>1</v>
      </c>
      <c r="E204" s="80" t="str">
        <f t="shared" si="12"/>
        <v/>
      </c>
      <c r="F204" s="80">
        <f t="shared" si="13"/>
        <v>3.861003861003861E-4</v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1</v>
      </c>
      <c r="D211" s="76">
        <v>1</v>
      </c>
      <c r="E211" s="80">
        <f t="shared" si="12"/>
        <v>2.3277467411545624E-4</v>
      </c>
      <c r="F211" s="80">
        <f t="shared" si="13"/>
        <v>3.861003861003861E-4</v>
      </c>
      <c r="G211" s="78">
        <f t="shared" si="14"/>
        <v>0</v>
      </c>
      <c r="H211" s="24">
        <f t="shared" si="15"/>
        <v>0</v>
      </c>
    </row>
    <row r="212" spans="2:8" s="79" customFormat="1" ht="15" x14ac:dyDescent="0.2">
      <c r="B212" s="86" t="s">
        <v>249</v>
      </c>
      <c r="C212" s="76">
        <v>380</v>
      </c>
      <c r="D212" s="76">
        <v>158</v>
      </c>
      <c r="E212" s="80">
        <f t="shared" si="12"/>
        <v>8.8454376163873374E-2</v>
      </c>
      <c r="F212" s="80">
        <f t="shared" si="13"/>
        <v>6.1003861003861001E-2</v>
      </c>
      <c r="G212" s="78">
        <f t="shared" si="14"/>
        <v>-0.58421052631578951</v>
      </c>
      <c r="H212" s="24">
        <f t="shared" si="15"/>
        <v>-5.1675977653631293E-2</v>
      </c>
    </row>
    <row r="213" spans="2:8" s="79" customFormat="1" ht="15" x14ac:dyDescent="0.2">
      <c r="B213" s="86" t="s">
        <v>250</v>
      </c>
      <c r="C213" s="76">
        <v>0</v>
      </c>
      <c r="D213" s="76">
        <v>1</v>
      </c>
      <c r="E213" s="80" t="str">
        <f t="shared" si="12"/>
        <v/>
      </c>
      <c r="F213" s="80">
        <f t="shared" si="13"/>
        <v>3.861003861003861E-4</v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4</v>
      </c>
      <c r="D214" s="76">
        <v>6</v>
      </c>
      <c r="E214" s="80">
        <f t="shared" si="12"/>
        <v>9.3109869646182495E-4</v>
      </c>
      <c r="F214" s="80">
        <f t="shared" si="13"/>
        <v>2.3166023166023165E-3</v>
      </c>
      <c r="G214" s="78">
        <f t="shared" si="14"/>
        <v>0.5</v>
      </c>
      <c r="H214" s="24">
        <f t="shared" si="15"/>
        <v>4.6554934823091247E-4</v>
      </c>
    </row>
    <row r="215" spans="2:8" s="79" customFormat="1" ht="15" x14ac:dyDescent="0.2">
      <c r="B215" s="86" t="s">
        <v>252</v>
      </c>
      <c r="C215" s="76">
        <v>1</v>
      </c>
      <c r="D215" s="76">
        <v>3</v>
      </c>
      <c r="E215" s="80">
        <f t="shared" si="12"/>
        <v>2.3277467411545624E-4</v>
      </c>
      <c r="F215" s="80">
        <f t="shared" si="13"/>
        <v>1.1583011583011582E-3</v>
      </c>
      <c r="G215" s="78">
        <f t="shared" si="14"/>
        <v>2</v>
      </c>
      <c r="H215" s="24">
        <f t="shared" si="15"/>
        <v>4.6554934823091247E-4</v>
      </c>
    </row>
    <row r="216" spans="2:8" s="79" customFormat="1" ht="15" x14ac:dyDescent="0.2">
      <c r="B216" s="86" t="s">
        <v>253</v>
      </c>
      <c r="C216" s="76">
        <v>5</v>
      </c>
      <c r="D216" s="76">
        <v>5</v>
      </c>
      <c r="E216" s="80">
        <f t="shared" si="12"/>
        <v>1.1638733705772813E-3</v>
      </c>
      <c r="F216" s="80">
        <f t="shared" si="13"/>
        <v>1.9305019305019305E-3</v>
      </c>
      <c r="G216" s="78">
        <f t="shared" si="14"/>
        <v>0</v>
      </c>
      <c r="H216" s="24">
        <f t="shared" si="15"/>
        <v>0</v>
      </c>
    </row>
    <row r="217" spans="2:8" s="79" customFormat="1" ht="15" x14ac:dyDescent="0.2">
      <c r="B217" s="86" t="s">
        <v>484</v>
      </c>
      <c r="C217" s="76">
        <v>4</v>
      </c>
      <c r="D217" s="76">
        <v>7</v>
      </c>
      <c r="E217" s="80">
        <f t="shared" si="12"/>
        <v>9.3109869646182495E-4</v>
      </c>
      <c r="F217" s="80">
        <f t="shared" si="13"/>
        <v>2.7027027027027029E-3</v>
      </c>
      <c r="G217" s="78">
        <f t="shared" si="14"/>
        <v>0.75</v>
      </c>
      <c r="H217" s="24">
        <f t="shared" si="15"/>
        <v>6.9832402234636874E-4</v>
      </c>
    </row>
    <row r="218" spans="2:8" s="79" customFormat="1" ht="15" x14ac:dyDescent="0.2">
      <c r="B218" s="86" t="s">
        <v>254</v>
      </c>
      <c r="C218" s="76">
        <v>1</v>
      </c>
      <c r="D218" s="76">
        <v>0</v>
      </c>
      <c r="E218" s="80">
        <f t="shared" si="12"/>
        <v>2.3277467411545624E-4</v>
      </c>
      <c r="F218" s="80" t="str">
        <f t="shared" si="13"/>
        <v/>
      </c>
      <c r="G218" s="78" t="str">
        <f t="shared" si="14"/>
        <v>0</v>
      </c>
      <c r="H218" s="24">
        <f t="shared" si="15"/>
        <v>0</v>
      </c>
    </row>
    <row r="219" spans="2:8" s="79" customFormat="1" ht="15" x14ac:dyDescent="0.2">
      <c r="B219" s="86" t="s">
        <v>60</v>
      </c>
      <c r="C219" s="76">
        <v>0</v>
      </c>
      <c r="D219" s="76">
        <v>1</v>
      </c>
      <c r="E219" s="80" t="str">
        <f t="shared" si="12"/>
        <v/>
      </c>
      <c r="F219" s="80">
        <f t="shared" si="13"/>
        <v>3.861003861003861E-4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2</v>
      </c>
      <c r="D221" s="76">
        <v>0</v>
      </c>
      <c r="E221" s="80">
        <f t="shared" si="12"/>
        <v>4.6554934823091247E-4</v>
      </c>
      <c r="F221" s="80" t="str">
        <f t="shared" si="13"/>
        <v/>
      </c>
      <c r="G221" s="78" t="str">
        <f t="shared" si="14"/>
        <v>0</v>
      </c>
      <c r="H221" s="24">
        <f t="shared" si="15"/>
        <v>0</v>
      </c>
    </row>
    <row r="222" spans="2:8" s="79" customFormat="1" ht="15" x14ac:dyDescent="0.2">
      <c r="B222" s="86" t="s">
        <v>256</v>
      </c>
      <c r="C222" s="76">
        <v>11</v>
      </c>
      <c r="D222" s="76">
        <v>0</v>
      </c>
      <c r="E222" s="80">
        <f t="shared" si="12"/>
        <v>2.5605214152700185E-3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3</v>
      </c>
      <c r="D224" s="76">
        <v>2</v>
      </c>
      <c r="E224" s="80">
        <f t="shared" si="12"/>
        <v>6.9832402234636874E-4</v>
      </c>
      <c r="F224" s="80">
        <f t="shared" si="13"/>
        <v>7.722007722007722E-4</v>
      </c>
      <c r="G224" s="78">
        <f t="shared" si="14"/>
        <v>-0.33333333333333331</v>
      </c>
      <c r="H224" s="24">
        <f t="shared" si="15"/>
        <v>-2.3277467411545624E-4</v>
      </c>
    </row>
    <row r="225" spans="2:8" s="79" customFormat="1" ht="15" x14ac:dyDescent="0.2">
      <c r="B225" s="86" t="s">
        <v>64</v>
      </c>
      <c r="C225" s="76">
        <v>4</v>
      </c>
      <c r="D225" s="76">
        <v>0</v>
      </c>
      <c r="E225" s="80">
        <f t="shared" si="12"/>
        <v>9.3109869646182495E-4</v>
      </c>
      <c r="F225" s="80" t="str">
        <f t="shared" si="13"/>
        <v/>
      </c>
      <c r="G225" s="78" t="str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5</v>
      </c>
      <c r="D227" s="76">
        <v>0</v>
      </c>
      <c r="E227" s="80">
        <f t="shared" si="12"/>
        <v>1.1638733705772813E-3</v>
      </c>
      <c r="F227" s="80" t="str">
        <f t="shared" si="13"/>
        <v/>
      </c>
      <c r="G227" s="78" t="str">
        <f t="shared" si="14"/>
        <v>0</v>
      </c>
      <c r="H227" s="24">
        <f t="shared" si="15"/>
        <v>0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2</v>
      </c>
      <c r="D229" s="76">
        <v>0</v>
      </c>
      <c r="E229" s="80">
        <f t="shared" si="12"/>
        <v>4.6554934823091247E-4</v>
      </c>
      <c r="F229" s="80" t="str">
        <f t="shared" si="13"/>
        <v/>
      </c>
      <c r="G229" s="78" t="str">
        <f t="shared" si="14"/>
        <v>0</v>
      </c>
      <c r="H229" s="24">
        <f t="shared" si="15"/>
        <v>0</v>
      </c>
    </row>
    <row r="230" spans="2:8" s="79" customFormat="1" ht="15" x14ac:dyDescent="0.2">
      <c r="B230" s="86" t="s">
        <v>63</v>
      </c>
      <c r="C230" s="76">
        <v>2</v>
      </c>
      <c r="D230" s="76">
        <v>2</v>
      </c>
      <c r="E230" s="80">
        <f t="shared" si="12"/>
        <v>4.6554934823091247E-4</v>
      </c>
      <c r="F230" s="80">
        <f t="shared" si="13"/>
        <v>7.722007722007722E-4</v>
      </c>
      <c r="G230" s="78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2</v>
      </c>
      <c r="E232" s="80" t="str">
        <f t="shared" si="12"/>
        <v/>
      </c>
      <c r="F232" s="80">
        <f t="shared" si="13"/>
        <v>7.722007722007722E-4</v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1</v>
      </c>
      <c r="D234" s="76">
        <v>0</v>
      </c>
      <c r="E234" s="80">
        <f t="shared" si="16"/>
        <v>2.3277467411545624E-4</v>
      </c>
      <c r="F234" s="80" t="str">
        <f t="shared" si="17"/>
        <v/>
      </c>
      <c r="G234" s="78" t="str">
        <f t="shared" si="18"/>
        <v>0</v>
      </c>
      <c r="H234" s="24">
        <f t="shared" si="19"/>
        <v>0</v>
      </c>
    </row>
    <row r="235" spans="2:8" s="79" customFormat="1" ht="15" x14ac:dyDescent="0.2">
      <c r="B235" s="86" t="s">
        <v>260</v>
      </c>
      <c r="C235" s="76">
        <v>0</v>
      </c>
      <c r="D235" s="76">
        <v>2</v>
      </c>
      <c r="E235" s="80" t="str">
        <f t="shared" si="16"/>
        <v/>
      </c>
      <c r="F235" s="80">
        <f t="shared" si="17"/>
        <v>7.722007722007722E-4</v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9</v>
      </c>
      <c r="D236" s="76">
        <v>16</v>
      </c>
      <c r="E236" s="80">
        <f t="shared" si="16"/>
        <v>2.0949720670391061E-3</v>
      </c>
      <c r="F236" s="80">
        <f t="shared" si="17"/>
        <v>6.1776061776061776E-3</v>
      </c>
      <c r="G236" s="78">
        <f t="shared" si="18"/>
        <v>0.77777777777777779</v>
      </c>
      <c r="H236" s="24">
        <f t="shared" si="19"/>
        <v>1.6294227188081937E-3</v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17</v>
      </c>
      <c r="D238" s="76">
        <v>4</v>
      </c>
      <c r="E238" s="80">
        <f t="shared" si="16"/>
        <v>3.9571694599627562E-3</v>
      </c>
      <c r="F238" s="80">
        <f t="shared" si="17"/>
        <v>1.5444015444015444E-3</v>
      </c>
      <c r="G238" s="78">
        <f t="shared" si="18"/>
        <v>-0.76470588235294112</v>
      </c>
      <c r="H238" s="24">
        <f t="shared" si="19"/>
        <v>-3.0260707635009309E-3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1</v>
      </c>
      <c r="E242" s="80" t="str">
        <f t="shared" si="16"/>
        <v/>
      </c>
      <c r="F242" s="80">
        <f t="shared" si="17"/>
        <v>3.861003861003861E-4</v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73</v>
      </c>
      <c r="D245" s="76"/>
      <c r="E245" s="80">
        <f t="shared" si="16"/>
        <v>1.6992551210428305E-2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6</v>
      </c>
      <c r="D246" s="76">
        <v>1</v>
      </c>
      <c r="E246" s="80">
        <f t="shared" si="16"/>
        <v>1.3966480446927375E-3</v>
      </c>
      <c r="F246" s="80">
        <f t="shared" si="17"/>
        <v>3.861003861003861E-4</v>
      </c>
      <c r="G246" s="78">
        <f t="shared" si="18"/>
        <v>-0.83333333333333337</v>
      </c>
      <c r="H246" s="24">
        <f t="shared" si="19"/>
        <v>-1.1638733705772813E-3</v>
      </c>
    </row>
    <row r="247" spans="1:8" s="79" customFormat="1" ht="15" x14ac:dyDescent="0.2">
      <c r="B247" s="86" t="s">
        <v>496</v>
      </c>
      <c r="C247" s="76">
        <v>31</v>
      </c>
      <c r="D247" s="76">
        <v>15</v>
      </c>
      <c r="E247" s="80">
        <f t="shared" si="16"/>
        <v>7.2160148975791436E-3</v>
      </c>
      <c r="F247" s="80">
        <f t="shared" si="17"/>
        <v>5.7915057915057912E-3</v>
      </c>
      <c r="G247" s="78">
        <f t="shared" si="18"/>
        <v>-0.5161290322580645</v>
      </c>
      <c r="H247" s="24">
        <f t="shared" si="19"/>
        <v>-3.7243947858472998E-3</v>
      </c>
    </row>
    <row r="248" spans="1:8" s="79" customFormat="1" ht="15" x14ac:dyDescent="0.2">
      <c r="B248" s="86" t="s">
        <v>67</v>
      </c>
      <c r="C248" s="76">
        <v>5</v>
      </c>
      <c r="D248" s="76"/>
      <c r="E248" s="80">
        <f t="shared" si="16"/>
        <v>1.1638733705772813E-3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16</v>
      </c>
      <c r="D249" s="76">
        <v>26</v>
      </c>
      <c r="E249" s="80">
        <f t="shared" si="16"/>
        <v>3.7243947858472998E-3</v>
      </c>
      <c r="F249" s="80">
        <f t="shared" si="17"/>
        <v>1.0038610038610039E-2</v>
      </c>
      <c r="G249" s="78">
        <f t="shared" si="18"/>
        <v>0.625</v>
      </c>
      <c r="H249" s="24">
        <f t="shared" si="19"/>
        <v>2.3277467411545625E-3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19</v>
      </c>
      <c r="D253" s="76">
        <v>68</v>
      </c>
      <c r="E253" s="80">
        <f t="shared" si="16"/>
        <v>4.4227188081936682E-3</v>
      </c>
      <c r="F253" s="80">
        <f t="shared" si="17"/>
        <v>2.6254826254826256E-2</v>
      </c>
      <c r="G253" s="78">
        <f t="shared" si="18"/>
        <v>2.5789473684210527</v>
      </c>
      <c r="H253" s="24">
        <f t="shared" si="19"/>
        <v>1.1405959031657356E-2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3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53</v>
      </c>
      <c r="D261" s="76">
        <v>33</v>
      </c>
      <c r="E261" s="80">
        <f t="shared" si="16"/>
        <v>1.2337057728119181E-2</v>
      </c>
      <c r="F261" s="80">
        <f t="shared" si="17"/>
        <v>1.2741312741312742E-2</v>
      </c>
      <c r="G261" s="78">
        <f t="shared" si="18"/>
        <v>-0.37735849056603776</v>
      </c>
      <c r="H261" s="24">
        <f t="shared" si="19"/>
        <v>-4.6554934823091251E-3</v>
      </c>
    </row>
    <row r="262" spans="1:8" s="79" customFormat="1" ht="15" x14ac:dyDescent="0.2">
      <c r="B262" s="86" t="s">
        <v>75</v>
      </c>
      <c r="C262" s="76">
        <v>136</v>
      </c>
      <c r="D262" s="76">
        <v>50</v>
      </c>
      <c r="E262" s="80">
        <f t="shared" si="16"/>
        <v>3.165735567970205E-2</v>
      </c>
      <c r="F262" s="80">
        <f t="shared" si="17"/>
        <v>1.9305019305019305E-2</v>
      </c>
      <c r="G262" s="78">
        <f t="shared" si="18"/>
        <v>-0.63235294117647056</v>
      </c>
      <c r="H262" s="24">
        <f t="shared" si="19"/>
        <v>-2.0018621973929236E-2</v>
      </c>
    </row>
    <row r="263" spans="1:8" s="79" customFormat="1" ht="15" x14ac:dyDescent="0.2">
      <c r="B263" s="86" t="s">
        <v>71</v>
      </c>
      <c r="C263" s="76">
        <v>10</v>
      </c>
      <c r="D263" s="76">
        <v>11</v>
      </c>
      <c r="E263" s="80">
        <f t="shared" si="16"/>
        <v>2.3277467411545625E-3</v>
      </c>
      <c r="F263" s="80">
        <f t="shared" si="17"/>
        <v>4.2471042471042475E-3</v>
      </c>
      <c r="G263" s="78">
        <f t="shared" si="18"/>
        <v>0.1</v>
      </c>
      <c r="H263" s="24">
        <f t="shared" si="19"/>
        <v>2.3277467411545626E-4</v>
      </c>
    </row>
    <row r="264" spans="1:8" s="79" customFormat="1" ht="15" x14ac:dyDescent="0.2">
      <c r="B264" s="86" t="s">
        <v>266</v>
      </c>
      <c r="C264" s="76">
        <v>15</v>
      </c>
      <c r="D264" s="76">
        <v>2</v>
      </c>
      <c r="E264" s="80">
        <f t="shared" si="16"/>
        <v>3.4916201117318434E-3</v>
      </c>
      <c r="F264" s="80">
        <f t="shared" si="17"/>
        <v>7.722007722007722E-4</v>
      </c>
      <c r="G264" s="78">
        <f t="shared" si="18"/>
        <v>-0.8666666666666667</v>
      </c>
      <c r="H264" s="24">
        <f t="shared" si="19"/>
        <v>-3.0260707635009309E-3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6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18</v>
      </c>
      <c r="E268" s="80" t="str">
        <f t="shared" si="16"/>
        <v/>
      </c>
      <c r="F268" s="80">
        <f t="shared" si="17"/>
        <v>6.9498069498069494E-3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3</v>
      </c>
      <c r="D269" s="76">
        <v>5</v>
      </c>
      <c r="E269" s="80">
        <f t="shared" si="16"/>
        <v>6.9832402234636874E-4</v>
      </c>
      <c r="F269" s="80">
        <f t="shared" si="17"/>
        <v>1.9305019305019305E-3</v>
      </c>
      <c r="G269" s="78">
        <f t="shared" si="18"/>
        <v>0.66666666666666663</v>
      </c>
      <c r="H269" s="24">
        <f t="shared" si="19"/>
        <v>4.6554934823091247E-4</v>
      </c>
    </row>
    <row r="270" spans="1:8" s="79" customFormat="1" ht="15" x14ac:dyDescent="0.2">
      <c r="B270" s="86" t="s">
        <v>74</v>
      </c>
      <c r="C270" s="76">
        <v>20</v>
      </c>
      <c r="D270" s="76">
        <v>8</v>
      </c>
      <c r="E270" s="80">
        <f t="shared" si="16"/>
        <v>4.6554934823091251E-3</v>
      </c>
      <c r="F270" s="80">
        <f t="shared" si="17"/>
        <v>3.0888030888030888E-3</v>
      </c>
      <c r="G270" s="78">
        <f t="shared" si="18"/>
        <v>-0.6</v>
      </c>
      <c r="H270" s="24">
        <f t="shared" si="19"/>
        <v>-2.7932960893854749E-3</v>
      </c>
    </row>
    <row r="271" spans="1:8" s="79" customFormat="1" ht="15" x14ac:dyDescent="0.2">
      <c r="B271" s="86" t="s">
        <v>267</v>
      </c>
      <c r="C271" s="76">
        <v>6</v>
      </c>
      <c r="D271" s="76">
        <v>2</v>
      </c>
      <c r="E271" s="80">
        <f t="shared" si="16"/>
        <v>1.3966480446927375E-3</v>
      </c>
      <c r="F271" s="80">
        <f t="shared" si="17"/>
        <v>7.722007722007722E-4</v>
      </c>
      <c r="G271" s="78">
        <f t="shared" si="18"/>
        <v>-0.66666666666666663</v>
      </c>
      <c r="H271" s="24">
        <f t="shared" si="19"/>
        <v>-9.3109869646182495E-4</v>
      </c>
    </row>
    <row r="272" spans="1:8" s="79" customFormat="1" ht="15" x14ac:dyDescent="0.2">
      <c r="B272" s="86" t="s">
        <v>499</v>
      </c>
      <c r="C272" s="76">
        <v>166</v>
      </c>
      <c r="D272" s="76">
        <v>116</v>
      </c>
      <c r="E272" s="80">
        <f t="shared" si="16"/>
        <v>3.8640595903165736E-2</v>
      </c>
      <c r="F272" s="80">
        <f t="shared" si="17"/>
        <v>4.4787644787644784E-2</v>
      </c>
      <c r="G272" s="78">
        <f t="shared" si="18"/>
        <v>-0.30120481927710846</v>
      </c>
      <c r="H272" s="24">
        <f t="shared" si="19"/>
        <v>-1.1638733705772814E-2</v>
      </c>
    </row>
    <row r="273" spans="1:8" s="79" customFormat="1" ht="15" x14ac:dyDescent="0.2">
      <c r="B273" s="86" t="s">
        <v>76</v>
      </c>
      <c r="C273" s="76">
        <v>13</v>
      </c>
      <c r="D273" s="76">
        <v>4</v>
      </c>
      <c r="E273" s="80">
        <f t="shared" si="16"/>
        <v>3.0260707635009309E-3</v>
      </c>
      <c r="F273" s="80">
        <f t="shared" si="17"/>
        <v>1.5444015444015444E-3</v>
      </c>
      <c r="G273" s="78">
        <f t="shared" si="18"/>
        <v>-0.69230769230769229</v>
      </c>
      <c r="H273" s="24">
        <f t="shared" si="19"/>
        <v>-2.0949720670391061E-3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4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75</v>
      </c>
      <c r="D276" s="76">
        <v>33</v>
      </c>
      <c r="E276" s="80">
        <f t="shared" si="16"/>
        <v>1.7458100558659217E-2</v>
      </c>
      <c r="F276" s="80">
        <f t="shared" si="17"/>
        <v>1.2741312741312742E-2</v>
      </c>
      <c r="G276" s="78">
        <f t="shared" si="18"/>
        <v>-0.56000000000000005</v>
      </c>
      <c r="H276" s="24">
        <f t="shared" si="19"/>
        <v>-9.7765363128491621E-3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1</v>
      </c>
      <c r="E281" s="80" t="str">
        <f t="shared" si="16"/>
        <v/>
      </c>
      <c r="F281" s="80">
        <f t="shared" si="17"/>
        <v>3.861003861003861E-4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1</v>
      </c>
      <c r="D282" s="76">
        <v>1</v>
      </c>
      <c r="E282" s="80">
        <f t="shared" si="16"/>
        <v>2.3277467411545624E-4</v>
      </c>
      <c r="F282" s="80">
        <f t="shared" si="17"/>
        <v>3.861003861003861E-4</v>
      </c>
      <c r="G282" s="78">
        <f t="shared" si="18"/>
        <v>0</v>
      </c>
      <c r="H282" s="24">
        <f t="shared" si="19"/>
        <v>0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1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24</v>
      </c>
      <c r="D284" s="76">
        <v>15</v>
      </c>
      <c r="E284" s="80">
        <f t="shared" si="16"/>
        <v>5.5865921787709499E-3</v>
      </c>
      <c r="F284" s="80">
        <f t="shared" si="17"/>
        <v>5.7915057915057912E-3</v>
      </c>
      <c r="G284" s="78">
        <f t="shared" si="18"/>
        <v>-0.375</v>
      </c>
      <c r="H284" s="24">
        <f t="shared" si="19"/>
        <v>-2.0949720670391061E-3</v>
      </c>
    </row>
    <row r="285" spans="1:8" s="79" customFormat="1" ht="15" x14ac:dyDescent="0.2">
      <c r="B285" s="86" t="s">
        <v>503</v>
      </c>
      <c r="C285" s="76">
        <v>0</v>
      </c>
      <c r="D285" s="76">
        <v>2</v>
      </c>
      <c r="E285" s="80" t="str">
        <f t="shared" si="16"/>
        <v/>
      </c>
      <c r="F285" s="80">
        <f t="shared" si="17"/>
        <v>7.722007722007722E-4</v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73</v>
      </c>
      <c r="D287" s="76">
        <v>29</v>
      </c>
      <c r="E287" s="80">
        <f t="shared" si="16"/>
        <v>1.6992551210428305E-2</v>
      </c>
      <c r="F287" s="80">
        <f t="shared" si="17"/>
        <v>1.1196911196911196E-2</v>
      </c>
      <c r="G287" s="78">
        <f t="shared" si="18"/>
        <v>-0.60273972602739723</v>
      </c>
      <c r="H287" s="24">
        <f t="shared" si="19"/>
        <v>-1.0242085661080074E-2</v>
      </c>
    </row>
    <row r="288" spans="1:8" s="79" customFormat="1" ht="15" x14ac:dyDescent="0.2">
      <c r="B288" s="86" t="s">
        <v>268</v>
      </c>
      <c r="C288" s="76">
        <v>0</v>
      </c>
      <c r="D288" s="76">
        <v>1</v>
      </c>
      <c r="E288" s="80" t="str">
        <f t="shared" si="16"/>
        <v/>
      </c>
      <c r="F288" s="80">
        <f t="shared" si="17"/>
        <v>3.861003861003861E-4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3.861003861003861E-4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11</v>
      </c>
      <c r="D293" s="76">
        <v>4</v>
      </c>
      <c r="E293" s="80">
        <f t="shared" si="16"/>
        <v>2.5605214152700185E-3</v>
      </c>
      <c r="F293" s="80">
        <f t="shared" si="17"/>
        <v>1.5444015444015444E-3</v>
      </c>
      <c r="G293" s="78">
        <f t="shared" si="18"/>
        <v>-0.63636363636363635</v>
      </c>
      <c r="H293" s="24">
        <f t="shared" si="19"/>
        <v>-1.6294227188081937E-3</v>
      </c>
    </row>
    <row r="294" spans="2:8" s="79" customFormat="1" ht="15" x14ac:dyDescent="0.2">
      <c r="B294" s="86" t="s">
        <v>507</v>
      </c>
      <c r="C294" s="76">
        <v>33</v>
      </c>
      <c r="D294" s="76">
        <v>0</v>
      </c>
      <c r="E294" s="80">
        <f t="shared" si="16"/>
        <v>7.6815642458100556E-3</v>
      </c>
      <c r="F294" s="80" t="str">
        <f t="shared" si="17"/>
        <v/>
      </c>
      <c r="G294" s="78" t="str">
        <f t="shared" si="18"/>
        <v>0</v>
      </c>
      <c r="H294" s="24">
        <f t="shared" si="19"/>
        <v>0</v>
      </c>
    </row>
    <row r="295" spans="2:8" s="79" customFormat="1" ht="30" x14ac:dyDescent="0.2">
      <c r="B295" s="86" t="s">
        <v>508</v>
      </c>
      <c r="C295" s="76">
        <v>2</v>
      </c>
      <c r="D295" s="76">
        <v>1</v>
      </c>
      <c r="E295" s="80">
        <f t="shared" si="16"/>
        <v>4.6554934823091247E-4</v>
      </c>
      <c r="F295" s="80">
        <f t="shared" si="17"/>
        <v>3.861003861003861E-4</v>
      </c>
      <c r="G295" s="78">
        <f t="shared" si="18"/>
        <v>-0.5</v>
      </c>
      <c r="H295" s="24">
        <f t="shared" si="19"/>
        <v>-2.3277467411545624E-4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24</v>
      </c>
      <c r="D297" s="76">
        <v>12</v>
      </c>
      <c r="E297" s="80">
        <f t="shared" si="16"/>
        <v>5.5865921787709499E-3</v>
      </c>
      <c r="F297" s="80">
        <f t="shared" si="17"/>
        <v>4.633204633204633E-3</v>
      </c>
      <c r="G297" s="78">
        <f t="shared" si="18"/>
        <v>-0.5</v>
      </c>
      <c r="H297" s="24">
        <f t="shared" si="19"/>
        <v>-2.7932960893854749E-3</v>
      </c>
    </row>
    <row r="298" spans="2:8" s="79" customFormat="1" ht="15" x14ac:dyDescent="0.2">
      <c r="B298" s="86" t="s">
        <v>511</v>
      </c>
      <c r="C298" s="76">
        <v>1</v>
      </c>
      <c r="D298" s="76">
        <v>0</v>
      </c>
      <c r="E298" s="80">
        <f t="shared" si="16"/>
        <v>2.3277467411545624E-4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71</v>
      </c>
      <c r="D299" s="76">
        <v>43</v>
      </c>
      <c r="E299" s="80">
        <f t="shared" si="16"/>
        <v>1.6527001862197393E-2</v>
      </c>
      <c r="F299" s="80">
        <f t="shared" si="17"/>
        <v>1.6602316602316602E-2</v>
      </c>
      <c r="G299" s="78">
        <f t="shared" si="18"/>
        <v>-0.39436619718309857</v>
      </c>
      <c r="H299" s="24">
        <f t="shared" si="19"/>
        <v>-6.5176908752327739E-3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14</v>
      </c>
      <c r="D301" s="76">
        <v>14</v>
      </c>
      <c r="E301" s="80">
        <f t="shared" si="16"/>
        <v>3.2588454376163874E-3</v>
      </c>
      <c r="F301" s="80">
        <f t="shared" si="17"/>
        <v>5.4054054054054057E-3</v>
      </c>
      <c r="G301" s="78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2</v>
      </c>
      <c r="E302" s="80" t="str">
        <f t="shared" si="16"/>
        <v/>
      </c>
      <c r="F302" s="80">
        <f t="shared" si="17"/>
        <v>7.722007722007722E-4</v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1</v>
      </c>
      <c r="D303" s="76">
        <v>0</v>
      </c>
      <c r="E303" s="80">
        <f t="shared" si="16"/>
        <v>2.3277467411545624E-4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14</v>
      </c>
      <c r="D304" s="76">
        <v>29</v>
      </c>
      <c r="E304" s="80">
        <f t="shared" si="16"/>
        <v>3.2588454376163874E-3</v>
      </c>
      <c r="F304" s="80">
        <f t="shared" si="17"/>
        <v>1.1196911196911196E-2</v>
      </c>
      <c r="G304" s="78">
        <f t="shared" si="18"/>
        <v>1.0714285714285714</v>
      </c>
      <c r="H304" s="24">
        <f t="shared" si="19"/>
        <v>3.4916201117318434E-3</v>
      </c>
    </row>
    <row r="305" spans="1:8" s="79" customFormat="1" ht="15" x14ac:dyDescent="0.2">
      <c r="B305" s="86" t="s">
        <v>516</v>
      </c>
      <c r="C305" s="76">
        <v>1</v>
      </c>
      <c r="D305" s="76">
        <v>10</v>
      </c>
      <c r="E305" s="80">
        <f t="shared" si="16"/>
        <v>2.3277467411545624E-4</v>
      </c>
      <c r="F305" s="80">
        <f t="shared" si="17"/>
        <v>3.8610038610038611E-3</v>
      </c>
      <c r="G305" s="78">
        <f t="shared" si="18"/>
        <v>9</v>
      </c>
      <c r="H305" s="24">
        <f t="shared" si="19"/>
        <v>2.0949720670391061E-3</v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7</v>
      </c>
      <c r="D307" s="76">
        <v>2</v>
      </c>
      <c r="E307" s="80">
        <f t="shared" si="16"/>
        <v>1.6294227188081937E-3</v>
      </c>
      <c r="F307" s="80">
        <f t="shared" si="17"/>
        <v>7.722007722007722E-4</v>
      </c>
      <c r="G307" s="78">
        <f t="shared" si="18"/>
        <v>-0.7142857142857143</v>
      </c>
      <c r="H307" s="24">
        <f t="shared" si="19"/>
        <v>-1.1638733705772813E-3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15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4</v>
      </c>
      <c r="E309" s="80" t="str">
        <f t="shared" si="16"/>
        <v/>
      </c>
      <c r="F309" s="80">
        <f t="shared" si="17"/>
        <v>1.5444015444015444E-3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2</v>
      </c>
      <c r="E311" s="80" t="str">
        <f t="shared" si="16"/>
        <v/>
      </c>
      <c r="F311" s="80">
        <f t="shared" si="17"/>
        <v>7.722007722007722E-4</v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3</v>
      </c>
      <c r="D312" s="76">
        <v>1</v>
      </c>
      <c r="E312" s="80">
        <f t="shared" si="16"/>
        <v>6.9832402234636874E-4</v>
      </c>
      <c r="F312" s="80">
        <f t="shared" si="17"/>
        <v>3.861003861003861E-4</v>
      </c>
      <c r="G312" s="78">
        <f t="shared" si="18"/>
        <v>-0.66666666666666663</v>
      </c>
      <c r="H312" s="24">
        <f t="shared" si="19"/>
        <v>-4.6554934823091247E-4</v>
      </c>
    </row>
    <row r="313" spans="1:8" s="79" customFormat="1" ht="15" x14ac:dyDescent="0.2">
      <c r="B313" s="86" t="s">
        <v>523</v>
      </c>
      <c r="C313" s="76">
        <v>25</v>
      </c>
      <c r="D313" s="76">
        <v>4</v>
      </c>
      <c r="E313" s="80">
        <f t="shared" ref="E313:E320" si="20">+IF(C313=0,"",C313/C$161)</f>
        <v>5.8193668528864059E-3</v>
      </c>
      <c r="F313" s="80">
        <f t="shared" ref="F313:F320" si="21">+IF(D313=0,"",D313/D$161)</f>
        <v>1.5444015444015444E-3</v>
      </c>
      <c r="G313" s="78">
        <f t="shared" ref="G313:G320" si="22">+IF(OR(AND(D313=0),(C313=0)),"0",((D313-C313)/C313))</f>
        <v>-0.84</v>
      </c>
      <c r="H313" s="24">
        <f t="shared" ref="H313:H320" si="23">+IF(OR(AND(E313=""),(G313="")),"",E313*G313)</f>
        <v>-4.8882681564245811E-3</v>
      </c>
    </row>
    <row r="314" spans="1:8" s="79" customFormat="1" ht="15" x14ac:dyDescent="0.2">
      <c r="B314" s="86" t="s">
        <v>524</v>
      </c>
      <c r="C314" s="76">
        <v>21</v>
      </c>
      <c r="D314" s="76">
        <v>5</v>
      </c>
      <c r="E314" s="80">
        <f t="shared" si="20"/>
        <v>4.8882681564245811E-3</v>
      </c>
      <c r="F314" s="80">
        <f t="shared" si="21"/>
        <v>1.9305019305019305E-3</v>
      </c>
      <c r="G314" s="78">
        <f t="shared" si="22"/>
        <v>-0.76190476190476186</v>
      </c>
      <c r="H314" s="24">
        <f t="shared" si="23"/>
        <v>-3.7243947858472998E-3</v>
      </c>
    </row>
    <row r="315" spans="1:8" s="79" customFormat="1" ht="15" x14ac:dyDescent="0.2">
      <c r="B315" s="86" t="s">
        <v>525</v>
      </c>
      <c r="C315" s="76">
        <v>8</v>
      </c>
      <c r="D315" s="76">
        <v>3</v>
      </c>
      <c r="E315" s="80">
        <f t="shared" si="20"/>
        <v>1.8621973929236499E-3</v>
      </c>
      <c r="F315" s="80">
        <f t="shared" si="21"/>
        <v>1.1583011583011582E-3</v>
      </c>
      <c r="G315" s="78">
        <f t="shared" si="22"/>
        <v>-0.625</v>
      </c>
      <c r="H315" s="24">
        <f t="shared" si="23"/>
        <v>-1.1638733705772813E-3</v>
      </c>
    </row>
    <row r="316" spans="1:8" s="79" customFormat="1" ht="13.5" customHeight="1" x14ac:dyDescent="0.2">
      <c r="B316" s="86" t="s">
        <v>526</v>
      </c>
      <c r="C316" s="76">
        <v>2</v>
      </c>
      <c r="D316" s="76">
        <v>0</v>
      </c>
      <c r="E316" s="80">
        <f t="shared" si="20"/>
        <v>4.6554934823091247E-4</v>
      </c>
      <c r="F316" s="80" t="str">
        <f t="shared" si="21"/>
        <v/>
      </c>
      <c r="G316" s="78" t="str">
        <f t="shared" si="22"/>
        <v>0</v>
      </c>
      <c r="H316" s="24">
        <f t="shared" si="23"/>
        <v>0</v>
      </c>
    </row>
    <row r="317" spans="1:8" s="79" customFormat="1" ht="13.5" customHeight="1" x14ac:dyDescent="0.2">
      <c r="B317" s="86" t="s">
        <v>80</v>
      </c>
      <c r="C317" s="76">
        <v>1</v>
      </c>
      <c r="D317" s="76">
        <v>0</v>
      </c>
      <c r="E317" s="80">
        <f t="shared" si="20"/>
        <v>2.3277467411545624E-4</v>
      </c>
      <c r="F317" s="80" t="str">
        <f t="shared" si="21"/>
        <v/>
      </c>
      <c r="G317" s="78" t="str">
        <f t="shared" si="22"/>
        <v>0</v>
      </c>
      <c r="H317" s="24">
        <f t="shared" si="23"/>
        <v>0</v>
      </c>
    </row>
    <row r="318" spans="1:8" s="79" customFormat="1" ht="25.5" customHeight="1" x14ac:dyDescent="0.2">
      <c r="B318" s="86" t="s">
        <v>273</v>
      </c>
      <c r="C318" s="76">
        <v>2</v>
      </c>
      <c r="D318" s="76">
        <v>2</v>
      </c>
      <c r="E318" s="80">
        <f t="shared" si="20"/>
        <v>4.6554934823091247E-4</v>
      </c>
      <c r="F318" s="80">
        <f t="shared" si="21"/>
        <v>7.722007722007722E-4</v>
      </c>
      <c r="G318" s="78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1</v>
      </c>
      <c r="D319" s="76">
        <v>0</v>
      </c>
      <c r="E319" s="80">
        <f t="shared" si="20"/>
        <v>2.3277467411545624E-4</v>
      </c>
      <c r="F319" s="80" t="str">
        <f t="shared" si="21"/>
        <v/>
      </c>
      <c r="G319" s="78" t="str">
        <f t="shared" si="22"/>
        <v>0</v>
      </c>
      <c r="H319" s="24">
        <f t="shared" si="23"/>
        <v>0</v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44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2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2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18080</v>
      </c>
      <c r="D329" s="32">
        <f>SUM(D330:D546)</f>
        <v>12152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-0.32787610619469026</v>
      </c>
      <c r="H329" s="34">
        <f>+IF(OR(AND(E329=""),(G329="")),"",E329*G329)</f>
        <v>-0.32787610619469026</v>
      </c>
    </row>
    <row r="330" spans="1:8" ht="15" x14ac:dyDescent="0.2">
      <c r="B330" s="35" t="s">
        <v>86</v>
      </c>
      <c r="C330" s="36">
        <v>276</v>
      </c>
      <c r="D330" s="36">
        <v>118</v>
      </c>
      <c r="E330" s="38">
        <f>+IF(C330=0,"",C330/C$329)</f>
        <v>1.5265486725663717E-2</v>
      </c>
      <c r="F330" s="38">
        <f>+IF(D330=0,"",D330/D$329)</f>
        <v>9.7103357472021062E-3</v>
      </c>
      <c r="G330" s="28">
        <f>+IF(OR(AND(D330=0),(C330=0)),"0",((D330-C330)/C330))</f>
        <v>-0.57246376811594202</v>
      </c>
      <c r="H330" s="29">
        <f>+IF(OR(AND(E330=""),(G330="")),"",E330*G330)</f>
        <v>-8.7389380530973441E-3</v>
      </c>
    </row>
    <row r="331" spans="1:8" ht="15" x14ac:dyDescent="0.2">
      <c r="B331" s="5" t="s">
        <v>98</v>
      </c>
      <c r="C331" s="36">
        <v>161</v>
      </c>
      <c r="D331" s="36">
        <v>13</v>
      </c>
      <c r="E331" s="11">
        <f t="shared" ref="E331:E395" si="24">+IF(C331=0,"",C331/C$329)</f>
        <v>8.9048672566371685E-3</v>
      </c>
      <c r="F331" s="11">
        <f t="shared" ref="F331:F395" si="25">+IF(D331=0,"",D331/D$329)</f>
        <v>1.0697827518104015E-3</v>
      </c>
      <c r="G331" s="10">
        <f t="shared" ref="G331:G395" si="26">+IF(OR(AND(D331=0),(C331=0)),"0",((D331-C331)/C331))</f>
        <v>-0.91925465838509313</v>
      </c>
      <c r="H331" s="14">
        <f t="shared" ref="H331:H395" si="27">+IF(OR(AND(E331=""),(G331="")),"",E331*G331)</f>
        <v>-8.1858407079646017E-3</v>
      </c>
    </row>
    <row r="332" spans="1:8" ht="15" x14ac:dyDescent="0.2">
      <c r="B332" s="5" t="s">
        <v>90</v>
      </c>
      <c r="C332" s="36">
        <v>194</v>
      </c>
      <c r="D332" s="36">
        <v>41</v>
      </c>
      <c r="E332" s="11">
        <f t="shared" si="24"/>
        <v>1.0730088495575222E-2</v>
      </c>
      <c r="F332" s="11">
        <f t="shared" si="25"/>
        <v>3.3739302172481897E-3</v>
      </c>
      <c r="G332" s="10">
        <f t="shared" si="26"/>
        <v>-0.78865979381443296</v>
      </c>
      <c r="H332" s="14">
        <f t="shared" si="27"/>
        <v>-8.4623893805309738E-3</v>
      </c>
    </row>
    <row r="333" spans="1:8" ht="15" x14ac:dyDescent="0.2">
      <c r="B333" s="5" t="s">
        <v>81</v>
      </c>
      <c r="C333" s="36">
        <v>43</v>
      </c>
      <c r="D333" s="36">
        <v>22</v>
      </c>
      <c r="E333" s="11">
        <f t="shared" si="24"/>
        <v>2.3783185840707964E-3</v>
      </c>
      <c r="F333" s="11">
        <f t="shared" si="25"/>
        <v>1.8104015799868334E-3</v>
      </c>
      <c r="G333" s="10">
        <f t="shared" si="26"/>
        <v>-0.48837209302325579</v>
      </c>
      <c r="H333" s="14">
        <f t="shared" si="27"/>
        <v>-1.161504424778761E-3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4</v>
      </c>
      <c r="E335" s="11" t="str">
        <f t="shared" si="24"/>
        <v/>
      </c>
      <c r="F335" s="11">
        <f t="shared" si="25"/>
        <v>3.291639236339697E-4</v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691</v>
      </c>
      <c r="D336" s="36">
        <v>478</v>
      </c>
      <c r="E336" s="11">
        <f t="shared" si="24"/>
        <v>3.8219026548672569E-2</v>
      </c>
      <c r="F336" s="11">
        <f t="shared" si="25"/>
        <v>3.9335088874259384E-2</v>
      </c>
      <c r="G336" s="10">
        <f t="shared" si="26"/>
        <v>-0.30824891461649784</v>
      </c>
      <c r="H336" s="14">
        <f t="shared" si="27"/>
        <v>-1.1780973451327434E-2</v>
      </c>
    </row>
    <row r="337" spans="2:8" ht="15" x14ac:dyDescent="0.2">
      <c r="B337" s="5" t="s">
        <v>94</v>
      </c>
      <c r="C337" s="36">
        <v>36</v>
      </c>
      <c r="D337" s="36">
        <v>24</v>
      </c>
      <c r="E337" s="11">
        <f t="shared" si="24"/>
        <v>1.9911504424778761E-3</v>
      </c>
      <c r="F337" s="11">
        <f t="shared" si="25"/>
        <v>1.9749835418038184E-3</v>
      </c>
      <c r="G337" s="10">
        <f t="shared" si="26"/>
        <v>-0.33333333333333331</v>
      </c>
      <c r="H337" s="14">
        <f t="shared" si="27"/>
        <v>-6.6371681415929203E-4</v>
      </c>
    </row>
    <row r="338" spans="2:8" ht="15" x14ac:dyDescent="0.2">
      <c r="B338" s="5" t="s">
        <v>93</v>
      </c>
      <c r="C338" s="36">
        <v>93</v>
      </c>
      <c r="D338" s="36">
        <v>24</v>
      </c>
      <c r="E338" s="11">
        <f t="shared" si="24"/>
        <v>5.1438053097345136E-3</v>
      </c>
      <c r="F338" s="11">
        <f t="shared" si="25"/>
        <v>1.9749835418038184E-3</v>
      </c>
      <c r="G338" s="10">
        <f t="shared" si="26"/>
        <v>-0.74193548387096775</v>
      </c>
      <c r="H338" s="14">
        <f t="shared" si="27"/>
        <v>-3.8163716814159296E-3</v>
      </c>
    </row>
    <row r="339" spans="2:8" ht="15" x14ac:dyDescent="0.2">
      <c r="B339" s="5" t="s">
        <v>92</v>
      </c>
      <c r="C339" s="36">
        <v>115</v>
      </c>
      <c r="D339" s="36">
        <v>59</v>
      </c>
      <c r="E339" s="11">
        <f t="shared" si="24"/>
        <v>6.360619469026549E-3</v>
      </c>
      <c r="F339" s="11">
        <f t="shared" si="25"/>
        <v>4.8551678736010531E-3</v>
      </c>
      <c r="G339" s="10">
        <f t="shared" si="26"/>
        <v>-0.48695652173913045</v>
      </c>
      <c r="H339" s="14">
        <f t="shared" si="27"/>
        <v>-3.0973451327433632E-3</v>
      </c>
    </row>
    <row r="340" spans="2:8" ht="15" x14ac:dyDescent="0.2">
      <c r="B340" s="5" t="s">
        <v>276</v>
      </c>
      <c r="C340" s="36">
        <v>45</v>
      </c>
      <c r="D340" s="36">
        <v>28</v>
      </c>
      <c r="E340" s="11">
        <f t="shared" si="24"/>
        <v>2.4889380530973451E-3</v>
      </c>
      <c r="F340" s="11">
        <f t="shared" si="25"/>
        <v>2.304147465437788E-3</v>
      </c>
      <c r="G340" s="10">
        <f t="shared" si="26"/>
        <v>-0.37777777777777777</v>
      </c>
      <c r="H340" s="14">
        <f t="shared" si="27"/>
        <v>-9.402654867256637E-4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628</v>
      </c>
      <c r="D342" s="36">
        <v>571</v>
      </c>
      <c r="E342" s="11">
        <f t="shared" si="24"/>
        <v>3.4734513274336284E-2</v>
      </c>
      <c r="F342" s="11">
        <f t="shared" si="25"/>
        <v>4.6988150098749175E-2</v>
      </c>
      <c r="G342" s="10">
        <f t="shared" si="26"/>
        <v>-9.0764331210191077E-2</v>
      </c>
      <c r="H342" s="14">
        <f t="shared" si="27"/>
        <v>-3.1526548672566371E-3</v>
      </c>
    </row>
    <row r="343" spans="2:8" ht="15" x14ac:dyDescent="0.2">
      <c r="B343" s="5" t="s">
        <v>85</v>
      </c>
      <c r="C343" s="36">
        <v>260</v>
      </c>
      <c r="D343" s="36">
        <v>104</v>
      </c>
      <c r="E343" s="11">
        <f t="shared" si="24"/>
        <v>1.4380530973451327E-2</v>
      </c>
      <c r="F343" s="11">
        <f t="shared" si="25"/>
        <v>8.558262014483212E-3</v>
      </c>
      <c r="G343" s="10">
        <f t="shared" si="26"/>
        <v>-0.6</v>
      </c>
      <c r="H343" s="14">
        <f t="shared" si="27"/>
        <v>-8.6283185840707963E-3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247</v>
      </c>
      <c r="D345" s="36">
        <v>133</v>
      </c>
      <c r="E345" s="11">
        <f t="shared" si="24"/>
        <v>1.366150442477876E-2</v>
      </c>
      <c r="F345" s="11">
        <f t="shared" si="25"/>
        <v>1.0944700460829493E-2</v>
      </c>
      <c r="G345" s="10">
        <f t="shared" si="26"/>
        <v>-0.46153846153846156</v>
      </c>
      <c r="H345" s="14">
        <f t="shared" si="27"/>
        <v>-6.3053097345132742E-3</v>
      </c>
    </row>
    <row r="346" spans="2:8" ht="15" x14ac:dyDescent="0.2">
      <c r="B346" s="5" t="s">
        <v>88</v>
      </c>
      <c r="C346" s="36">
        <v>78</v>
      </c>
      <c r="D346" s="36">
        <v>38</v>
      </c>
      <c r="E346" s="11">
        <f t="shared" si="24"/>
        <v>4.3141592920353982E-3</v>
      </c>
      <c r="F346" s="11">
        <f t="shared" si="25"/>
        <v>3.1270572745227122E-3</v>
      </c>
      <c r="G346" s="10">
        <f t="shared" si="26"/>
        <v>-0.51282051282051277</v>
      </c>
      <c r="H346" s="14">
        <f t="shared" si="27"/>
        <v>-2.2123893805309734E-3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20</v>
      </c>
      <c r="D348" s="36">
        <v>1</v>
      </c>
      <c r="E348" s="11">
        <f t="shared" si="24"/>
        <v>1.1061946902654867E-3</v>
      </c>
      <c r="F348" s="11">
        <f t="shared" si="25"/>
        <v>8.2290980908492425E-5</v>
      </c>
      <c r="G348" s="10">
        <f t="shared" si="26"/>
        <v>-0.95</v>
      </c>
      <c r="H348" s="14">
        <f t="shared" si="27"/>
        <v>-1.0508849557522124E-3</v>
      </c>
    </row>
    <row r="349" spans="2:8" ht="15" x14ac:dyDescent="0.2">
      <c r="B349" s="5" t="s">
        <v>278</v>
      </c>
      <c r="C349" s="36">
        <v>1105</v>
      </c>
      <c r="D349" s="36">
        <v>608</v>
      </c>
      <c r="E349" s="11">
        <f t="shared" si="24"/>
        <v>6.1117256637168139E-2</v>
      </c>
      <c r="F349" s="11">
        <f t="shared" si="25"/>
        <v>5.0032916392363395E-2</v>
      </c>
      <c r="G349" s="10">
        <f t="shared" si="26"/>
        <v>-0.44977375565610861</v>
      </c>
      <c r="H349" s="14">
        <f t="shared" si="27"/>
        <v>-2.7488938053097343E-2</v>
      </c>
    </row>
    <row r="350" spans="2:8" ht="15" x14ac:dyDescent="0.2">
      <c r="B350" s="5" t="s">
        <v>279</v>
      </c>
      <c r="C350" s="36">
        <v>32</v>
      </c>
      <c r="D350" s="36">
        <v>31</v>
      </c>
      <c r="E350" s="11">
        <f t="shared" si="24"/>
        <v>1.7699115044247787E-3</v>
      </c>
      <c r="F350" s="11">
        <f t="shared" si="25"/>
        <v>2.5510204081632651E-3</v>
      </c>
      <c r="G350" s="10">
        <f t="shared" si="26"/>
        <v>-3.125E-2</v>
      </c>
      <c r="H350" s="14">
        <f t="shared" si="27"/>
        <v>-5.5309734513274336E-5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164</v>
      </c>
      <c r="D352" s="36">
        <v>461</v>
      </c>
      <c r="E352" s="11">
        <f t="shared" si="24"/>
        <v>9.070796460176991E-3</v>
      </c>
      <c r="F352" s="11">
        <f t="shared" si="25"/>
        <v>3.7936142198815012E-2</v>
      </c>
      <c r="G352" s="10">
        <f t="shared" si="26"/>
        <v>1.8109756097560976</v>
      </c>
      <c r="H352" s="14">
        <f t="shared" si="27"/>
        <v>1.642699115044248E-2</v>
      </c>
    </row>
    <row r="353" spans="2:8" ht="15" x14ac:dyDescent="0.2">
      <c r="B353" s="5" t="s">
        <v>280</v>
      </c>
      <c r="C353" s="36">
        <v>533</v>
      </c>
      <c r="D353" s="36">
        <v>382</v>
      </c>
      <c r="E353" s="11">
        <f t="shared" si="24"/>
        <v>2.9480088495575221E-2</v>
      </c>
      <c r="F353" s="11">
        <f t="shared" si="25"/>
        <v>3.1435154707044111E-2</v>
      </c>
      <c r="G353" s="10">
        <f t="shared" si="26"/>
        <v>-0.28330206378986866</v>
      </c>
      <c r="H353" s="14">
        <f t="shared" si="27"/>
        <v>-8.3517699115044242E-3</v>
      </c>
    </row>
    <row r="354" spans="2:8" ht="15" x14ac:dyDescent="0.2">
      <c r="B354" s="5" t="s">
        <v>100</v>
      </c>
      <c r="C354" s="36">
        <v>96</v>
      </c>
      <c r="D354" s="36">
        <v>53</v>
      </c>
      <c r="E354" s="11">
        <f t="shared" si="24"/>
        <v>5.3097345132743362E-3</v>
      </c>
      <c r="F354" s="11">
        <f t="shared" si="25"/>
        <v>4.3614219881500989E-3</v>
      </c>
      <c r="G354" s="10">
        <f t="shared" si="26"/>
        <v>-0.44791666666666669</v>
      </c>
      <c r="H354" s="14">
        <f t="shared" si="27"/>
        <v>-2.3783185840707964E-3</v>
      </c>
    </row>
    <row r="355" spans="2:8" ht="15" x14ac:dyDescent="0.2">
      <c r="B355" s="5" t="s">
        <v>99</v>
      </c>
      <c r="C355" s="36">
        <v>2</v>
      </c>
      <c r="D355" s="36">
        <v>1</v>
      </c>
      <c r="E355" s="11">
        <f t="shared" si="24"/>
        <v>1.1061946902654867E-4</v>
      </c>
      <c r="F355" s="11">
        <f t="shared" si="25"/>
        <v>8.2290980908492425E-5</v>
      </c>
      <c r="G355" s="10">
        <f t="shared" si="26"/>
        <v>-0.5</v>
      </c>
      <c r="H355" s="14">
        <f t="shared" si="27"/>
        <v>-5.5309734513274336E-5</v>
      </c>
    </row>
    <row r="356" spans="2:8" ht="15" x14ac:dyDescent="0.2">
      <c r="B356" s="5" t="s">
        <v>84</v>
      </c>
      <c r="C356" s="36">
        <v>24</v>
      </c>
      <c r="D356" s="36">
        <v>5</v>
      </c>
      <c r="E356" s="11">
        <f t="shared" si="24"/>
        <v>1.3274336283185841E-3</v>
      </c>
      <c r="F356" s="11">
        <f t="shared" si="25"/>
        <v>4.1145490454246215E-4</v>
      </c>
      <c r="G356" s="10">
        <f t="shared" si="26"/>
        <v>-0.79166666666666663</v>
      </c>
      <c r="H356" s="14">
        <f t="shared" si="27"/>
        <v>-1.0508849557522124E-3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49</v>
      </c>
      <c r="D358" s="36">
        <v>8</v>
      </c>
      <c r="E358" s="11">
        <f t="shared" si="24"/>
        <v>2.7101769911504424E-3</v>
      </c>
      <c r="F358" s="11">
        <f t="shared" si="25"/>
        <v>6.583278472679394E-4</v>
      </c>
      <c r="G358" s="10">
        <f t="shared" si="26"/>
        <v>-0.83673469387755106</v>
      </c>
      <c r="H358" s="14">
        <f t="shared" si="27"/>
        <v>-2.2676991150442478E-3</v>
      </c>
    </row>
    <row r="359" spans="2:8" ht="15" x14ac:dyDescent="0.2">
      <c r="B359" s="5" t="s">
        <v>372</v>
      </c>
      <c r="C359" s="36">
        <v>19</v>
      </c>
      <c r="D359" s="36">
        <v>22</v>
      </c>
      <c r="E359" s="11">
        <f t="shared" si="24"/>
        <v>1.0508849557522124E-3</v>
      </c>
      <c r="F359" s="11">
        <f t="shared" si="25"/>
        <v>1.8104015799868334E-3</v>
      </c>
      <c r="G359" s="10">
        <f t="shared" si="26"/>
        <v>0.15789473684210525</v>
      </c>
      <c r="H359" s="14">
        <f t="shared" si="27"/>
        <v>1.6592920353982301E-4</v>
      </c>
    </row>
    <row r="360" spans="2:8" ht="15" x14ac:dyDescent="0.2">
      <c r="B360" s="5" t="s">
        <v>529</v>
      </c>
      <c r="C360" s="36">
        <v>2</v>
      </c>
      <c r="D360" s="36">
        <v>21</v>
      </c>
      <c r="E360" s="11">
        <f t="shared" si="24"/>
        <v>1.1061946902654867E-4</v>
      </c>
      <c r="F360" s="11">
        <f t="shared" si="25"/>
        <v>1.7281105990783411E-3</v>
      </c>
      <c r="G360" s="10">
        <f t="shared" si="26"/>
        <v>9.5</v>
      </c>
      <c r="H360" s="14">
        <f t="shared" si="27"/>
        <v>1.0508849557522124E-3</v>
      </c>
    </row>
    <row r="361" spans="2:8" ht="15" x14ac:dyDescent="0.2">
      <c r="B361" s="5" t="s">
        <v>530</v>
      </c>
      <c r="C361" s="36">
        <v>225</v>
      </c>
      <c r="D361" s="36">
        <v>154</v>
      </c>
      <c r="E361" s="11">
        <f t="shared" si="24"/>
        <v>1.2444690265486726E-2</v>
      </c>
      <c r="F361" s="11">
        <f t="shared" si="25"/>
        <v>1.2672811059907835E-2</v>
      </c>
      <c r="G361" s="10">
        <f t="shared" si="26"/>
        <v>-0.31555555555555553</v>
      </c>
      <c r="H361" s="14">
        <f t="shared" si="27"/>
        <v>-3.9269911504424774E-3</v>
      </c>
    </row>
    <row r="362" spans="2:8" ht="15" x14ac:dyDescent="0.2">
      <c r="B362" s="5" t="s">
        <v>531</v>
      </c>
      <c r="C362" s="36">
        <v>1</v>
      </c>
      <c r="D362" s="36">
        <v>2</v>
      </c>
      <c r="E362" s="11">
        <f t="shared" si="24"/>
        <v>5.5309734513274336E-5</v>
      </c>
      <c r="F362" s="11">
        <f t="shared" si="25"/>
        <v>1.6458196181698485E-4</v>
      </c>
      <c r="G362" s="10">
        <f t="shared" si="26"/>
        <v>1</v>
      </c>
      <c r="H362" s="14">
        <f t="shared" si="27"/>
        <v>5.5309734513274336E-5</v>
      </c>
    </row>
    <row r="363" spans="2:8" ht="15" x14ac:dyDescent="0.2">
      <c r="B363" s="5" t="s">
        <v>532</v>
      </c>
      <c r="C363" s="36">
        <v>0</v>
      </c>
      <c r="D363" s="36">
        <v>1</v>
      </c>
      <c r="E363" s="11" t="str">
        <f t="shared" si="24"/>
        <v/>
      </c>
      <c r="F363" s="11">
        <f t="shared" si="25"/>
        <v>8.2290980908492425E-5</v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6</v>
      </c>
      <c r="D364" s="36">
        <v>6</v>
      </c>
      <c r="E364" s="11">
        <f t="shared" si="24"/>
        <v>3.3185840707964601E-4</v>
      </c>
      <c r="F364" s="11">
        <f t="shared" si="25"/>
        <v>4.9374588545095461E-4</v>
      </c>
      <c r="G364" s="10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47</v>
      </c>
      <c r="D365" s="36">
        <v>142</v>
      </c>
      <c r="E365" s="11">
        <f t="shared" si="24"/>
        <v>2.5995575221238938E-3</v>
      </c>
      <c r="F365" s="11">
        <f t="shared" si="25"/>
        <v>1.1685319289005925E-2</v>
      </c>
      <c r="G365" s="10">
        <f t="shared" si="26"/>
        <v>2.021276595744681</v>
      </c>
      <c r="H365" s="14">
        <f t="shared" si="27"/>
        <v>5.2544247787610623E-3</v>
      </c>
    </row>
    <row r="366" spans="2:8" ht="15" x14ac:dyDescent="0.2">
      <c r="B366" s="5" t="s">
        <v>533</v>
      </c>
      <c r="C366" s="36">
        <v>4</v>
      </c>
      <c r="D366" s="36">
        <v>1</v>
      </c>
      <c r="E366" s="11">
        <f t="shared" si="24"/>
        <v>2.2123893805309734E-4</v>
      </c>
      <c r="F366" s="11">
        <f t="shared" si="25"/>
        <v>8.2290980908492425E-5</v>
      </c>
      <c r="G366" s="10">
        <f t="shared" si="26"/>
        <v>-0.75</v>
      </c>
      <c r="H366" s="14">
        <f t="shared" si="27"/>
        <v>-1.6592920353982301E-4</v>
      </c>
    </row>
    <row r="367" spans="2:8" ht="15" x14ac:dyDescent="0.2">
      <c r="B367" s="5" t="s">
        <v>534</v>
      </c>
      <c r="C367" s="36">
        <v>1724</v>
      </c>
      <c r="D367" s="36">
        <v>1251</v>
      </c>
      <c r="E367" s="11">
        <f t="shared" si="24"/>
        <v>9.535398230088496E-2</v>
      </c>
      <c r="F367" s="11">
        <f t="shared" si="25"/>
        <v>0.10294601711652403</v>
      </c>
      <c r="G367" s="10">
        <f t="shared" si="26"/>
        <v>-0.27436194895591648</v>
      </c>
      <c r="H367" s="14">
        <f t="shared" si="27"/>
        <v>-2.6161504424778763E-2</v>
      </c>
    </row>
    <row r="368" spans="2:8" ht="15" x14ac:dyDescent="0.2">
      <c r="B368" s="5" t="s">
        <v>109</v>
      </c>
      <c r="C368" s="36">
        <v>503</v>
      </c>
      <c r="D368" s="36">
        <v>187</v>
      </c>
      <c r="E368" s="11">
        <f t="shared" si="24"/>
        <v>2.7820796460176992E-2</v>
      </c>
      <c r="F368" s="11">
        <f t="shared" si="25"/>
        <v>1.5388413429888084E-2</v>
      </c>
      <c r="G368" s="10">
        <f t="shared" si="26"/>
        <v>-0.62823061630218691</v>
      </c>
      <c r="H368" s="14">
        <f t="shared" si="27"/>
        <v>-1.7477876106194692E-2</v>
      </c>
    </row>
    <row r="369" spans="1:8" ht="15" x14ac:dyDescent="0.2">
      <c r="B369" s="5" t="s">
        <v>102</v>
      </c>
      <c r="C369" s="36">
        <v>1114</v>
      </c>
      <c r="D369" s="36">
        <v>863</v>
      </c>
      <c r="E369" s="11">
        <f t="shared" si="24"/>
        <v>6.1615044247787611E-2</v>
      </c>
      <c r="F369" s="11">
        <f t="shared" si="25"/>
        <v>7.1017116524028964E-2</v>
      </c>
      <c r="G369" s="10">
        <f t="shared" si="26"/>
        <v>-0.22531418312387791</v>
      </c>
      <c r="H369" s="14">
        <f t="shared" si="27"/>
        <v>-1.3882743362831858E-2</v>
      </c>
    </row>
    <row r="370" spans="1:8" ht="15" x14ac:dyDescent="0.2">
      <c r="B370" s="5" t="s">
        <v>108</v>
      </c>
      <c r="C370" s="36">
        <v>210</v>
      </c>
      <c r="D370" s="36">
        <v>281</v>
      </c>
      <c r="E370" s="11">
        <f t="shared" si="24"/>
        <v>1.1615044247787611E-2</v>
      </c>
      <c r="F370" s="11">
        <f t="shared" si="25"/>
        <v>2.3123765635286373E-2</v>
      </c>
      <c r="G370" s="10">
        <f t="shared" si="26"/>
        <v>0.33809523809523812</v>
      </c>
      <c r="H370" s="14">
        <f t="shared" si="27"/>
        <v>3.9269911504424783E-3</v>
      </c>
    </row>
    <row r="371" spans="1:8" ht="15" x14ac:dyDescent="0.2">
      <c r="B371" s="5" t="s">
        <v>111</v>
      </c>
      <c r="C371" s="36">
        <v>6</v>
      </c>
      <c r="D371" s="36">
        <v>2</v>
      </c>
      <c r="E371" s="11">
        <f t="shared" si="24"/>
        <v>3.3185840707964601E-4</v>
      </c>
      <c r="F371" s="11">
        <f t="shared" si="25"/>
        <v>1.6458196181698485E-4</v>
      </c>
      <c r="G371" s="10">
        <f t="shared" si="26"/>
        <v>-0.66666666666666663</v>
      </c>
      <c r="H371" s="14">
        <f t="shared" si="27"/>
        <v>-2.2123893805309734E-4</v>
      </c>
    </row>
    <row r="372" spans="1:8" ht="15" x14ac:dyDescent="0.2">
      <c r="B372" s="5" t="s">
        <v>112</v>
      </c>
      <c r="C372" s="36">
        <v>10</v>
      </c>
      <c r="D372" s="36">
        <v>3</v>
      </c>
      <c r="E372" s="11">
        <f t="shared" si="24"/>
        <v>5.5309734513274336E-4</v>
      </c>
      <c r="F372" s="11">
        <f t="shared" si="25"/>
        <v>2.468729427254773E-4</v>
      </c>
      <c r="G372" s="10">
        <f t="shared" si="26"/>
        <v>-0.7</v>
      </c>
      <c r="H372" s="14">
        <f t="shared" si="27"/>
        <v>-3.8716814159292035E-4</v>
      </c>
    </row>
    <row r="373" spans="1:8" ht="15" x14ac:dyDescent="0.2">
      <c r="B373" s="5" t="s">
        <v>284</v>
      </c>
      <c r="C373" s="36">
        <v>1</v>
      </c>
      <c r="D373" s="36">
        <v>1</v>
      </c>
      <c r="E373" s="11">
        <f t="shared" si="24"/>
        <v>5.5309734513274336E-5</v>
      </c>
      <c r="F373" s="11">
        <f t="shared" si="25"/>
        <v>8.2290980908492425E-5</v>
      </c>
      <c r="G373" s="10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28</v>
      </c>
      <c r="D374" s="36">
        <v>29</v>
      </c>
      <c r="E374" s="11">
        <f t="shared" si="24"/>
        <v>1.5486725663716814E-3</v>
      </c>
      <c r="F374" s="11">
        <f t="shared" si="25"/>
        <v>2.3864384463462805E-3</v>
      </c>
      <c r="G374" s="10">
        <f t="shared" si="26"/>
        <v>3.5714285714285712E-2</v>
      </c>
      <c r="H374" s="14">
        <f t="shared" si="27"/>
        <v>5.5309734513274336E-5</v>
      </c>
    </row>
    <row r="375" spans="1:8" ht="15" x14ac:dyDescent="0.2">
      <c r="B375" s="5" t="s">
        <v>286</v>
      </c>
      <c r="C375" s="36">
        <v>1</v>
      </c>
      <c r="D375" s="36">
        <v>0</v>
      </c>
      <c r="E375" s="11">
        <f t="shared" si="24"/>
        <v>5.5309734513274336E-5</v>
      </c>
      <c r="F375" s="11" t="str">
        <f t="shared" si="25"/>
        <v/>
      </c>
      <c r="G375" s="10" t="str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1</v>
      </c>
      <c r="D376" s="36">
        <v>28</v>
      </c>
      <c r="E376" s="11">
        <f t="shared" si="24"/>
        <v>5.5309734513274336E-5</v>
      </c>
      <c r="F376" s="11">
        <f t="shared" si="25"/>
        <v>2.304147465437788E-3</v>
      </c>
      <c r="G376" s="10">
        <f t="shared" si="26"/>
        <v>27</v>
      </c>
      <c r="H376" s="14">
        <f t="shared" si="27"/>
        <v>1.4933628318584071E-3</v>
      </c>
    </row>
    <row r="377" spans="1:8" ht="15" x14ac:dyDescent="0.2">
      <c r="B377" s="5" t="s">
        <v>287</v>
      </c>
      <c r="C377" s="36">
        <v>25</v>
      </c>
      <c r="D377" s="36">
        <v>0</v>
      </c>
      <c r="E377" s="11">
        <f t="shared" si="24"/>
        <v>1.3827433628318584E-3</v>
      </c>
      <c r="F377" s="11" t="str">
        <f t="shared" si="25"/>
        <v/>
      </c>
      <c r="G377" s="10" t="str">
        <f t="shared" si="26"/>
        <v>0</v>
      </c>
      <c r="H377" s="14">
        <f t="shared" si="27"/>
        <v>0</v>
      </c>
    </row>
    <row r="378" spans="1:8" ht="15" x14ac:dyDescent="0.2">
      <c r="B378" s="5" t="s">
        <v>535</v>
      </c>
      <c r="C378" s="36">
        <v>53</v>
      </c>
      <c r="D378" s="36">
        <v>29</v>
      </c>
      <c r="E378" s="11">
        <f t="shared" si="24"/>
        <v>2.9314159292035398E-3</v>
      </c>
      <c r="F378" s="11">
        <f t="shared" si="25"/>
        <v>2.3864384463462805E-3</v>
      </c>
      <c r="G378" s="10">
        <f t="shared" si="26"/>
        <v>-0.45283018867924529</v>
      </c>
      <c r="H378" s="14">
        <f t="shared" si="27"/>
        <v>-1.3274336283185841E-3</v>
      </c>
    </row>
    <row r="379" spans="1:8" ht="15" x14ac:dyDescent="0.2">
      <c r="B379" s="5" t="s">
        <v>110</v>
      </c>
      <c r="C379" s="36">
        <v>115</v>
      </c>
      <c r="D379" s="36">
        <v>35</v>
      </c>
      <c r="E379" s="11">
        <f t="shared" si="24"/>
        <v>6.360619469026549E-3</v>
      </c>
      <c r="F379" s="11">
        <f t="shared" si="25"/>
        <v>2.8801843317972351E-3</v>
      </c>
      <c r="G379" s="10">
        <f t="shared" si="26"/>
        <v>-0.69565217391304346</v>
      </c>
      <c r="H379" s="14">
        <f t="shared" si="27"/>
        <v>-4.4247787610619468E-3</v>
      </c>
    </row>
    <row r="380" spans="1:8" ht="15" x14ac:dyDescent="0.2">
      <c r="B380" s="5" t="s">
        <v>288</v>
      </c>
      <c r="C380" s="36">
        <v>496</v>
      </c>
      <c r="D380" s="36">
        <v>517</v>
      </c>
      <c r="E380" s="11">
        <f t="shared" si="24"/>
        <v>2.743362831858407E-2</v>
      </c>
      <c r="F380" s="11">
        <f t="shared" si="25"/>
        <v>4.2544437129690589E-2</v>
      </c>
      <c r="G380" s="10">
        <f t="shared" si="26"/>
        <v>4.2338709677419352E-2</v>
      </c>
      <c r="H380" s="14">
        <f t="shared" si="27"/>
        <v>1.161504424778761E-3</v>
      </c>
    </row>
    <row r="381" spans="1:8" ht="15" x14ac:dyDescent="0.2">
      <c r="B381" s="5" t="s">
        <v>536</v>
      </c>
      <c r="C381" s="36">
        <v>4</v>
      </c>
      <c r="D381" s="36">
        <v>5</v>
      </c>
      <c r="E381" s="11">
        <f t="shared" si="24"/>
        <v>2.2123893805309734E-4</v>
      </c>
      <c r="F381" s="11">
        <f t="shared" si="25"/>
        <v>4.1145490454246215E-4</v>
      </c>
      <c r="G381" s="10">
        <f t="shared" si="26"/>
        <v>0.25</v>
      </c>
      <c r="H381" s="14">
        <f t="shared" si="27"/>
        <v>5.5309734513274336E-5</v>
      </c>
    </row>
    <row r="382" spans="1:8" ht="15" x14ac:dyDescent="0.2">
      <c r="B382" s="5" t="s">
        <v>104</v>
      </c>
      <c r="C382" s="36">
        <v>167</v>
      </c>
      <c r="D382" s="36">
        <v>37</v>
      </c>
      <c r="E382" s="11">
        <f t="shared" si="24"/>
        <v>9.2367256637168136E-3</v>
      </c>
      <c r="F382" s="11">
        <f t="shared" si="25"/>
        <v>3.0447662936142197E-3</v>
      </c>
      <c r="G382" s="10">
        <f t="shared" si="26"/>
        <v>-0.77844311377245512</v>
      </c>
      <c r="H382" s="14">
        <f t="shared" si="27"/>
        <v>-7.1902654867256636E-3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6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31</v>
      </c>
      <c r="E385" s="11" t="str">
        <f t="shared" si="24"/>
        <v/>
      </c>
      <c r="F385" s="11">
        <f t="shared" si="25"/>
        <v>2.5510204081632651E-3</v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5</v>
      </c>
      <c r="D386" s="36">
        <v>0</v>
      </c>
      <c r="E386" s="11">
        <f t="shared" si="24"/>
        <v>2.7654867256637168E-4</v>
      </c>
      <c r="F386" s="11" t="str">
        <f t="shared" si="25"/>
        <v/>
      </c>
      <c r="G386" s="10" t="str">
        <f t="shared" si="26"/>
        <v>0</v>
      </c>
      <c r="H386" s="14">
        <f t="shared" si="27"/>
        <v>0</v>
      </c>
    </row>
    <row r="387" spans="1:8" ht="15" x14ac:dyDescent="0.2">
      <c r="B387" s="5" t="s">
        <v>103</v>
      </c>
      <c r="C387" s="36">
        <v>188</v>
      </c>
      <c r="D387" s="36">
        <v>13</v>
      </c>
      <c r="E387" s="11">
        <f t="shared" si="24"/>
        <v>1.0398230088495575E-2</v>
      </c>
      <c r="F387" s="11">
        <f t="shared" si="25"/>
        <v>1.0697827518104015E-3</v>
      </c>
      <c r="G387" s="10">
        <f t="shared" si="26"/>
        <v>-0.93085106382978722</v>
      </c>
      <c r="H387" s="14">
        <f t="shared" si="27"/>
        <v>-9.6792035398230083E-3</v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1136</v>
      </c>
      <c r="D390" s="36">
        <v>197</v>
      </c>
      <c r="E390" s="11">
        <f t="shared" si="24"/>
        <v>6.2831858407079652E-2</v>
      </c>
      <c r="F390" s="11">
        <f t="shared" si="25"/>
        <v>1.6211323238973008E-2</v>
      </c>
      <c r="G390" s="10">
        <f t="shared" si="26"/>
        <v>-0.8265845070422535</v>
      </c>
      <c r="H390" s="14">
        <f t="shared" si="27"/>
        <v>-5.1935840707964608E-2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2</v>
      </c>
      <c r="D392" s="36">
        <v>5</v>
      </c>
      <c r="E392" s="11">
        <f t="shared" si="24"/>
        <v>1.1061946902654867E-4</v>
      </c>
      <c r="F392" s="11">
        <f t="shared" si="25"/>
        <v>4.1145490454246215E-4</v>
      </c>
      <c r="G392" s="10">
        <f t="shared" si="26"/>
        <v>1.5</v>
      </c>
      <c r="H392" s="14">
        <f t="shared" si="27"/>
        <v>1.6592920353982301E-4</v>
      </c>
    </row>
    <row r="393" spans="1:8" ht="15" x14ac:dyDescent="0.2">
      <c r="B393" s="5" t="s">
        <v>293</v>
      </c>
      <c r="C393" s="36">
        <v>7</v>
      </c>
      <c r="D393" s="36">
        <v>4</v>
      </c>
      <c r="E393" s="11">
        <f t="shared" si="24"/>
        <v>3.8716814159292035E-4</v>
      </c>
      <c r="F393" s="11">
        <f t="shared" si="25"/>
        <v>3.291639236339697E-4</v>
      </c>
      <c r="G393" s="10">
        <f t="shared" si="26"/>
        <v>-0.42857142857142855</v>
      </c>
      <c r="H393" s="14">
        <f t="shared" si="27"/>
        <v>-1.6592920353982301E-4</v>
      </c>
    </row>
    <row r="394" spans="1:8" ht="15" x14ac:dyDescent="0.2">
      <c r="B394" s="5" t="s">
        <v>539</v>
      </c>
      <c r="C394" s="36">
        <v>122</v>
      </c>
      <c r="D394" s="36">
        <v>20</v>
      </c>
      <c r="E394" s="11">
        <f t="shared" si="24"/>
        <v>6.7477876106194689E-3</v>
      </c>
      <c r="F394" s="11">
        <f t="shared" si="25"/>
        <v>1.6458196181698486E-3</v>
      </c>
      <c r="G394" s="10">
        <f t="shared" si="26"/>
        <v>-0.83606557377049184</v>
      </c>
      <c r="H394" s="14">
        <f t="shared" si="27"/>
        <v>-5.6415929203539822E-3</v>
      </c>
    </row>
    <row r="395" spans="1:8" ht="15" x14ac:dyDescent="0.2">
      <c r="B395" s="5" t="s">
        <v>105</v>
      </c>
      <c r="C395" s="36">
        <v>15</v>
      </c>
      <c r="D395" s="36">
        <v>2</v>
      </c>
      <c r="E395" s="11">
        <f t="shared" si="24"/>
        <v>8.2964601769911503E-4</v>
      </c>
      <c r="F395" s="11">
        <f t="shared" si="25"/>
        <v>1.6458196181698485E-4</v>
      </c>
      <c r="G395" s="10">
        <f t="shared" si="26"/>
        <v>-0.8666666666666667</v>
      </c>
      <c r="H395" s="14">
        <f t="shared" si="27"/>
        <v>-7.1902654867256636E-4</v>
      </c>
    </row>
    <row r="396" spans="1:8" ht="15" x14ac:dyDescent="0.2">
      <c r="B396" s="5" t="s">
        <v>540</v>
      </c>
      <c r="C396" s="36">
        <v>16</v>
      </c>
      <c r="D396" s="36">
        <v>1</v>
      </c>
      <c r="E396" s="11">
        <f t="shared" ref="E396:E468" si="28">+IF(C396=0,"",C396/C$329)</f>
        <v>8.8495575221238937E-4</v>
      </c>
      <c r="F396" s="11">
        <f t="shared" ref="F396:F468" si="29">+IF(D396=0,"",D396/D$329)</f>
        <v>8.2290980908492425E-5</v>
      </c>
      <c r="G396" s="10">
        <f t="shared" ref="G396:G468" si="30">+IF(OR(AND(D396=0),(C396=0)),"0",((D396-C396)/C396))</f>
        <v>-0.9375</v>
      </c>
      <c r="H396" s="14">
        <f t="shared" ref="H396:H468" si="31">+IF(OR(AND(E396=""),(G396="")),"",E396*G396)</f>
        <v>-8.2964601769911503E-4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40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13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0</v>
      </c>
      <c r="E401" s="80">
        <f t="shared" si="28"/>
        <v>5.5309734513274336E-5</v>
      </c>
      <c r="F401" s="80" t="str">
        <f t="shared" si="29"/>
        <v/>
      </c>
      <c r="G401" s="78" t="str">
        <f t="shared" si="30"/>
        <v>0</v>
      </c>
      <c r="H401" s="24">
        <f t="shared" si="31"/>
        <v>0</v>
      </c>
    </row>
    <row r="402" spans="1:8" s="79" customFormat="1" ht="15" x14ac:dyDescent="0.2">
      <c r="B402" s="75" t="s">
        <v>296</v>
      </c>
      <c r="C402" s="76">
        <v>7</v>
      </c>
      <c r="D402" s="76">
        <v>2</v>
      </c>
      <c r="E402" s="80">
        <f t="shared" si="28"/>
        <v>3.8716814159292035E-4</v>
      </c>
      <c r="F402" s="80">
        <f t="shared" si="29"/>
        <v>1.6458196181698485E-4</v>
      </c>
      <c r="G402" s="78">
        <f t="shared" si="30"/>
        <v>-0.7142857142857143</v>
      </c>
      <c r="H402" s="24">
        <f t="shared" si="31"/>
        <v>-2.7654867256637168E-4</v>
      </c>
    </row>
    <row r="403" spans="1:8" s="79" customFormat="1" ht="15" x14ac:dyDescent="0.2">
      <c r="B403" s="75" t="s">
        <v>541</v>
      </c>
      <c r="C403" s="76">
        <v>0</v>
      </c>
      <c r="D403" s="76">
        <v>5</v>
      </c>
      <c r="E403" s="80" t="str">
        <f t="shared" si="28"/>
        <v/>
      </c>
      <c r="F403" s="80">
        <f t="shared" si="29"/>
        <v>4.1145490454246215E-4</v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10</v>
      </c>
      <c r="E404" s="80" t="str">
        <f t="shared" si="28"/>
        <v/>
      </c>
      <c r="F404" s="80">
        <f t="shared" si="29"/>
        <v>8.2290980908492431E-4</v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2</v>
      </c>
      <c r="D405" s="76">
        <v>48</v>
      </c>
      <c r="E405" s="80">
        <f t="shared" si="28"/>
        <v>1.1061946902654867E-4</v>
      </c>
      <c r="F405" s="80">
        <f t="shared" si="29"/>
        <v>3.9499670836076368E-3</v>
      </c>
      <c r="G405" s="78">
        <f t="shared" si="30"/>
        <v>23</v>
      </c>
      <c r="H405" s="24">
        <f t="shared" si="31"/>
        <v>2.5442477876106194E-3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11</v>
      </c>
      <c r="D408" s="36">
        <v>0</v>
      </c>
      <c r="E408" s="11">
        <f t="shared" si="28"/>
        <v>6.0840707964601769E-4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54</v>
      </c>
      <c r="D409" s="36">
        <v>104</v>
      </c>
      <c r="E409" s="11">
        <f t="shared" si="28"/>
        <v>2.9867256637168141E-3</v>
      </c>
      <c r="F409" s="11">
        <f t="shared" si="29"/>
        <v>8.558262014483212E-3</v>
      </c>
      <c r="G409" s="10">
        <f t="shared" si="30"/>
        <v>0.92592592592592593</v>
      </c>
      <c r="H409" s="14">
        <f t="shared" si="31"/>
        <v>2.7654867256637168E-3</v>
      </c>
    </row>
    <row r="410" spans="1:8" ht="15" x14ac:dyDescent="0.2">
      <c r="B410" s="5" t="s">
        <v>114</v>
      </c>
      <c r="C410" s="36">
        <v>124</v>
      </c>
      <c r="D410" s="36">
        <v>111</v>
      </c>
      <c r="E410" s="11">
        <f t="shared" si="28"/>
        <v>6.8584070796460176E-3</v>
      </c>
      <c r="F410" s="11">
        <f t="shared" si="29"/>
        <v>9.13429888084266E-3</v>
      </c>
      <c r="G410" s="10">
        <f t="shared" si="30"/>
        <v>-0.10483870967741936</v>
      </c>
      <c r="H410" s="14">
        <f t="shared" si="31"/>
        <v>-7.1902654867256636E-4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40</v>
      </c>
      <c r="D412" s="36">
        <v>44</v>
      </c>
      <c r="E412" s="11">
        <f t="shared" si="28"/>
        <v>2.2123893805309734E-3</v>
      </c>
      <c r="F412" s="11">
        <f t="shared" si="29"/>
        <v>3.6208031599736668E-3</v>
      </c>
      <c r="G412" s="10">
        <f t="shared" si="30"/>
        <v>0.1</v>
      </c>
      <c r="H412" s="14">
        <f t="shared" si="31"/>
        <v>2.2123893805309734E-4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14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10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24</v>
      </c>
      <c r="D420" s="36">
        <v>17</v>
      </c>
      <c r="E420" s="11">
        <f t="shared" si="28"/>
        <v>1.3274336283185841E-3</v>
      </c>
      <c r="F420" s="11">
        <f t="shared" si="29"/>
        <v>1.3989466754443713E-3</v>
      </c>
      <c r="G420" s="10">
        <f t="shared" si="30"/>
        <v>-0.29166666666666669</v>
      </c>
      <c r="H420" s="14">
        <f t="shared" si="31"/>
        <v>-3.8716814159292035E-4</v>
      </c>
    </row>
    <row r="421" spans="1:8" ht="15" x14ac:dyDescent="0.2">
      <c r="B421" s="5" t="s">
        <v>120</v>
      </c>
      <c r="C421" s="36">
        <v>12</v>
      </c>
      <c r="D421" s="36">
        <v>7</v>
      </c>
      <c r="E421" s="11">
        <f t="shared" si="28"/>
        <v>6.6371681415929203E-4</v>
      </c>
      <c r="F421" s="11">
        <f t="shared" si="29"/>
        <v>5.76036866359447E-4</v>
      </c>
      <c r="G421" s="10">
        <f t="shared" si="30"/>
        <v>-0.41666666666666669</v>
      </c>
      <c r="H421" s="14">
        <f t="shared" si="31"/>
        <v>-2.7654867256637168E-4</v>
      </c>
    </row>
    <row r="422" spans="1:8" ht="15" x14ac:dyDescent="0.2">
      <c r="B422" s="5" t="s">
        <v>129</v>
      </c>
      <c r="C422" s="36">
        <v>143</v>
      </c>
      <c r="D422" s="36">
        <v>105</v>
      </c>
      <c r="E422" s="11">
        <f t="shared" si="28"/>
        <v>7.9092920353982295E-3</v>
      </c>
      <c r="F422" s="11">
        <f t="shared" si="29"/>
        <v>8.6405529953917058E-3</v>
      </c>
      <c r="G422" s="10">
        <f t="shared" si="30"/>
        <v>-0.26573426573426573</v>
      </c>
      <c r="H422" s="14">
        <f t="shared" si="31"/>
        <v>-2.1017699115044247E-3</v>
      </c>
    </row>
    <row r="423" spans="1:8" ht="15" x14ac:dyDescent="0.2">
      <c r="B423" s="5" t="s">
        <v>128</v>
      </c>
      <c r="C423" s="36">
        <v>173</v>
      </c>
      <c r="D423" s="36">
        <v>120</v>
      </c>
      <c r="E423" s="11">
        <f t="shared" si="28"/>
        <v>9.5685840707964605E-3</v>
      </c>
      <c r="F423" s="11">
        <f t="shared" si="29"/>
        <v>9.8749177090190921E-3</v>
      </c>
      <c r="G423" s="10">
        <f t="shared" si="30"/>
        <v>-0.30635838150289019</v>
      </c>
      <c r="H423" s="14">
        <f t="shared" si="31"/>
        <v>-2.9314159292035402E-3</v>
      </c>
    </row>
    <row r="424" spans="1:8" ht="15" x14ac:dyDescent="0.2">
      <c r="B424" s="5" t="s">
        <v>302</v>
      </c>
      <c r="C424" s="36">
        <v>21</v>
      </c>
      <c r="D424" s="36">
        <v>77</v>
      </c>
      <c r="E424" s="11">
        <f t="shared" si="28"/>
        <v>1.161504424778761E-3</v>
      </c>
      <c r="F424" s="11">
        <f t="shared" si="29"/>
        <v>6.3364055299539174E-3</v>
      </c>
      <c r="G424" s="10">
        <f t="shared" si="30"/>
        <v>2.6666666666666665</v>
      </c>
      <c r="H424" s="14">
        <f t="shared" si="31"/>
        <v>3.0973451327433628E-3</v>
      </c>
    </row>
    <row r="425" spans="1:8" ht="15" x14ac:dyDescent="0.2">
      <c r="B425" s="5" t="s">
        <v>544</v>
      </c>
      <c r="C425" s="36">
        <v>58</v>
      </c>
      <c r="D425" s="36">
        <v>112</v>
      </c>
      <c r="E425" s="11">
        <f t="shared" si="28"/>
        <v>3.2079646017699115E-3</v>
      </c>
      <c r="F425" s="11">
        <f t="shared" si="29"/>
        <v>9.2165898617511521E-3</v>
      </c>
      <c r="G425" s="10">
        <f t="shared" si="30"/>
        <v>0.93103448275862066</v>
      </c>
      <c r="H425" s="14">
        <f t="shared" si="31"/>
        <v>2.9867256637168141E-3</v>
      </c>
    </row>
    <row r="426" spans="1:8" ht="30" x14ac:dyDescent="0.2">
      <c r="B426" s="5" t="s">
        <v>545</v>
      </c>
      <c r="C426" s="36">
        <v>0</v>
      </c>
      <c r="D426" s="36">
        <v>129</v>
      </c>
      <c r="E426" s="11" t="str">
        <f t="shared" si="28"/>
        <v/>
      </c>
      <c r="F426" s="11">
        <f t="shared" si="29"/>
        <v>1.0615536537195523E-2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4</v>
      </c>
      <c r="D427" s="36">
        <v>10</v>
      </c>
      <c r="E427" s="11">
        <f t="shared" si="28"/>
        <v>2.2123893805309734E-4</v>
      </c>
      <c r="F427" s="11">
        <f t="shared" si="29"/>
        <v>8.2290980908492431E-4</v>
      </c>
      <c r="G427" s="10">
        <f t="shared" si="30"/>
        <v>1.5</v>
      </c>
      <c r="H427" s="14">
        <f t="shared" si="31"/>
        <v>3.3185840707964601E-4</v>
      </c>
    </row>
    <row r="428" spans="1:8" ht="15" x14ac:dyDescent="0.2">
      <c r="B428" s="5" t="s">
        <v>124</v>
      </c>
      <c r="C428" s="36">
        <v>34</v>
      </c>
      <c r="D428" s="36">
        <v>16</v>
      </c>
      <c r="E428" s="11">
        <f t="shared" si="28"/>
        <v>1.8805309734513274E-3</v>
      </c>
      <c r="F428" s="11">
        <f t="shared" si="29"/>
        <v>1.3166556945358788E-3</v>
      </c>
      <c r="G428" s="10">
        <f t="shared" si="30"/>
        <v>-0.52941176470588236</v>
      </c>
      <c r="H428" s="14">
        <f t="shared" si="31"/>
        <v>-9.9557522123893804E-4</v>
      </c>
    </row>
    <row r="429" spans="1:8" ht="15" x14ac:dyDescent="0.2">
      <c r="B429" s="5" t="s">
        <v>303</v>
      </c>
      <c r="C429" s="36">
        <v>11</v>
      </c>
      <c r="D429" s="36">
        <v>0</v>
      </c>
      <c r="E429" s="11">
        <f t="shared" si="28"/>
        <v>6.0840707964601769E-4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18</v>
      </c>
      <c r="D430" s="36">
        <v>9</v>
      </c>
      <c r="E430" s="11">
        <f t="shared" si="28"/>
        <v>9.9557522123893804E-4</v>
      </c>
      <c r="F430" s="11">
        <f t="shared" si="29"/>
        <v>7.4061882817643191E-4</v>
      </c>
      <c r="G430" s="10">
        <f t="shared" si="30"/>
        <v>-0.5</v>
      </c>
      <c r="H430" s="14">
        <f t="shared" si="31"/>
        <v>-4.9778761061946902E-4</v>
      </c>
    </row>
    <row r="431" spans="1:8" ht="15" x14ac:dyDescent="0.2">
      <c r="B431" s="5" t="s">
        <v>421</v>
      </c>
      <c r="C431" s="36">
        <v>9</v>
      </c>
      <c r="D431" s="36">
        <v>13</v>
      </c>
      <c r="E431" s="11">
        <f t="shared" si="28"/>
        <v>4.9778761061946902E-4</v>
      </c>
      <c r="F431" s="11">
        <f t="shared" si="29"/>
        <v>1.0697827518104015E-3</v>
      </c>
      <c r="G431" s="10">
        <f t="shared" si="30"/>
        <v>0.44444444444444442</v>
      </c>
      <c r="H431" s="14">
        <f t="shared" si="31"/>
        <v>2.2123893805309734E-4</v>
      </c>
    </row>
    <row r="432" spans="1:8" ht="15" x14ac:dyDescent="0.2">
      <c r="B432" s="5" t="s">
        <v>123</v>
      </c>
      <c r="C432" s="36">
        <v>429</v>
      </c>
      <c r="D432" s="36">
        <v>570</v>
      </c>
      <c r="E432" s="11">
        <f t="shared" si="28"/>
        <v>2.372787610619469E-2</v>
      </c>
      <c r="F432" s="11">
        <f t="shared" si="29"/>
        <v>4.6905859117840683E-2</v>
      </c>
      <c r="G432" s="10">
        <f t="shared" si="30"/>
        <v>0.32867132867132864</v>
      </c>
      <c r="H432" s="14">
        <f t="shared" si="31"/>
        <v>7.7986725663716809E-3</v>
      </c>
    </row>
    <row r="433" spans="2:8" ht="15" x14ac:dyDescent="0.2">
      <c r="B433" s="5" t="s">
        <v>304</v>
      </c>
      <c r="C433" s="36">
        <v>246</v>
      </c>
      <c r="D433" s="36">
        <v>101</v>
      </c>
      <c r="E433" s="11">
        <f t="shared" si="28"/>
        <v>1.3606194690265487E-2</v>
      </c>
      <c r="F433" s="11">
        <f t="shared" si="29"/>
        <v>8.3113890717577358E-3</v>
      </c>
      <c r="G433" s="10">
        <f t="shared" si="30"/>
        <v>-0.58943089430894313</v>
      </c>
      <c r="H433" s="14">
        <f t="shared" si="31"/>
        <v>-8.0199115044247791E-3</v>
      </c>
    </row>
    <row r="434" spans="2:8" ht="15" x14ac:dyDescent="0.2">
      <c r="B434" s="5" t="s">
        <v>122</v>
      </c>
      <c r="C434" s="36">
        <v>37</v>
      </c>
      <c r="D434" s="36">
        <v>2</v>
      </c>
      <c r="E434" s="11">
        <f t="shared" si="28"/>
        <v>2.0464601769911504E-3</v>
      </c>
      <c r="F434" s="11">
        <f t="shared" si="29"/>
        <v>1.6458196181698485E-4</v>
      </c>
      <c r="G434" s="10">
        <f t="shared" si="30"/>
        <v>-0.94594594594594594</v>
      </c>
      <c r="H434" s="14">
        <f t="shared" si="31"/>
        <v>-1.9358407079646017E-3</v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53</v>
      </c>
      <c r="D436" s="36">
        <v>22</v>
      </c>
      <c r="E436" s="11">
        <f t="shared" si="28"/>
        <v>2.9314159292035398E-3</v>
      </c>
      <c r="F436" s="11">
        <f t="shared" si="29"/>
        <v>1.8104015799868334E-3</v>
      </c>
      <c r="G436" s="10">
        <f t="shared" si="30"/>
        <v>-0.58490566037735847</v>
      </c>
      <c r="H436" s="14">
        <f t="shared" si="31"/>
        <v>-1.7146017699115044E-3</v>
      </c>
    </row>
    <row r="437" spans="2:8" ht="15" x14ac:dyDescent="0.2">
      <c r="B437" s="5" t="s">
        <v>119</v>
      </c>
      <c r="C437" s="36">
        <v>10</v>
      </c>
      <c r="D437" s="36">
        <v>5</v>
      </c>
      <c r="E437" s="11">
        <f t="shared" si="28"/>
        <v>5.5309734513274336E-4</v>
      </c>
      <c r="F437" s="11">
        <f t="shared" si="29"/>
        <v>4.1145490454246215E-4</v>
      </c>
      <c r="G437" s="10">
        <f t="shared" si="30"/>
        <v>-0.5</v>
      </c>
      <c r="H437" s="14">
        <f t="shared" si="31"/>
        <v>-2.7654867256637168E-4</v>
      </c>
    </row>
    <row r="438" spans="2:8" ht="15" x14ac:dyDescent="0.2">
      <c r="B438" s="5" t="s">
        <v>305</v>
      </c>
      <c r="C438" s="36">
        <v>490</v>
      </c>
      <c r="D438" s="36">
        <v>117</v>
      </c>
      <c r="E438" s="11">
        <f t="shared" si="28"/>
        <v>2.7101769911504425E-2</v>
      </c>
      <c r="F438" s="11">
        <f t="shared" si="29"/>
        <v>9.6280447662936142E-3</v>
      </c>
      <c r="G438" s="10">
        <f t="shared" si="30"/>
        <v>-0.76122448979591839</v>
      </c>
      <c r="H438" s="14">
        <f t="shared" si="31"/>
        <v>-2.0630530973451328E-2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4</v>
      </c>
      <c r="D440" s="36">
        <v>4</v>
      </c>
      <c r="E440" s="11">
        <f t="shared" si="28"/>
        <v>2.2123893805309734E-4</v>
      </c>
      <c r="F440" s="11">
        <f t="shared" si="29"/>
        <v>3.291639236339697E-4</v>
      </c>
      <c r="G440" s="10">
        <f t="shared" si="30"/>
        <v>0</v>
      </c>
      <c r="H440" s="14">
        <f t="shared" si="31"/>
        <v>0</v>
      </c>
    </row>
    <row r="441" spans="2:8" ht="15" x14ac:dyDescent="0.2">
      <c r="B441" s="5" t="s">
        <v>130</v>
      </c>
      <c r="C441" s="36">
        <v>18</v>
      </c>
      <c r="D441" s="36">
        <v>10</v>
      </c>
      <c r="E441" s="11">
        <f t="shared" si="28"/>
        <v>9.9557522123893804E-4</v>
      </c>
      <c r="F441" s="11">
        <f t="shared" si="29"/>
        <v>8.2290980908492431E-4</v>
      </c>
      <c r="G441" s="10">
        <f t="shared" si="30"/>
        <v>-0.44444444444444442</v>
      </c>
      <c r="H441" s="14">
        <f t="shared" si="31"/>
        <v>-4.4247787610619468E-4</v>
      </c>
    </row>
    <row r="442" spans="2:8" ht="15" x14ac:dyDescent="0.2">
      <c r="B442" s="5" t="s">
        <v>117</v>
      </c>
      <c r="C442" s="36">
        <v>4</v>
      </c>
      <c r="D442" s="36">
        <v>0</v>
      </c>
      <c r="E442" s="11">
        <f t="shared" si="28"/>
        <v>2.2123893805309734E-4</v>
      </c>
      <c r="F442" s="11" t="str">
        <f t="shared" si="29"/>
        <v/>
      </c>
      <c r="G442" s="10" t="str">
        <f t="shared" si="30"/>
        <v>0</v>
      </c>
      <c r="H442" s="14">
        <f t="shared" si="31"/>
        <v>0</v>
      </c>
    </row>
    <row r="443" spans="2:8" ht="15" x14ac:dyDescent="0.2">
      <c r="B443" s="5" t="s">
        <v>121</v>
      </c>
      <c r="C443" s="36">
        <v>33</v>
      </c>
      <c r="D443" s="36">
        <v>10</v>
      </c>
      <c r="E443" s="11">
        <f t="shared" si="28"/>
        <v>1.8252212389380531E-3</v>
      </c>
      <c r="F443" s="11">
        <f t="shared" si="29"/>
        <v>8.2290980908492431E-4</v>
      </c>
      <c r="G443" s="10">
        <f t="shared" si="30"/>
        <v>-0.69696969696969702</v>
      </c>
      <c r="H443" s="14">
        <f t="shared" si="31"/>
        <v>-1.2721238938053097E-3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29</v>
      </c>
      <c r="D445" s="36">
        <v>0</v>
      </c>
      <c r="E445" s="11">
        <f t="shared" si="28"/>
        <v>1.6039823008849557E-3</v>
      </c>
      <c r="F445" s="11" t="str">
        <f t="shared" si="29"/>
        <v/>
      </c>
      <c r="G445" s="10" t="str">
        <f t="shared" si="30"/>
        <v>0</v>
      </c>
      <c r="H445" s="14">
        <f t="shared" si="31"/>
        <v>0</v>
      </c>
    </row>
    <row r="446" spans="2:8" ht="15" x14ac:dyDescent="0.2">
      <c r="B446" s="5" t="s">
        <v>306</v>
      </c>
      <c r="C446" s="36">
        <v>260</v>
      </c>
      <c r="D446" s="36">
        <v>174</v>
      </c>
      <c r="E446" s="11">
        <f t="shared" si="28"/>
        <v>1.4380530973451327E-2</v>
      </c>
      <c r="F446" s="11">
        <f t="shared" si="29"/>
        <v>1.4318630678077683E-2</v>
      </c>
      <c r="G446" s="10">
        <f t="shared" si="30"/>
        <v>-0.33076923076923076</v>
      </c>
      <c r="H446" s="14">
        <f t="shared" si="31"/>
        <v>-4.7566371681415929E-3</v>
      </c>
    </row>
    <row r="447" spans="2:8" ht="30" x14ac:dyDescent="0.2">
      <c r="B447" s="5" t="s">
        <v>548</v>
      </c>
      <c r="C447" s="36">
        <v>0</v>
      </c>
      <c r="D447" s="36">
        <v>3</v>
      </c>
      <c r="E447" s="11" t="str">
        <f t="shared" si="28"/>
        <v/>
      </c>
      <c r="F447" s="11">
        <f t="shared" si="29"/>
        <v>2.468729427254773E-4</v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49</v>
      </c>
      <c r="D448" s="36">
        <v>39</v>
      </c>
      <c r="E448" s="11">
        <f t="shared" si="28"/>
        <v>2.7101769911504424E-3</v>
      </c>
      <c r="F448" s="11">
        <f t="shared" si="29"/>
        <v>3.2093482554312047E-3</v>
      </c>
      <c r="G448" s="10">
        <f t="shared" si="30"/>
        <v>-0.20408163265306123</v>
      </c>
      <c r="H448" s="14">
        <f t="shared" si="31"/>
        <v>-5.5309734513274336E-4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198</v>
      </c>
      <c r="D450" s="36">
        <v>121</v>
      </c>
      <c r="E450" s="11">
        <f t="shared" si="28"/>
        <v>1.0951327433628319E-2</v>
      </c>
      <c r="F450" s="11">
        <f t="shared" si="29"/>
        <v>9.9572086899275842E-3</v>
      </c>
      <c r="G450" s="10">
        <f t="shared" si="30"/>
        <v>-0.3888888888888889</v>
      </c>
      <c r="H450" s="14">
        <f t="shared" si="31"/>
        <v>-4.2588495575221243E-3</v>
      </c>
    </row>
    <row r="451" spans="2:8" ht="15" x14ac:dyDescent="0.2">
      <c r="B451" s="5" t="s">
        <v>309</v>
      </c>
      <c r="C451" s="36">
        <v>555</v>
      </c>
      <c r="D451" s="36">
        <v>171</v>
      </c>
      <c r="E451" s="11">
        <f t="shared" si="28"/>
        <v>3.0696902654867256E-2</v>
      </c>
      <c r="F451" s="11">
        <f t="shared" si="29"/>
        <v>1.4071757735352205E-2</v>
      </c>
      <c r="G451" s="10">
        <f t="shared" si="30"/>
        <v>-0.69189189189189193</v>
      </c>
      <c r="H451" s="14">
        <f t="shared" si="31"/>
        <v>-2.1238938053097345E-2</v>
      </c>
    </row>
    <row r="452" spans="2:8" ht="15" x14ac:dyDescent="0.2">
      <c r="B452" s="5" t="s">
        <v>310</v>
      </c>
      <c r="C452" s="36">
        <v>57</v>
      </c>
      <c r="D452" s="36">
        <v>22</v>
      </c>
      <c r="E452" s="11">
        <f t="shared" si="28"/>
        <v>3.1526548672566371E-3</v>
      </c>
      <c r="F452" s="11">
        <f t="shared" si="29"/>
        <v>1.8104015799868334E-3</v>
      </c>
      <c r="G452" s="10">
        <f t="shared" si="30"/>
        <v>-0.61403508771929827</v>
      </c>
      <c r="H452" s="14">
        <f t="shared" si="31"/>
        <v>-1.9358407079646017E-3</v>
      </c>
    </row>
    <row r="453" spans="2:8" ht="15" x14ac:dyDescent="0.2">
      <c r="B453" s="5" t="s">
        <v>311</v>
      </c>
      <c r="C453" s="36">
        <v>27</v>
      </c>
      <c r="D453" s="36">
        <v>225</v>
      </c>
      <c r="E453" s="11">
        <f t="shared" si="28"/>
        <v>1.4933628318584071E-3</v>
      </c>
      <c r="F453" s="11">
        <f t="shared" si="29"/>
        <v>1.8515470704410796E-2</v>
      </c>
      <c r="G453" s="10">
        <f t="shared" si="30"/>
        <v>7.333333333333333</v>
      </c>
      <c r="H453" s="14">
        <f t="shared" si="31"/>
        <v>1.0951327433628318E-2</v>
      </c>
    </row>
    <row r="454" spans="2:8" ht="15" x14ac:dyDescent="0.2">
      <c r="B454" s="5" t="s">
        <v>118</v>
      </c>
      <c r="C454" s="36">
        <v>23</v>
      </c>
      <c r="D454" s="36">
        <v>21</v>
      </c>
      <c r="E454" s="11">
        <f t="shared" si="28"/>
        <v>1.2721238938053097E-3</v>
      </c>
      <c r="F454" s="11">
        <f t="shared" si="29"/>
        <v>1.7281105990783411E-3</v>
      </c>
      <c r="G454" s="10">
        <f t="shared" si="30"/>
        <v>-8.6956521739130432E-2</v>
      </c>
      <c r="H454" s="14">
        <f t="shared" si="31"/>
        <v>-1.1061946902654867E-4</v>
      </c>
    </row>
    <row r="455" spans="2:8" ht="15" x14ac:dyDescent="0.2">
      <c r="B455" s="5" t="s">
        <v>312</v>
      </c>
      <c r="C455" s="36">
        <v>5</v>
      </c>
      <c r="D455" s="36">
        <v>0</v>
      </c>
      <c r="E455" s="11">
        <f t="shared" si="28"/>
        <v>2.7654867256637168E-4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203</v>
      </c>
      <c r="D456" s="36">
        <v>63</v>
      </c>
      <c r="E456" s="11">
        <f t="shared" si="28"/>
        <v>1.122787610619469E-2</v>
      </c>
      <c r="F456" s="11">
        <f t="shared" si="29"/>
        <v>5.1843317972350231E-3</v>
      </c>
      <c r="G456" s="10">
        <f t="shared" si="30"/>
        <v>-0.68965517241379315</v>
      </c>
      <c r="H456" s="14">
        <f t="shared" si="31"/>
        <v>-7.743362831858407E-3</v>
      </c>
    </row>
    <row r="457" spans="2:8" ht="15" x14ac:dyDescent="0.2">
      <c r="B457" s="5" t="s">
        <v>550</v>
      </c>
      <c r="C457" s="36">
        <v>43</v>
      </c>
      <c r="D457" s="36">
        <v>56</v>
      </c>
      <c r="E457" s="11">
        <f t="shared" si="28"/>
        <v>2.3783185840707964E-3</v>
      </c>
      <c r="F457" s="11">
        <f t="shared" si="29"/>
        <v>4.608294930875576E-3</v>
      </c>
      <c r="G457" s="10">
        <f t="shared" si="30"/>
        <v>0.30232558139534882</v>
      </c>
      <c r="H457" s="14">
        <f t="shared" si="31"/>
        <v>7.1902654867256636E-4</v>
      </c>
    </row>
    <row r="458" spans="2:8" ht="15" x14ac:dyDescent="0.2">
      <c r="B458" s="5" t="s">
        <v>314</v>
      </c>
      <c r="C458" s="36">
        <v>3</v>
      </c>
      <c r="D458" s="36">
        <v>6</v>
      </c>
      <c r="E458" s="11">
        <f t="shared" si="28"/>
        <v>1.6592920353982301E-4</v>
      </c>
      <c r="F458" s="11">
        <f t="shared" si="29"/>
        <v>4.9374588545095461E-4</v>
      </c>
      <c r="G458" s="10">
        <f t="shared" si="30"/>
        <v>1</v>
      </c>
      <c r="H458" s="14">
        <f t="shared" si="31"/>
        <v>1.6592920353982301E-4</v>
      </c>
    </row>
    <row r="459" spans="2:8" ht="15" x14ac:dyDescent="0.2">
      <c r="B459" s="5" t="s">
        <v>315</v>
      </c>
      <c r="C459" s="36">
        <v>1</v>
      </c>
      <c r="D459" s="36">
        <v>0</v>
      </c>
      <c r="E459" s="11">
        <f t="shared" si="28"/>
        <v>5.5309734513274336E-5</v>
      </c>
      <c r="F459" s="11" t="str">
        <f t="shared" si="29"/>
        <v/>
      </c>
      <c r="G459" s="10" t="str">
        <f t="shared" si="30"/>
        <v>0</v>
      </c>
      <c r="H459" s="14">
        <f t="shared" si="31"/>
        <v>0</v>
      </c>
    </row>
    <row r="460" spans="2:8" ht="15" x14ac:dyDescent="0.2">
      <c r="B460" s="5" t="s">
        <v>316</v>
      </c>
      <c r="C460" s="36">
        <v>0</v>
      </c>
      <c r="D460" s="36">
        <v>4</v>
      </c>
      <c r="E460" s="11" t="str">
        <f t="shared" si="28"/>
        <v/>
      </c>
      <c r="F460" s="11">
        <f t="shared" si="29"/>
        <v>3.291639236339697E-4</v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3</v>
      </c>
      <c r="D461" s="36">
        <v>0</v>
      </c>
      <c r="E461" s="11">
        <f t="shared" si="28"/>
        <v>1.6592920353982301E-4</v>
      </c>
      <c r="F461" s="11" t="str">
        <f t="shared" si="29"/>
        <v/>
      </c>
      <c r="G461" s="10" t="str">
        <f t="shared" si="30"/>
        <v>0</v>
      </c>
      <c r="H461" s="14">
        <f t="shared" si="31"/>
        <v>0</v>
      </c>
    </row>
    <row r="462" spans="2:8" ht="15" x14ac:dyDescent="0.2">
      <c r="B462" s="5" t="s">
        <v>141</v>
      </c>
      <c r="C462" s="36">
        <v>23</v>
      </c>
      <c r="D462" s="36">
        <v>5</v>
      </c>
      <c r="E462" s="11">
        <f t="shared" si="28"/>
        <v>1.2721238938053097E-3</v>
      </c>
      <c r="F462" s="11">
        <f t="shared" si="29"/>
        <v>4.1145490454246215E-4</v>
      </c>
      <c r="G462" s="10">
        <f t="shared" si="30"/>
        <v>-0.78260869565217395</v>
      </c>
      <c r="H462" s="14">
        <f t="shared" si="31"/>
        <v>-9.9557522123893804E-4</v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3</v>
      </c>
      <c r="D464" s="36">
        <v>0</v>
      </c>
      <c r="E464" s="11">
        <f t="shared" si="28"/>
        <v>1.6592920353982301E-4</v>
      </c>
      <c r="F464" s="11" t="str">
        <f t="shared" si="29"/>
        <v/>
      </c>
      <c r="G464" s="10" t="str">
        <f t="shared" si="30"/>
        <v>0</v>
      </c>
      <c r="H464" s="14">
        <f t="shared" si="31"/>
        <v>0</v>
      </c>
    </row>
    <row r="465" spans="2:8" ht="15" x14ac:dyDescent="0.2">
      <c r="B465" s="5" t="s">
        <v>319</v>
      </c>
      <c r="C465" s="36">
        <v>228</v>
      </c>
      <c r="D465" s="36">
        <v>75</v>
      </c>
      <c r="E465" s="11">
        <f t="shared" si="28"/>
        <v>1.2610619469026548E-2</v>
      </c>
      <c r="F465" s="11">
        <f t="shared" si="29"/>
        <v>6.1718235681369324E-3</v>
      </c>
      <c r="G465" s="10">
        <f t="shared" si="30"/>
        <v>-0.67105263157894735</v>
      </c>
      <c r="H465" s="14">
        <f t="shared" si="31"/>
        <v>-8.4623893805309738E-3</v>
      </c>
    </row>
    <row r="466" spans="2:8" ht="30" x14ac:dyDescent="0.2">
      <c r="B466" s="5" t="s">
        <v>320</v>
      </c>
      <c r="C466" s="36">
        <v>2</v>
      </c>
      <c r="D466" s="36">
        <v>0</v>
      </c>
      <c r="E466" s="11">
        <f t="shared" si="28"/>
        <v>1.1061946902654867E-4</v>
      </c>
      <c r="F466" s="11" t="str">
        <f t="shared" si="29"/>
        <v/>
      </c>
      <c r="G466" s="10" t="str">
        <f t="shared" si="30"/>
        <v>0</v>
      </c>
      <c r="H466" s="14">
        <f t="shared" si="31"/>
        <v>0</v>
      </c>
    </row>
    <row r="467" spans="2:8" ht="15" x14ac:dyDescent="0.2">
      <c r="B467" s="5" t="s">
        <v>139</v>
      </c>
      <c r="C467" s="36">
        <v>54</v>
      </c>
      <c r="D467" s="36">
        <v>40</v>
      </c>
      <c r="E467" s="11">
        <f t="shared" si="28"/>
        <v>2.9867256637168141E-3</v>
      </c>
      <c r="F467" s="11">
        <f t="shared" si="29"/>
        <v>3.2916392363396972E-3</v>
      </c>
      <c r="G467" s="10">
        <f t="shared" si="30"/>
        <v>-0.25925925925925924</v>
      </c>
      <c r="H467" s="14">
        <f t="shared" si="31"/>
        <v>-7.743362831858407E-4</v>
      </c>
    </row>
    <row r="468" spans="2:8" ht="15" x14ac:dyDescent="0.2">
      <c r="B468" s="5" t="s">
        <v>321</v>
      </c>
      <c r="C468" s="36">
        <v>0</v>
      </c>
      <c r="D468" s="36">
        <v>1</v>
      </c>
      <c r="E468" s="11" t="str">
        <f t="shared" si="28"/>
        <v/>
      </c>
      <c r="F468" s="11">
        <f t="shared" si="29"/>
        <v>8.2290980908492425E-5</v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3</v>
      </c>
      <c r="D470" s="36">
        <v>0</v>
      </c>
      <c r="E470" s="11">
        <f t="shared" si="32"/>
        <v>1.6592920353982301E-4</v>
      </c>
      <c r="F470" s="11" t="str">
        <f t="shared" si="33"/>
        <v/>
      </c>
      <c r="G470" s="10" t="str">
        <f t="shared" si="34"/>
        <v>0</v>
      </c>
      <c r="H470" s="14">
        <f t="shared" si="35"/>
        <v>0</v>
      </c>
    </row>
    <row r="471" spans="2:8" ht="15" x14ac:dyDescent="0.2">
      <c r="B471" s="5" t="s">
        <v>324</v>
      </c>
      <c r="C471" s="36">
        <v>37</v>
      </c>
      <c r="D471" s="36">
        <v>2</v>
      </c>
      <c r="E471" s="11">
        <f t="shared" si="32"/>
        <v>2.0464601769911504E-3</v>
      </c>
      <c r="F471" s="11">
        <f t="shared" si="33"/>
        <v>1.6458196181698485E-4</v>
      </c>
      <c r="G471" s="10">
        <f t="shared" si="34"/>
        <v>-0.94594594594594594</v>
      </c>
      <c r="H471" s="14">
        <f t="shared" si="35"/>
        <v>-1.9358407079646017E-3</v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12</v>
      </c>
      <c r="D474" s="36">
        <v>2</v>
      </c>
      <c r="E474" s="11">
        <f t="shared" si="32"/>
        <v>6.6371681415929203E-4</v>
      </c>
      <c r="F474" s="11">
        <f t="shared" si="33"/>
        <v>1.6458196181698485E-4</v>
      </c>
      <c r="G474" s="10">
        <f t="shared" si="34"/>
        <v>-0.83333333333333337</v>
      </c>
      <c r="H474" s="14">
        <f t="shared" si="35"/>
        <v>-5.5309734513274336E-4</v>
      </c>
    </row>
    <row r="475" spans="2:8" ht="15" x14ac:dyDescent="0.2">
      <c r="B475" s="5" t="s">
        <v>551</v>
      </c>
      <c r="C475" s="36">
        <v>25</v>
      </c>
      <c r="D475" s="36">
        <v>9</v>
      </c>
      <c r="E475" s="11">
        <f t="shared" si="32"/>
        <v>1.3827433628318584E-3</v>
      </c>
      <c r="F475" s="11">
        <f t="shared" si="33"/>
        <v>7.4061882817643191E-4</v>
      </c>
      <c r="G475" s="10">
        <f t="shared" si="34"/>
        <v>-0.64</v>
      </c>
      <c r="H475" s="14">
        <f t="shared" si="35"/>
        <v>-8.8495575221238937E-4</v>
      </c>
    </row>
    <row r="476" spans="2:8" ht="15" x14ac:dyDescent="0.2">
      <c r="B476" s="5" t="s">
        <v>145</v>
      </c>
      <c r="C476" s="36">
        <v>40</v>
      </c>
      <c r="D476" s="36">
        <v>5</v>
      </c>
      <c r="E476" s="11">
        <f t="shared" si="32"/>
        <v>2.2123893805309734E-3</v>
      </c>
      <c r="F476" s="11">
        <f t="shared" si="33"/>
        <v>4.1145490454246215E-4</v>
      </c>
      <c r="G476" s="10">
        <f t="shared" si="34"/>
        <v>-0.875</v>
      </c>
      <c r="H476" s="14">
        <f t="shared" si="35"/>
        <v>-1.9358407079646017E-3</v>
      </c>
    </row>
    <row r="477" spans="2:8" ht="15" x14ac:dyDescent="0.2">
      <c r="B477" s="5" t="s">
        <v>552</v>
      </c>
      <c r="C477" s="36">
        <v>316</v>
      </c>
      <c r="D477" s="36">
        <v>334</v>
      </c>
      <c r="E477" s="11">
        <f t="shared" si="32"/>
        <v>1.7477876106194692E-2</v>
      </c>
      <c r="F477" s="11">
        <f t="shared" si="33"/>
        <v>2.748518762343647E-2</v>
      </c>
      <c r="G477" s="10">
        <f t="shared" si="34"/>
        <v>5.6962025316455694E-2</v>
      </c>
      <c r="H477" s="14">
        <f t="shared" si="35"/>
        <v>9.9557522123893804E-4</v>
      </c>
    </row>
    <row r="478" spans="2:8" ht="15" x14ac:dyDescent="0.2">
      <c r="B478" s="5" t="s">
        <v>138</v>
      </c>
      <c r="C478" s="36">
        <v>27</v>
      </c>
      <c r="D478" s="36">
        <v>58</v>
      </c>
      <c r="E478" s="11">
        <f t="shared" si="32"/>
        <v>1.4933628318584071E-3</v>
      </c>
      <c r="F478" s="11">
        <f t="shared" si="33"/>
        <v>4.772876892692561E-3</v>
      </c>
      <c r="G478" s="10">
        <f t="shared" si="34"/>
        <v>1.1481481481481481</v>
      </c>
      <c r="H478" s="14">
        <f t="shared" si="35"/>
        <v>1.7146017699115044E-3</v>
      </c>
    </row>
    <row r="479" spans="2:8" ht="30" x14ac:dyDescent="0.2">
      <c r="B479" s="5" t="s">
        <v>327</v>
      </c>
      <c r="C479" s="36">
        <v>66</v>
      </c>
      <c r="D479" s="36">
        <v>16</v>
      </c>
      <c r="E479" s="11">
        <f t="shared" si="32"/>
        <v>3.6504424778761061E-3</v>
      </c>
      <c r="F479" s="11">
        <f t="shared" si="33"/>
        <v>1.3166556945358788E-3</v>
      </c>
      <c r="G479" s="10">
        <f t="shared" si="34"/>
        <v>-0.75757575757575757</v>
      </c>
      <c r="H479" s="14">
        <f t="shared" si="35"/>
        <v>-2.7654867256637168E-3</v>
      </c>
    </row>
    <row r="480" spans="2:8" ht="15" x14ac:dyDescent="0.2">
      <c r="B480" s="5" t="s">
        <v>140</v>
      </c>
      <c r="C480" s="36">
        <v>1</v>
      </c>
      <c r="D480" s="36">
        <v>0</v>
      </c>
      <c r="E480" s="11">
        <f t="shared" si="32"/>
        <v>5.5309734513274336E-5</v>
      </c>
      <c r="F480" s="11" t="str">
        <f t="shared" si="33"/>
        <v/>
      </c>
      <c r="G480" s="10" t="str">
        <f t="shared" si="34"/>
        <v>0</v>
      </c>
      <c r="H480" s="14">
        <f t="shared" si="35"/>
        <v>0</v>
      </c>
    </row>
    <row r="481" spans="2:8" ht="30" x14ac:dyDescent="0.2">
      <c r="B481" s="5" t="s">
        <v>328</v>
      </c>
      <c r="C481" s="36">
        <v>4</v>
      </c>
      <c r="D481" s="36">
        <v>13</v>
      </c>
      <c r="E481" s="11">
        <f t="shared" si="32"/>
        <v>2.2123893805309734E-4</v>
      </c>
      <c r="F481" s="11">
        <f t="shared" si="33"/>
        <v>1.0697827518104015E-3</v>
      </c>
      <c r="G481" s="10">
        <f t="shared" si="34"/>
        <v>2.25</v>
      </c>
      <c r="H481" s="14">
        <f t="shared" si="35"/>
        <v>4.9778761061946902E-4</v>
      </c>
    </row>
    <row r="482" spans="2:8" ht="30" x14ac:dyDescent="0.2">
      <c r="B482" s="5" t="s">
        <v>329</v>
      </c>
      <c r="C482" s="36">
        <v>120</v>
      </c>
      <c r="D482" s="36">
        <v>121</v>
      </c>
      <c r="E482" s="11">
        <f t="shared" si="32"/>
        <v>6.6371681415929203E-3</v>
      </c>
      <c r="F482" s="11">
        <f t="shared" si="33"/>
        <v>9.9572086899275842E-3</v>
      </c>
      <c r="G482" s="10">
        <f t="shared" si="34"/>
        <v>8.3333333333333332E-3</v>
      </c>
      <c r="H482" s="14">
        <f t="shared" si="35"/>
        <v>5.5309734513274336E-5</v>
      </c>
    </row>
    <row r="483" spans="2:8" ht="15" x14ac:dyDescent="0.2">
      <c r="B483" s="5" t="s">
        <v>133</v>
      </c>
      <c r="C483" s="36">
        <v>27</v>
      </c>
      <c r="D483" s="36">
        <v>13</v>
      </c>
      <c r="E483" s="11">
        <f t="shared" si="32"/>
        <v>1.4933628318584071E-3</v>
      </c>
      <c r="F483" s="11">
        <f t="shared" si="33"/>
        <v>1.0697827518104015E-3</v>
      </c>
      <c r="G483" s="10">
        <f t="shared" si="34"/>
        <v>-0.51851851851851849</v>
      </c>
      <c r="H483" s="14">
        <f t="shared" si="35"/>
        <v>-7.743362831858407E-4</v>
      </c>
    </row>
    <row r="484" spans="2:8" ht="15" x14ac:dyDescent="0.2">
      <c r="B484" s="5" t="s">
        <v>553</v>
      </c>
      <c r="C484" s="36">
        <v>0</v>
      </c>
      <c r="D484" s="36">
        <v>5</v>
      </c>
      <c r="E484" s="11" t="str">
        <f t="shared" si="32"/>
        <v/>
      </c>
      <c r="F484" s="11">
        <f t="shared" si="33"/>
        <v>4.1145490454246215E-4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15</v>
      </c>
      <c r="D486" s="76"/>
      <c r="E486" s="80">
        <f t="shared" si="32"/>
        <v>8.2964601769911503E-4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51</v>
      </c>
      <c r="D487" s="76"/>
      <c r="E487" s="80">
        <f t="shared" si="32"/>
        <v>2.8207964601769911E-3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8</v>
      </c>
      <c r="D488" s="76"/>
      <c r="E488" s="80">
        <f t="shared" si="32"/>
        <v>4.4247787610619468E-4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24</v>
      </c>
      <c r="D489" s="76"/>
      <c r="E489" s="80">
        <f t="shared" si="32"/>
        <v>1.3274336283185841E-3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1</v>
      </c>
      <c r="D491" s="36">
        <v>12</v>
      </c>
      <c r="E491" s="11">
        <f t="shared" si="32"/>
        <v>5.5309734513274336E-5</v>
      </c>
      <c r="F491" s="11">
        <f t="shared" si="33"/>
        <v>9.8749177090190921E-4</v>
      </c>
      <c r="G491" s="10">
        <f t="shared" si="34"/>
        <v>11</v>
      </c>
      <c r="H491" s="14">
        <f t="shared" si="35"/>
        <v>6.0840707964601769E-4</v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2</v>
      </c>
      <c r="D494" s="36">
        <v>3</v>
      </c>
      <c r="E494" s="11">
        <f t="shared" si="32"/>
        <v>1.1061946902654867E-4</v>
      </c>
      <c r="F494" s="11">
        <f t="shared" si="33"/>
        <v>2.468729427254773E-4</v>
      </c>
      <c r="G494" s="10">
        <f t="shared" si="34"/>
        <v>0.5</v>
      </c>
      <c r="H494" s="14">
        <f t="shared" si="35"/>
        <v>5.5309734513274336E-5</v>
      </c>
    </row>
    <row r="495" spans="2:8" ht="15" x14ac:dyDescent="0.2">
      <c r="B495" s="5" t="s">
        <v>337</v>
      </c>
      <c r="C495" s="36">
        <v>1</v>
      </c>
      <c r="D495" s="36">
        <v>1</v>
      </c>
      <c r="E495" s="11">
        <f t="shared" si="32"/>
        <v>5.5309734513274336E-5</v>
      </c>
      <c r="F495" s="11">
        <f t="shared" si="33"/>
        <v>8.2290980908492425E-5</v>
      </c>
      <c r="G495" s="10">
        <f t="shared" si="34"/>
        <v>0</v>
      </c>
      <c r="H495" s="14">
        <f t="shared" si="35"/>
        <v>0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1</v>
      </c>
      <c r="D497" s="36">
        <v>0</v>
      </c>
      <c r="E497" s="11">
        <f t="shared" si="32"/>
        <v>5.5309734513274336E-5</v>
      </c>
      <c r="F497" s="11" t="str">
        <f t="shared" si="33"/>
        <v/>
      </c>
      <c r="G497" s="10" t="str">
        <f t="shared" si="34"/>
        <v>0</v>
      </c>
      <c r="H497" s="14">
        <f t="shared" si="35"/>
        <v>0</v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2</v>
      </c>
      <c r="D499" s="36">
        <v>3</v>
      </c>
      <c r="E499" s="11">
        <f t="shared" si="32"/>
        <v>1.1061946902654867E-4</v>
      </c>
      <c r="F499" s="11">
        <f t="shared" si="33"/>
        <v>2.468729427254773E-4</v>
      </c>
      <c r="G499" s="10">
        <f t="shared" si="34"/>
        <v>0.5</v>
      </c>
      <c r="H499" s="14">
        <f t="shared" si="35"/>
        <v>5.5309734513274336E-5</v>
      </c>
    </row>
    <row r="500" spans="1:8" ht="15" x14ac:dyDescent="0.2">
      <c r="B500" s="5" t="s">
        <v>136</v>
      </c>
      <c r="C500" s="36">
        <v>15</v>
      </c>
      <c r="D500" s="36">
        <v>4</v>
      </c>
      <c r="E500" s="11">
        <f t="shared" si="32"/>
        <v>8.2964601769911503E-4</v>
      </c>
      <c r="F500" s="11">
        <f t="shared" si="33"/>
        <v>3.291639236339697E-4</v>
      </c>
      <c r="G500" s="10">
        <f t="shared" si="34"/>
        <v>-0.73333333333333328</v>
      </c>
      <c r="H500" s="14">
        <f t="shared" si="35"/>
        <v>-6.0840707964601769E-4</v>
      </c>
    </row>
    <row r="501" spans="1:8" ht="15" x14ac:dyDescent="0.2">
      <c r="B501" s="5" t="s">
        <v>339</v>
      </c>
      <c r="C501" s="36">
        <v>23</v>
      </c>
      <c r="D501" s="36">
        <v>24</v>
      </c>
      <c r="E501" s="11">
        <f t="shared" si="32"/>
        <v>1.2721238938053097E-3</v>
      </c>
      <c r="F501" s="11">
        <f t="shared" si="33"/>
        <v>1.9749835418038184E-3</v>
      </c>
      <c r="G501" s="10">
        <f t="shared" si="34"/>
        <v>4.3478260869565216E-2</v>
      </c>
      <c r="H501" s="14">
        <f t="shared" si="35"/>
        <v>5.5309734513274336E-5</v>
      </c>
    </row>
    <row r="502" spans="1:8" ht="15" x14ac:dyDescent="0.2">
      <c r="B502" s="5" t="s">
        <v>340</v>
      </c>
      <c r="C502" s="36">
        <v>2</v>
      </c>
      <c r="D502" s="36">
        <v>6</v>
      </c>
      <c r="E502" s="11">
        <f t="shared" si="32"/>
        <v>1.1061946902654867E-4</v>
      </c>
      <c r="F502" s="11">
        <f t="shared" si="33"/>
        <v>4.9374588545095461E-4</v>
      </c>
      <c r="G502" s="10">
        <f t="shared" si="34"/>
        <v>2</v>
      </c>
      <c r="H502" s="14">
        <f t="shared" si="35"/>
        <v>2.2123893805309734E-4</v>
      </c>
    </row>
    <row r="503" spans="1:8" ht="15" x14ac:dyDescent="0.2">
      <c r="B503" s="5" t="s">
        <v>144</v>
      </c>
      <c r="C503" s="36">
        <v>23</v>
      </c>
      <c r="D503" s="36">
        <v>27</v>
      </c>
      <c r="E503" s="11">
        <f t="shared" si="32"/>
        <v>1.2721238938053097E-3</v>
      </c>
      <c r="F503" s="11">
        <f t="shared" si="33"/>
        <v>2.2218564845292955E-3</v>
      </c>
      <c r="G503" s="10">
        <f t="shared" si="34"/>
        <v>0.17391304347826086</v>
      </c>
      <c r="H503" s="14">
        <f t="shared" si="35"/>
        <v>2.2123893805309734E-4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134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163</v>
      </c>
      <c r="D506" s="36">
        <v>53</v>
      </c>
      <c r="E506" s="11">
        <f t="shared" si="32"/>
        <v>9.0154867256637163E-3</v>
      </c>
      <c r="F506" s="11">
        <f t="shared" si="33"/>
        <v>4.3614219881500989E-3</v>
      </c>
      <c r="G506" s="10">
        <f t="shared" si="34"/>
        <v>-0.67484662576687116</v>
      </c>
      <c r="H506" s="14">
        <f t="shared" si="35"/>
        <v>-6.0840707964601769E-3</v>
      </c>
    </row>
    <row r="507" spans="1:8" ht="30" x14ac:dyDescent="0.2">
      <c r="B507" s="5" t="s">
        <v>557</v>
      </c>
      <c r="C507" s="36">
        <v>30</v>
      </c>
      <c r="D507" s="36">
        <v>0</v>
      </c>
      <c r="E507" s="11">
        <f t="shared" si="32"/>
        <v>1.6592920353982301E-3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159</v>
      </c>
      <c r="D509" s="36">
        <v>80</v>
      </c>
      <c r="E509" s="11">
        <f t="shared" si="32"/>
        <v>8.7942477876106189E-3</v>
      </c>
      <c r="F509" s="11">
        <f t="shared" si="33"/>
        <v>6.5832784726793945E-3</v>
      </c>
      <c r="G509" s="10">
        <f t="shared" si="34"/>
        <v>-0.49685534591194969</v>
      </c>
      <c r="H509" s="14">
        <f t="shared" si="35"/>
        <v>-4.3694690265486721E-3</v>
      </c>
    </row>
    <row r="510" spans="1:8" ht="15" x14ac:dyDescent="0.2">
      <c r="B510" s="5" t="s">
        <v>375</v>
      </c>
      <c r="C510" s="36">
        <v>32</v>
      </c>
      <c r="D510" s="36">
        <v>27</v>
      </c>
      <c r="E510" s="11">
        <f t="shared" si="32"/>
        <v>1.7699115044247787E-3</v>
      </c>
      <c r="F510" s="11">
        <f t="shared" si="33"/>
        <v>2.2218564845292955E-3</v>
      </c>
      <c r="G510" s="10">
        <f t="shared" si="34"/>
        <v>-0.15625</v>
      </c>
      <c r="H510" s="14">
        <f t="shared" si="35"/>
        <v>-2.7654867256637168E-4</v>
      </c>
    </row>
    <row r="511" spans="1:8" ht="15" x14ac:dyDescent="0.2">
      <c r="B511" s="5" t="s">
        <v>558</v>
      </c>
      <c r="C511" s="36">
        <v>1</v>
      </c>
      <c r="D511" s="36">
        <v>0</v>
      </c>
      <c r="E511" s="11">
        <f t="shared" si="32"/>
        <v>5.5309734513274336E-5</v>
      </c>
      <c r="F511" s="11" t="str">
        <f t="shared" si="33"/>
        <v/>
      </c>
      <c r="G511" s="10" t="str">
        <f t="shared" si="34"/>
        <v>0</v>
      </c>
      <c r="H511" s="14">
        <f t="shared" si="35"/>
        <v>0</v>
      </c>
    </row>
    <row r="512" spans="1:8" ht="15" x14ac:dyDescent="0.2">
      <c r="B512" s="5" t="s">
        <v>153</v>
      </c>
      <c r="C512" s="36">
        <v>10</v>
      </c>
      <c r="D512" s="36">
        <v>2</v>
      </c>
      <c r="E512" s="11">
        <f t="shared" si="32"/>
        <v>5.5309734513274336E-4</v>
      </c>
      <c r="F512" s="11">
        <f t="shared" si="33"/>
        <v>1.6458196181698485E-4</v>
      </c>
      <c r="G512" s="10">
        <f t="shared" si="34"/>
        <v>-0.8</v>
      </c>
      <c r="H512" s="14">
        <f t="shared" si="35"/>
        <v>-4.4247787610619468E-4</v>
      </c>
    </row>
    <row r="513" spans="2:8" ht="15" x14ac:dyDescent="0.2">
      <c r="B513" s="5" t="s">
        <v>376</v>
      </c>
      <c r="C513" s="36">
        <v>45</v>
      </c>
      <c r="D513" s="36">
        <v>19</v>
      </c>
      <c r="E513" s="11">
        <f t="shared" si="32"/>
        <v>2.4889380530973451E-3</v>
      </c>
      <c r="F513" s="11">
        <f t="shared" si="33"/>
        <v>1.5635286372613561E-3</v>
      </c>
      <c r="G513" s="10">
        <f t="shared" si="34"/>
        <v>-0.57777777777777772</v>
      </c>
      <c r="H513" s="14">
        <f t="shared" si="35"/>
        <v>-1.4380530973451325E-3</v>
      </c>
    </row>
    <row r="514" spans="2:8" ht="15" x14ac:dyDescent="0.2">
      <c r="B514" s="5" t="s">
        <v>157</v>
      </c>
      <c r="C514" s="36">
        <v>1</v>
      </c>
      <c r="D514" s="36">
        <v>0</v>
      </c>
      <c r="E514" s="11">
        <f t="shared" si="32"/>
        <v>5.5309734513274336E-5</v>
      </c>
      <c r="F514" s="11" t="str">
        <f t="shared" si="33"/>
        <v/>
      </c>
      <c r="G514" s="10" t="str">
        <f t="shared" si="34"/>
        <v>0</v>
      </c>
      <c r="H514" s="14">
        <f t="shared" si="35"/>
        <v>0</v>
      </c>
    </row>
    <row r="515" spans="2:8" ht="15" x14ac:dyDescent="0.2">
      <c r="B515" s="5" t="s">
        <v>150</v>
      </c>
      <c r="C515" s="36">
        <v>9</v>
      </c>
      <c r="D515" s="36">
        <v>0</v>
      </c>
      <c r="E515" s="11">
        <f t="shared" si="32"/>
        <v>4.9778761061946902E-4</v>
      </c>
      <c r="F515" s="11" t="str">
        <f t="shared" si="33"/>
        <v/>
      </c>
      <c r="G515" s="10" t="str">
        <f t="shared" si="34"/>
        <v>0</v>
      </c>
      <c r="H515" s="14">
        <f t="shared" si="35"/>
        <v>0</v>
      </c>
    </row>
    <row r="516" spans="2:8" ht="15" x14ac:dyDescent="0.2">
      <c r="B516" s="5" t="s">
        <v>341</v>
      </c>
      <c r="C516" s="36">
        <v>1</v>
      </c>
      <c r="D516" s="36">
        <v>3</v>
      </c>
      <c r="E516" s="11">
        <f t="shared" si="32"/>
        <v>5.5309734513274336E-5</v>
      </c>
      <c r="F516" s="11">
        <f t="shared" si="33"/>
        <v>2.468729427254773E-4</v>
      </c>
      <c r="G516" s="10">
        <f t="shared" si="34"/>
        <v>2</v>
      </c>
      <c r="H516" s="14">
        <f t="shared" si="35"/>
        <v>1.1061946902654867E-4</v>
      </c>
    </row>
    <row r="517" spans="2:8" ht="15" x14ac:dyDescent="0.2">
      <c r="B517" s="5" t="s">
        <v>146</v>
      </c>
      <c r="C517" s="36">
        <v>0</v>
      </c>
      <c r="D517" s="36">
        <v>1</v>
      </c>
      <c r="E517" s="11" t="str">
        <f t="shared" si="32"/>
        <v/>
      </c>
      <c r="F517" s="11">
        <f t="shared" si="33"/>
        <v>8.2290980908492425E-5</v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17</v>
      </c>
      <c r="D519" s="36">
        <v>6</v>
      </c>
      <c r="E519" s="11">
        <f t="shared" si="32"/>
        <v>9.402654867256637E-4</v>
      </c>
      <c r="F519" s="11">
        <f t="shared" si="33"/>
        <v>4.9374588545095461E-4</v>
      </c>
      <c r="G519" s="10">
        <f t="shared" si="34"/>
        <v>-0.6470588235294118</v>
      </c>
      <c r="H519" s="14">
        <f t="shared" si="35"/>
        <v>-6.0840707964601769E-4</v>
      </c>
    </row>
    <row r="520" spans="2:8" ht="15" x14ac:dyDescent="0.2">
      <c r="B520" s="5" t="s">
        <v>343</v>
      </c>
      <c r="C520" s="36">
        <v>1</v>
      </c>
      <c r="D520" s="36">
        <v>1</v>
      </c>
      <c r="E520" s="11">
        <f t="shared" si="32"/>
        <v>5.5309734513274336E-5</v>
      </c>
      <c r="F520" s="11">
        <f t="shared" si="33"/>
        <v>8.2290980908492425E-5</v>
      </c>
      <c r="G520" s="10">
        <f t="shared" si="34"/>
        <v>0</v>
      </c>
      <c r="H520" s="14">
        <f t="shared" si="35"/>
        <v>0</v>
      </c>
    </row>
    <row r="521" spans="2:8" ht="15" x14ac:dyDescent="0.2">
      <c r="B521" s="5" t="s">
        <v>344</v>
      </c>
      <c r="C521" s="36">
        <v>1</v>
      </c>
      <c r="D521" s="36">
        <v>144</v>
      </c>
      <c r="E521" s="11">
        <f t="shared" si="32"/>
        <v>5.5309734513274336E-5</v>
      </c>
      <c r="F521" s="11">
        <f t="shared" si="33"/>
        <v>1.1849901250822911E-2</v>
      </c>
      <c r="G521" s="10">
        <f t="shared" si="34"/>
        <v>143</v>
      </c>
      <c r="H521" s="14">
        <f t="shared" si="35"/>
        <v>7.9092920353982295E-3</v>
      </c>
    </row>
    <row r="522" spans="2:8" ht="30" x14ac:dyDescent="0.2">
      <c r="B522" s="5" t="s">
        <v>559</v>
      </c>
      <c r="C522" s="36">
        <v>1</v>
      </c>
      <c r="D522" s="36">
        <v>0</v>
      </c>
      <c r="E522" s="11">
        <f t="shared" si="32"/>
        <v>5.5309734513274336E-5</v>
      </c>
      <c r="F522" s="11" t="str">
        <f t="shared" si="33"/>
        <v/>
      </c>
      <c r="G522" s="10" t="str">
        <f t="shared" si="34"/>
        <v>0</v>
      </c>
      <c r="H522" s="14">
        <f t="shared" si="35"/>
        <v>0</v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40</v>
      </c>
      <c r="D524" s="36">
        <v>36</v>
      </c>
      <c r="E524" s="11">
        <f t="shared" si="32"/>
        <v>2.2123893805309734E-3</v>
      </c>
      <c r="F524" s="11">
        <f t="shared" si="33"/>
        <v>2.9624753127057276E-3</v>
      </c>
      <c r="G524" s="10">
        <f t="shared" si="34"/>
        <v>-0.1</v>
      </c>
      <c r="H524" s="14">
        <f t="shared" si="35"/>
        <v>-2.2123893805309734E-4</v>
      </c>
    </row>
    <row r="525" spans="2:8" ht="15" x14ac:dyDescent="0.2">
      <c r="B525" s="5" t="s">
        <v>346</v>
      </c>
      <c r="C525" s="36">
        <v>6</v>
      </c>
      <c r="D525" s="36">
        <v>20</v>
      </c>
      <c r="E525" s="11">
        <f t="shared" si="32"/>
        <v>3.3185840707964601E-4</v>
      </c>
      <c r="F525" s="11">
        <f t="shared" si="33"/>
        <v>1.6458196181698486E-3</v>
      </c>
      <c r="G525" s="10">
        <f t="shared" si="34"/>
        <v>2.3333333333333335</v>
      </c>
      <c r="H525" s="14">
        <f t="shared" si="35"/>
        <v>7.743362831858407E-4</v>
      </c>
    </row>
    <row r="526" spans="2:8" ht="15" x14ac:dyDescent="0.2">
      <c r="B526" s="5" t="s">
        <v>347</v>
      </c>
      <c r="C526" s="36">
        <v>166</v>
      </c>
      <c r="D526" s="36">
        <v>62</v>
      </c>
      <c r="E526" s="11">
        <f t="shared" si="32"/>
        <v>9.1814159292035406E-3</v>
      </c>
      <c r="F526" s="11">
        <f t="shared" si="33"/>
        <v>5.1020408163265302E-3</v>
      </c>
      <c r="G526" s="10">
        <f t="shared" si="34"/>
        <v>-0.62650602409638556</v>
      </c>
      <c r="H526" s="14">
        <f t="shared" si="35"/>
        <v>-5.7522123893805318E-3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186</v>
      </c>
      <c r="D529" s="36">
        <v>90</v>
      </c>
      <c r="E529" s="11">
        <f t="shared" si="32"/>
        <v>1.0287610619469027E-2</v>
      </c>
      <c r="F529" s="11">
        <f t="shared" si="33"/>
        <v>7.4061882817643187E-3</v>
      </c>
      <c r="G529" s="10">
        <f t="shared" si="34"/>
        <v>-0.5161290322580645</v>
      </c>
      <c r="H529" s="14">
        <f t="shared" si="35"/>
        <v>-5.3097345132743362E-3</v>
      </c>
    </row>
    <row r="530" spans="1:9" ht="30" x14ac:dyDescent="0.2">
      <c r="B530" s="5" t="s">
        <v>158</v>
      </c>
      <c r="C530" s="36">
        <v>732</v>
      </c>
      <c r="D530" s="36">
        <v>72</v>
      </c>
      <c r="E530" s="11">
        <f t="shared" si="32"/>
        <v>4.0486725663716812E-2</v>
      </c>
      <c r="F530" s="11">
        <f t="shared" si="33"/>
        <v>5.9249506254114553E-3</v>
      </c>
      <c r="G530" s="10">
        <f t="shared" si="34"/>
        <v>-0.90163934426229508</v>
      </c>
      <c r="H530" s="14">
        <f t="shared" si="35"/>
        <v>-3.6504424778761063E-2</v>
      </c>
    </row>
    <row r="531" spans="1:9" ht="15" x14ac:dyDescent="0.2">
      <c r="B531" s="5" t="s">
        <v>349</v>
      </c>
      <c r="C531" s="36">
        <v>151</v>
      </c>
      <c r="D531" s="36">
        <v>121</v>
      </c>
      <c r="E531" s="11">
        <f t="shared" si="32"/>
        <v>8.3517699115044242E-3</v>
      </c>
      <c r="F531" s="11">
        <f t="shared" si="33"/>
        <v>9.9572086899275842E-3</v>
      </c>
      <c r="G531" s="10">
        <f t="shared" si="34"/>
        <v>-0.19867549668874171</v>
      </c>
      <c r="H531" s="14">
        <f t="shared" si="35"/>
        <v>-1.6592920353982298E-3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3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1</v>
      </c>
      <c r="D533" s="36">
        <v>3</v>
      </c>
      <c r="E533" s="11">
        <f t="shared" si="32"/>
        <v>5.5309734513274336E-5</v>
      </c>
      <c r="F533" s="11">
        <f t="shared" si="33"/>
        <v>2.468729427254773E-4</v>
      </c>
      <c r="G533" s="10">
        <f t="shared" si="34"/>
        <v>2</v>
      </c>
      <c r="H533" s="14">
        <f t="shared" si="35"/>
        <v>1.1061946902654867E-4</v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2</v>
      </c>
      <c r="D535" s="36">
        <v>0</v>
      </c>
      <c r="E535" s="11">
        <f t="shared" ref="E535:E546" si="36">+IF(C535=0,"",C535/C$329)</f>
        <v>1.1061946902654867E-4</v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>
        <f t="shared" ref="H535:H546" si="39">+IF(OR(AND(E535=""),(G535="")),"",E535*G535)</f>
        <v>0</v>
      </c>
    </row>
    <row r="536" spans="1:9" ht="13.5" customHeight="1" x14ac:dyDescent="0.2">
      <c r="B536" s="5" t="s">
        <v>560</v>
      </c>
      <c r="C536" s="36">
        <v>1</v>
      </c>
      <c r="D536" s="36">
        <v>1</v>
      </c>
      <c r="E536" s="11">
        <f t="shared" si="36"/>
        <v>5.5309734513274336E-5</v>
      </c>
      <c r="F536" s="11">
        <f t="shared" si="37"/>
        <v>8.2290980908492425E-5</v>
      </c>
      <c r="G536" s="10">
        <f t="shared" si="38"/>
        <v>0</v>
      </c>
      <c r="H536" s="14">
        <f t="shared" si="39"/>
        <v>0</v>
      </c>
    </row>
    <row r="537" spans="1:9" ht="25.5" customHeight="1" x14ac:dyDescent="0.2">
      <c r="B537" s="5" t="s">
        <v>148</v>
      </c>
      <c r="C537" s="36">
        <v>2</v>
      </c>
      <c r="D537" s="36">
        <v>24</v>
      </c>
      <c r="E537" s="11">
        <f t="shared" si="36"/>
        <v>1.1061946902654867E-4</v>
      </c>
      <c r="F537" s="11">
        <f t="shared" si="37"/>
        <v>1.9749835418038184E-3</v>
      </c>
      <c r="G537" s="10">
        <f t="shared" si="38"/>
        <v>11</v>
      </c>
      <c r="H537" s="14">
        <f t="shared" si="39"/>
        <v>1.2168141592920354E-3</v>
      </c>
    </row>
    <row r="538" spans="1:9" ht="13.5" customHeight="1" x14ac:dyDescent="0.2">
      <c r="B538" s="5" t="s">
        <v>155</v>
      </c>
      <c r="C538" s="36">
        <v>283</v>
      </c>
      <c r="D538" s="36">
        <v>318</v>
      </c>
      <c r="E538" s="11">
        <f t="shared" si="36"/>
        <v>1.5652654867256637E-2</v>
      </c>
      <c r="F538" s="11">
        <f t="shared" si="37"/>
        <v>2.6168531928900594E-2</v>
      </c>
      <c r="G538" s="10">
        <f t="shared" si="38"/>
        <v>0.12367491166077739</v>
      </c>
      <c r="H538" s="14">
        <f t="shared" si="39"/>
        <v>1.9358407079646017E-3</v>
      </c>
    </row>
    <row r="539" spans="1:9" ht="15" x14ac:dyDescent="0.2">
      <c r="B539" s="5" t="s">
        <v>561</v>
      </c>
      <c r="C539" s="36">
        <v>0</v>
      </c>
      <c r="D539" s="36">
        <v>10</v>
      </c>
      <c r="E539" s="11" t="str">
        <f t="shared" si="36"/>
        <v/>
      </c>
      <c r="F539" s="11">
        <f t="shared" si="37"/>
        <v>8.2290980908492431E-4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144</v>
      </c>
      <c r="D540" s="36">
        <v>176</v>
      </c>
      <c r="E540" s="11">
        <f t="shared" si="36"/>
        <v>7.9646017699115043E-3</v>
      </c>
      <c r="F540" s="11">
        <f t="shared" si="37"/>
        <v>1.4483212639894667E-2</v>
      </c>
      <c r="G540" s="10">
        <f t="shared" si="38"/>
        <v>0.22222222222222221</v>
      </c>
      <c r="H540" s="14">
        <f t="shared" si="39"/>
        <v>1.7699115044247787E-3</v>
      </c>
    </row>
    <row r="541" spans="1:9" ht="15" x14ac:dyDescent="0.2">
      <c r="B541" s="5" t="s">
        <v>353</v>
      </c>
      <c r="C541" s="36">
        <v>0</v>
      </c>
      <c r="D541" s="36">
        <v>3</v>
      </c>
      <c r="E541" s="11" t="str">
        <f t="shared" si="36"/>
        <v/>
      </c>
      <c r="F541" s="11">
        <f t="shared" si="37"/>
        <v>2.468729427254773E-4</v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59</v>
      </c>
      <c r="D542" s="36">
        <v>80</v>
      </c>
      <c r="E542" s="11">
        <f t="shared" si="36"/>
        <v>3.2632743362831858E-3</v>
      </c>
      <c r="F542" s="11">
        <f t="shared" si="37"/>
        <v>6.5832784726793945E-3</v>
      </c>
      <c r="G542" s="10">
        <f t="shared" si="38"/>
        <v>0.3559322033898305</v>
      </c>
      <c r="H542" s="14">
        <f t="shared" si="39"/>
        <v>1.161504424778761E-3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9</v>
      </c>
      <c r="D544" s="36">
        <v>19</v>
      </c>
      <c r="E544" s="11">
        <f t="shared" si="36"/>
        <v>4.9778761061946902E-4</v>
      </c>
      <c r="F544" s="11">
        <f t="shared" si="37"/>
        <v>1.5635286372613561E-3</v>
      </c>
      <c r="G544" s="10">
        <f t="shared" si="38"/>
        <v>1.1111111111111112</v>
      </c>
      <c r="H544" s="14">
        <f t="shared" si="39"/>
        <v>5.5309734513274336E-4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4165</v>
      </c>
      <c r="D552" s="32">
        <f>SUM(D553:D579)</f>
        <v>2350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-0.43577430972388953</v>
      </c>
      <c r="H552" s="34">
        <f>+IF(OR(AND(E552=""),(G552="")),"",E552*G552)</f>
        <v>-0.43577430972388953</v>
      </c>
    </row>
    <row r="553" spans="1:8" ht="15" x14ac:dyDescent="0.2">
      <c r="B553" s="35" t="s">
        <v>357</v>
      </c>
      <c r="C553" s="36">
        <v>65</v>
      </c>
      <c r="D553" s="36">
        <v>118</v>
      </c>
      <c r="E553" s="38">
        <f>+IF(C553=0,"",C553/C$552)</f>
        <v>1.5606242496998799E-2</v>
      </c>
      <c r="F553" s="38">
        <f>+IF(D553=0,"",D553/D$552)</f>
        <v>5.0212765957446809E-2</v>
      </c>
      <c r="G553" s="28">
        <f>+IF(OR(AND(D553=0),(C553=0)),"0",((D553-C553)/C553))</f>
        <v>0.81538461538461537</v>
      </c>
      <c r="H553" s="29">
        <f>+IF(OR(AND(E553=""),(G553="")),"",E553*G553)</f>
        <v>1.2725090036014405E-2</v>
      </c>
    </row>
    <row r="554" spans="1:8" ht="15" x14ac:dyDescent="0.2">
      <c r="B554" s="5" t="s">
        <v>161</v>
      </c>
      <c r="C554" s="36">
        <v>139</v>
      </c>
      <c r="D554" s="36">
        <v>63</v>
      </c>
      <c r="E554" s="11">
        <f t="shared" ref="E554:E579" si="40">+IF(C554=0,"",C554/C$552)</f>
        <v>3.3373349339735896E-2</v>
      </c>
      <c r="F554" s="11">
        <f t="shared" ref="F554:F579" si="41">+IF(D554=0,"",D554/D$552)</f>
        <v>2.6808510638297874E-2</v>
      </c>
      <c r="G554" s="10">
        <f t="shared" ref="G554:G579" si="42">+IF(OR(AND(D554=0),(C554=0)),"0",((D554-C554)/C554))</f>
        <v>-0.5467625899280576</v>
      </c>
      <c r="H554" s="14">
        <f t="shared" ref="H554:H579" si="43">+IF(OR(AND(E554=""),(G554="")),"",E554*G554)</f>
        <v>-1.824729891956783E-2</v>
      </c>
    </row>
    <row r="555" spans="1:8" ht="15" x14ac:dyDescent="0.2">
      <c r="B555" s="5" t="s">
        <v>358</v>
      </c>
      <c r="C555" s="36">
        <v>448</v>
      </c>
      <c r="D555" s="36">
        <v>277</v>
      </c>
      <c r="E555" s="11">
        <f t="shared" si="40"/>
        <v>0.10756302521008404</v>
      </c>
      <c r="F555" s="11">
        <f t="shared" si="41"/>
        <v>0.11787234042553192</v>
      </c>
      <c r="G555" s="10">
        <f t="shared" si="42"/>
        <v>-0.38169642857142855</v>
      </c>
      <c r="H555" s="14">
        <f t="shared" si="43"/>
        <v>-4.1056422569027612E-2</v>
      </c>
    </row>
    <row r="556" spans="1:8" ht="15" x14ac:dyDescent="0.2">
      <c r="B556" s="5" t="s">
        <v>359</v>
      </c>
      <c r="C556" s="36">
        <v>389</v>
      </c>
      <c r="D556" s="36">
        <v>210</v>
      </c>
      <c r="E556" s="11">
        <f t="shared" si="40"/>
        <v>9.3397358943577424E-2</v>
      </c>
      <c r="F556" s="11">
        <f t="shared" si="41"/>
        <v>8.9361702127659579E-2</v>
      </c>
      <c r="G556" s="10">
        <f t="shared" si="42"/>
        <v>-0.46015424164524421</v>
      </c>
      <c r="H556" s="14">
        <f t="shared" si="43"/>
        <v>-4.2977190876350539E-2</v>
      </c>
    </row>
    <row r="557" spans="1:8" ht="15" x14ac:dyDescent="0.2">
      <c r="B557" s="5" t="s">
        <v>162</v>
      </c>
      <c r="C557" s="36">
        <v>273</v>
      </c>
      <c r="D557" s="36">
        <v>124</v>
      </c>
      <c r="E557" s="11">
        <f t="shared" si="40"/>
        <v>6.5546218487394961E-2</v>
      </c>
      <c r="F557" s="11">
        <f t="shared" si="41"/>
        <v>5.2765957446808509E-2</v>
      </c>
      <c r="G557" s="10">
        <f t="shared" si="42"/>
        <v>-0.54578754578754574</v>
      </c>
      <c r="H557" s="14">
        <f t="shared" si="43"/>
        <v>-3.5774309723889557E-2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8</v>
      </c>
      <c r="D560" s="76">
        <v>3</v>
      </c>
      <c r="E560" s="80">
        <f t="shared" si="40"/>
        <v>1.9207683073229293E-3</v>
      </c>
      <c r="F560" s="80">
        <f t="shared" si="41"/>
        <v>1.276595744680851E-3</v>
      </c>
      <c r="G560" s="78">
        <f t="shared" si="42"/>
        <v>-0.625</v>
      </c>
      <c r="H560" s="24">
        <f t="shared" si="43"/>
        <v>-1.2004801920768309E-3</v>
      </c>
    </row>
    <row r="561" spans="1:8" s="79" customFormat="1" ht="15" x14ac:dyDescent="0.2">
      <c r="B561" s="75" t="s">
        <v>360</v>
      </c>
      <c r="C561" s="76">
        <v>1</v>
      </c>
      <c r="D561" s="76">
        <v>0</v>
      </c>
      <c r="E561" s="80">
        <f t="shared" si="40"/>
        <v>2.4009603841536616E-4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13</v>
      </c>
      <c r="D562" s="76">
        <v>12</v>
      </c>
      <c r="E562" s="80">
        <f t="shared" si="40"/>
        <v>3.1212484993997599E-3</v>
      </c>
      <c r="F562" s="80">
        <f t="shared" si="41"/>
        <v>5.106382978723404E-3</v>
      </c>
      <c r="G562" s="78">
        <f t="shared" si="42"/>
        <v>-7.6923076923076927E-2</v>
      </c>
      <c r="H562" s="24">
        <f t="shared" si="43"/>
        <v>-2.4009603841536616E-4</v>
      </c>
    </row>
    <row r="563" spans="1:8" s="79" customFormat="1" ht="15" x14ac:dyDescent="0.2">
      <c r="B563" s="75" t="s">
        <v>564</v>
      </c>
      <c r="C563" s="76">
        <v>13</v>
      </c>
      <c r="D563" s="76">
        <v>4</v>
      </c>
      <c r="E563" s="80">
        <f t="shared" si="40"/>
        <v>3.1212484993997599E-3</v>
      </c>
      <c r="F563" s="80">
        <f t="shared" si="41"/>
        <v>1.7021276595744681E-3</v>
      </c>
      <c r="G563" s="78">
        <f t="shared" si="42"/>
        <v>-0.69230769230769229</v>
      </c>
      <c r="H563" s="24">
        <f t="shared" si="43"/>
        <v>-2.1608643457382954E-3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148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28</v>
      </c>
      <c r="D566" s="76">
        <v>2</v>
      </c>
      <c r="E566" s="80">
        <f t="shared" si="40"/>
        <v>6.7226890756302525E-3</v>
      </c>
      <c r="F566" s="80">
        <f t="shared" si="41"/>
        <v>8.5106382978723403E-4</v>
      </c>
      <c r="G566" s="78">
        <f t="shared" si="42"/>
        <v>-0.9285714285714286</v>
      </c>
      <c r="H566" s="24">
        <f t="shared" si="43"/>
        <v>-6.2424969987995207E-3</v>
      </c>
    </row>
    <row r="567" spans="1:8" s="79" customFormat="1" ht="15" x14ac:dyDescent="0.2">
      <c r="B567" s="75" t="s">
        <v>164</v>
      </c>
      <c r="C567" s="76">
        <v>24</v>
      </c>
      <c r="D567" s="76">
        <v>15</v>
      </c>
      <c r="E567" s="80">
        <f t="shared" si="40"/>
        <v>5.7623049219687871E-3</v>
      </c>
      <c r="F567" s="80">
        <f t="shared" si="41"/>
        <v>6.382978723404255E-3</v>
      </c>
      <c r="G567" s="78">
        <f t="shared" si="42"/>
        <v>-0.375</v>
      </c>
      <c r="H567" s="24">
        <f t="shared" si="43"/>
        <v>-2.160864345738295E-3</v>
      </c>
    </row>
    <row r="568" spans="1:8" s="79" customFormat="1" ht="15" x14ac:dyDescent="0.2">
      <c r="B568" s="75" t="s">
        <v>166</v>
      </c>
      <c r="C568" s="76">
        <v>28</v>
      </c>
      <c r="D568" s="76">
        <v>86</v>
      </c>
      <c r="E568" s="80">
        <f t="shared" si="40"/>
        <v>6.7226890756302525E-3</v>
      </c>
      <c r="F568" s="80">
        <f t="shared" si="41"/>
        <v>3.6595744680851063E-2</v>
      </c>
      <c r="G568" s="78">
        <f t="shared" si="42"/>
        <v>2.0714285714285716</v>
      </c>
      <c r="H568" s="24">
        <f t="shared" si="43"/>
        <v>1.3925570228091239E-2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724</v>
      </c>
      <c r="D570" s="76">
        <v>372</v>
      </c>
      <c r="E570" s="80">
        <f t="shared" si="40"/>
        <v>0.17382953181272509</v>
      </c>
      <c r="F570" s="80">
        <f t="shared" si="41"/>
        <v>0.15829787234042553</v>
      </c>
      <c r="G570" s="78">
        <f t="shared" si="42"/>
        <v>-0.48618784530386738</v>
      </c>
      <c r="H570" s="24">
        <f t="shared" si="43"/>
        <v>-8.4513805522208885E-2</v>
      </c>
    </row>
    <row r="571" spans="1:8" s="79" customFormat="1" ht="25.5" customHeight="1" x14ac:dyDescent="0.2">
      <c r="B571" s="75" t="s">
        <v>167</v>
      </c>
      <c r="C571" s="76">
        <v>225</v>
      </c>
      <c r="D571" s="76">
        <v>75</v>
      </c>
      <c r="E571" s="80">
        <f t="shared" si="40"/>
        <v>5.4021608643457383E-2</v>
      </c>
      <c r="F571" s="80">
        <f t="shared" si="41"/>
        <v>3.1914893617021274E-2</v>
      </c>
      <c r="G571" s="78">
        <f t="shared" si="42"/>
        <v>-0.66666666666666663</v>
      </c>
      <c r="H571" s="24">
        <f t="shared" si="43"/>
        <v>-3.601440576230492E-2</v>
      </c>
    </row>
    <row r="572" spans="1:8" s="79" customFormat="1" ht="13.5" customHeight="1" x14ac:dyDescent="0.2">
      <c r="B572" s="75" t="s">
        <v>365</v>
      </c>
      <c r="C572" s="76">
        <v>216</v>
      </c>
      <c r="D572" s="76">
        <v>12</v>
      </c>
      <c r="E572" s="80">
        <f t="shared" si="40"/>
        <v>5.1860744297719086E-2</v>
      </c>
      <c r="F572" s="80">
        <f t="shared" si="41"/>
        <v>5.106382978723404E-3</v>
      </c>
      <c r="G572" s="78">
        <f t="shared" si="42"/>
        <v>-0.94444444444444442</v>
      </c>
      <c r="H572" s="24">
        <f t="shared" si="43"/>
        <v>-4.8979591836734691E-2</v>
      </c>
    </row>
    <row r="573" spans="1:8" s="79" customFormat="1" ht="12" customHeight="1" x14ac:dyDescent="0.2">
      <c r="B573" s="75" t="s">
        <v>168</v>
      </c>
      <c r="C573" s="76">
        <v>118</v>
      </c>
      <c r="D573" s="76">
        <v>25</v>
      </c>
      <c r="E573" s="80">
        <f t="shared" si="40"/>
        <v>2.8331332533013204E-2</v>
      </c>
      <c r="F573" s="80">
        <f t="shared" si="41"/>
        <v>1.0638297872340425E-2</v>
      </c>
      <c r="G573" s="78">
        <f t="shared" si="42"/>
        <v>-0.78813559322033899</v>
      </c>
      <c r="H573" s="24">
        <f t="shared" si="43"/>
        <v>-2.2328931572629052E-2</v>
      </c>
    </row>
    <row r="574" spans="1:8" s="79" customFormat="1" ht="13.5" customHeight="1" x14ac:dyDescent="0.2">
      <c r="B574" s="75" t="s">
        <v>169</v>
      </c>
      <c r="C574" s="76">
        <v>7</v>
      </c>
      <c r="D574" s="76">
        <v>3</v>
      </c>
      <c r="E574" s="80">
        <f t="shared" si="40"/>
        <v>1.6806722689075631E-3</v>
      </c>
      <c r="F574" s="80">
        <f t="shared" si="41"/>
        <v>1.276595744680851E-3</v>
      </c>
      <c r="G574" s="78">
        <f t="shared" si="42"/>
        <v>-0.5714285714285714</v>
      </c>
      <c r="H574" s="24">
        <f t="shared" si="43"/>
        <v>-9.6038415366146463E-4</v>
      </c>
    </row>
    <row r="575" spans="1:8" s="79" customFormat="1" ht="13.5" customHeight="1" x14ac:dyDescent="0.2">
      <c r="B575" s="75" t="s">
        <v>366</v>
      </c>
      <c r="C575" s="76">
        <v>290</v>
      </c>
      <c r="D575" s="76">
        <v>158</v>
      </c>
      <c r="E575" s="80">
        <f t="shared" si="40"/>
        <v>6.9627851140456179E-2</v>
      </c>
      <c r="F575" s="80">
        <f t="shared" si="41"/>
        <v>6.7234042553191486E-2</v>
      </c>
      <c r="G575" s="78">
        <f t="shared" si="42"/>
        <v>-0.45517241379310347</v>
      </c>
      <c r="H575" s="24">
        <f t="shared" si="43"/>
        <v>-3.1692677070828332E-2</v>
      </c>
    </row>
    <row r="576" spans="1:8" s="79" customFormat="1" ht="15" x14ac:dyDescent="0.2">
      <c r="B576" s="75" t="s">
        <v>367</v>
      </c>
      <c r="C576" s="76">
        <v>3</v>
      </c>
      <c r="D576" s="76">
        <v>0</v>
      </c>
      <c r="E576" s="80">
        <f t="shared" si="40"/>
        <v>7.2028811524609839E-4</v>
      </c>
      <c r="F576" s="80" t="str">
        <f t="shared" si="41"/>
        <v/>
      </c>
      <c r="G576" s="78" t="str">
        <f t="shared" si="42"/>
        <v>0</v>
      </c>
      <c r="H576" s="24">
        <f t="shared" si="43"/>
        <v>0</v>
      </c>
    </row>
    <row r="577" spans="2:8" s="79" customFormat="1" ht="30" x14ac:dyDescent="0.2">
      <c r="B577" s="75" t="s">
        <v>368</v>
      </c>
      <c r="C577" s="76">
        <v>1</v>
      </c>
      <c r="D577" s="76">
        <v>3</v>
      </c>
      <c r="E577" s="80">
        <f t="shared" si="40"/>
        <v>2.4009603841536616E-4</v>
      </c>
      <c r="F577" s="80">
        <f t="shared" si="41"/>
        <v>1.276595744680851E-3</v>
      </c>
      <c r="G577" s="78">
        <f t="shared" si="42"/>
        <v>2</v>
      </c>
      <c r="H577" s="24">
        <f t="shared" si="43"/>
        <v>4.8019207683073231E-4</v>
      </c>
    </row>
    <row r="578" spans="2:8" s="79" customFormat="1" ht="15" x14ac:dyDescent="0.2">
      <c r="B578" s="75" t="s">
        <v>369</v>
      </c>
      <c r="C578" s="76">
        <v>103</v>
      </c>
      <c r="D578" s="76">
        <v>164</v>
      </c>
      <c r="E578" s="80">
        <f t="shared" si="40"/>
        <v>2.4729891956782712E-2</v>
      </c>
      <c r="F578" s="80">
        <f t="shared" si="41"/>
        <v>6.9787234042553187E-2</v>
      </c>
      <c r="G578" s="78">
        <f t="shared" si="42"/>
        <v>0.59223300970873782</v>
      </c>
      <c r="H578" s="24">
        <f t="shared" si="43"/>
        <v>1.4645858343337334E-2</v>
      </c>
    </row>
    <row r="579" spans="2:8" ht="15" x14ac:dyDescent="0.2">
      <c r="B579" s="5" t="s">
        <v>565</v>
      </c>
      <c r="C579" s="36">
        <v>1049</v>
      </c>
      <c r="D579" s="36">
        <v>476</v>
      </c>
      <c r="E579" s="11">
        <f t="shared" si="40"/>
        <v>0.2518607442977191</v>
      </c>
      <c r="F579" s="11">
        <f t="shared" si="41"/>
        <v>0.20255319148936171</v>
      </c>
      <c r="G579" s="10">
        <f t="shared" si="42"/>
        <v>-0.54623450905624404</v>
      </c>
      <c r="H579" s="14">
        <f t="shared" si="43"/>
        <v>-0.1375750300120048</v>
      </c>
    </row>
    <row r="580" spans="2:8" x14ac:dyDescent="0.2">
      <c r="B580" s="12" t="s">
        <v>420</v>
      </c>
      <c r="C580" s="8"/>
      <c r="D580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454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381</v>
      </c>
      <c r="C8" s="31">
        <f>+C18+C71+C161+C329+C552</f>
        <v>64</v>
      </c>
      <c r="D8" s="32">
        <f>+D18+D71+D161+D329+D552</f>
        <v>62</v>
      </c>
      <c r="E8" s="33">
        <f>SUM(E9:E13)</f>
        <v>1</v>
      </c>
      <c r="F8" s="33">
        <f>SUM(F9:F13)</f>
        <v>0.99999999999999989</v>
      </c>
      <c r="G8" s="33">
        <f>+(D8-C8)/C8</f>
        <v>-3.125E-2</v>
      </c>
      <c r="H8" s="34">
        <f>+E8*G8</f>
        <v>-3.125E-2</v>
      </c>
    </row>
    <row r="9" spans="2:8" x14ac:dyDescent="0.2">
      <c r="B9" s="39" t="str">
        <f>+B18</f>
        <v>Total Vacantes en ocupaciones de nivel Directivo</v>
      </c>
      <c r="C9" s="40">
        <f>+C18</f>
        <v>1</v>
      </c>
      <c r="D9" s="40">
        <f>+D18</f>
        <v>0</v>
      </c>
      <c r="E9" s="41">
        <f>C9/$C$8</f>
        <v>1.5625E-2</v>
      </c>
      <c r="F9" s="41">
        <f>D9/$D$8</f>
        <v>0</v>
      </c>
      <c r="G9" s="42" t="str">
        <f>+IF(OR(AND(D9=0),(C9=0)),"0",((D9-C9)/C9))</f>
        <v>0</v>
      </c>
      <c r="H9" s="43">
        <f>+IF(OR(AND(E9=""),(G9="")),"",E9*G9)</f>
        <v>0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51</v>
      </c>
      <c r="D10" s="23">
        <f>+D71</f>
        <v>42</v>
      </c>
      <c r="E10" s="24">
        <f>C10/$C$8</f>
        <v>0.796875</v>
      </c>
      <c r="F10" s="24">
        <f>D10/$D$8</f>
        <v>0.67741935483870963</v>
      </c>
      <c r="G10" s="10">
        <f>+IF(OR(AND(D10=0),(C10=0)),"0",((D10-C10)/C10))</f>
        <v>-0.17647058823529413</v>
      </c>
      <c r="H10" s="45">
        <f>+IF(OR(AND(E10=""),(G10="")),"",E10*G10)</f>
        <v>-0.140625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9</v>
      </c>
      <c r="D11" s="23">
        <f>+D161</f>
        <v>9</v>
      </c>
      <c r="E11" s="24">
        <f>C11/$C$8</f>
        <v>0.140625</v>
      </c>
      <c r="F11" s="24">
        <f>D11/$D$8</f>
        <v>0.14516129032258066</v>
      </c>
      <c r="G11" s="10">
        <f>+IF(OR(AND(D11=0),(C11=0)),"0",((D11-C11)/C11))</f>
        <v>0</v>
      </c>
      <c r="H11" s="45">
        <f>+IF(OR(AND(E11=""),(G11="")),"",E11*G11)</f>
        <v>0</v>
      </c>
    </row>
    <row r="12" spans="2:8" x14ac:dyDescent="0.2">
      <c r="B12" s="44" t="str">
        <f>+B329</f>
        <v>Total Vacantes  en ocupaciones de nivel Calificados</v>
      </c>
      <c r="C12" s="23">
        <f>+C329</f>
        <v>3</v>
      </c>
      <c r="D12" s="23">
        <f>+D329</f>
        <v>9</v>
      </c>
      <c r="E12" s="24">
        <f>C12/$C$8</f>
        <v>4.6875E-2</v>
      </c>
      <c r="F12" s="24">
        <f>D12/$D$8</f>
        <v>0.14516129032258066</v>
      </c>
      <c r="G12" s="10">
        <f>+IF(OR(AND(D12=0),(C12=0)),"0",((D12-C12)/C12))</f>
        <v>2</v>
      </c>
      <c r="H12" s="45">
        <f>+IF(OR(AND(E12=""),(G12="")),"",E12*G12)</f>
        <v>9.375E-2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0</v>
      </c>
      <c r="D13" s="47">
        <f>+D552</f>
        <v>2</v>
      </c>
      <c r="E13" s="48">
        <f>C13/$C$8</f>
        <v>0</v>
      </c>
      <c r="F13" s="48">
        <f>D13/$D$8</f>
        <v>3.2258064516129031E-2</v>
      </c>
      <c r="G13" s="49" t="str">
        <f>+IF(OR(AND(D13=0),(C13=0)),"0",((D13-C13)/C13))</f>
        <v>0</v>
      </c>
      <c r="H13" s="50">
        <f>+IF(OR(AND(E13=""),(G13="")),"",E13*G13)</f>
        <v>0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</v>
      </c>
      <c r="D18" s="32">
        <f>SUM(D19:D65)</f>
        <v>0</v>
      </c>
      <c r="E18" s="33">
        <f>+IF(C18=0,"",C18/C$18)</f>
        <v>1</v>
      </c>
      <c r="F18" s="33" t="str">
        <f>+IF(D18=0,"",D18/D$18)</f>
        <v/>
      </c>
      <c r="G18" s="33" t="str">
        <f>+IF(OR(AND(D18=0),(C18=0)),"0",((D18-C18)/C18))</f>
        <v>0</v>
      </c>
      <c r="H18" s="34">
        <f>+IF(OR(AND(E18=""),(G18="")),"",E18*G18)</f>
        <v>0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0</v>
      </c>
      <c r="E29" s="9">
        <f t="shared" si="0"/>
        <v>1</v>
      </c>
      <c r="F29" s="9" t="str">
        <f t="shared" si="1"/>
        <v/>
      </c>
      <c r="G29" s="10" t="str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0</v>
      </c>
      <c r="D49" s="36">
        <v>0</v>
      </c>
      <c r="E49" s="9" t="str">
        <f t="shared" si="0"/>
        <v/>
      </c>
      <c r="F49" s="9" t="str">
        <f t="shared" si="1"/>
        <v/>
      </c>
      <c r="G49" s="10" t="str">
        <f t="shared" si="2"/>
        <v>0</v>
      </c>
      <c r="H49" s="14" t="str">
        <f t="shared" si="3"/>
        <v/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51</v>
      </c>
      <c r="D71" s="32">
        <f>SUM(D72:D155)</f>
        <v>42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-0.17647058823529413</v>
      </c>
      <c r="H71" s="34">
        <f>+IF(OR(AND(E71=""),(G71="")),"",E71*G71)</f>
        <v>-0.17647058823529413</v>
      </c>
    </row>
    <row r="72" spans="1:8" ht="15" x14ac:dyDescent="0.2">
      <c r="B72" s="35" t="s">
        <v>463</v>
      </c>
      <c r="C72" s="36">
        <v>0</v>
      </c>
      <c r="D72" s="36">
        <v>0</v>
      </c>
      <c r="E72" s="38" t="str">
        <f>+IF(C72=0,"",C72/C$71)</f>
        <v/>
      </c>
      <c r="F72" s="38" t="str">
        <f>+IF(D72=0,"",D72/D$71)</f>
        <v/>
      </c>
      <c r="G72" s="28" t="str">
        <f>+IF(OR(AND(D72=0),(C72=0)),"0",((D72-C72)/C72))</f>
        <v>0</v>
      </c>
      <c r="H72" s="29" t="str">
        <f>+IF(OR(AND(E72=""),(G72="")),"",E72*G72)</f>
        <v/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0</v>
      </c>
      <c r="D75" s="76">
        <v>0</v>
      </c>
      <c r="E75" s="80" t="str">
        <f t="shared" si="4"/>
        <v/>
      </c>
      <c r="F75" s="80" t="str">
        <f t="shared" si="5"/>
        <v/>
      </c>
      <c r="G75" s="78" t="str">
        <f t="shared" si="6"/>
        <v>0</v>
      </c>
      <c r="H75" s="24" t="str">
        <f t="shared" si="7"/>
        <v/>
      </c>
    </row>
    <row r="76" spans="1:8" s="79" customFormat="1" ht="15" x14ac:dyDescent="0.2">
      <c r="B76" s="75" t="s">
        <v>193</v>
      </c>
      <c r="C76" s="76">
        <v>0</v>
      </c>
      <c r="D76" s="76">
        <v>0</v>
      </c>
      <c r="E76" s="80" t="str">
        <f t="shared" si="4"/>
        <v/>
      </c>
      <c r="F76" s="80" t="str">
        <f t="shared" si="5"/>
        <v/>
      </c>
      <c r="G76" s="78" t="str">
        <f t="shared" si="6"/>
        <v>0</v>
      </c>
      <c r="H76" s="24" t="str">
        <f t="shared" si="7"/>
        <v/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0</v>
      </c>
      <c r="D83" s="76">
        <v>0</v>
      </c>
      <c r="E83" s="80" t="str">
        <f t="shared" si="4"/>
        <v/>
      </c>
      <c r="F83" s="80" t="str">
        <f t="shared" si="5"/>
        <v/>
      </c>
      <c r="G83" s="78" t="str">
        <f t="shared" si="6"/>
        <v>0</v>
      </c>
      <c r="H83" s="24" t="str">
        <f t="shared" si="7"/>
        <v/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0</v>
      </c>
      <c r="D85" s="76">
        <v>1</v>
      </c>
      <c r="E85" s="80" t="str">
        <f t="shared" si="4"/>
        <v/>
      </c>
      <c r="F85" s="80">
        <f t="shared" si="5"/>
        <v>2.3809523809523808E-2</v>
      </c>
      <c r="G85" s="78" t="str">
        <f t="shared" si="6"/>
        <v>0</v>
      </c>
      <c r="H85" s="24" t="str">
        <f t="shared" si="7"/>
        <v/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0</v>
      </c>
      <c r="D87" s="76">
        <v>0</v>
      </c>
      <c r="E87" s="80" t="str">
        <f t="shared" si="4"/>
        <v/>
      </c>
      <c r="F87" s="80" t="str">
        <f t="shared" si="5"/>
        <v/>
      </c>
      <c r="G87" s="78" t="str">
        <f t="shared" si="6"/>
        <v>0</v>
      </c>
      <c r="H87" s="24" t="str">
        <f t="shared" si="7"/>
        <v/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0</v>
      </c>
      <c r="E89" s="80" t="str">
        <f t="shared" si="4"/>
        <v/>
      </c>
      <c r="F89" s="80" t="str">
        <f t="shared" si="5"/>
        <v/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1</v>
      </c>
      <c r="E94" s="80" t="str">
        <f t="shared" si="4"/>
        <v/>
      </c>
      <c r="F94" s="80">
        <f t="shared" si="5"/>
        <v>2.3809523809523808E-2</v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0</v>
      </c>
      <c r="E98" s="80" t="str">
        <f t="shared" si="4"/>
        <v/>
      </c>
      <c r="F98" s="80" t="str">
        <f t="shared" si="5"/>
        <v/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0</v>
      </c>
      <c r="D99" s="76">
        <v>0</v>
      </c>
      <c r="E99" s="80" t="str">
        <f t="shared" si="4"/>
        <v/>
      </c>
      <c r="F99" s="80" t="str">
        <f t="shared" si="5"/>
        <v/>
      </c>
      <c r="G99" s="78" t="str">
        <f t="shared" si="6"/>
        <v>0</v>
      </c>
      <c r="H99" s="24" t="str">
        <f t="shared" si="7"/>
        <v/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1</v>
      </c>
      <c r="D109" s="76">
        <v>0</v>
      </c>
      <c r="E109" s="80">
        <f t="shared" si="4"/>
        <v>1.9607843137254902E-2</v>
      </c>
      <c r="F109" s="80" t="str">
        <f t="shared" si="5"/>
        <v/>
      </c>
      <c r="G109" s="78" t="str">
        <f t="shared" si="6"/>
        <v>0</v>
      </c>
      <c r="H109" s="24">
        <f t="shared" si="7"/>
        <v>0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0</v>
      </c>
      <c r="E115" s="80" t="str">
        <f t="shared" si="4"/>
        <v/>
      </c>
      <c r="F115" s="80" t="str">
        <f t="shared" si="5"/>
        <v/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</v>
      </c>
      <c r="D119" s="76">
        <v>0</v>
      </c>
      <c r="E119" s="80">
        <f t="shared" si="4"/>
        <v>1.9607843137254902E-2</v>
      </c>
      <c r="F119" s="80" t="str">
        <f t="shared" si="5"/>
        <v/>
      </c>
      <c r="G119" s="78" t="str">
        <f t="shared" si="6"/>
        <v>0</v>
      </c>
      <c r="H119" s="24">
        <f t="shared" si="7"/>
        <v>0</v>
      </c>
    </row>
    <row r="120" spans="2:8" s="79" customFormat="1" ht="15" x14ac:dyDescent="0.2">
      <c r="B120" s="75" t="s">
        <v>216</v>
      </c>
      <c r="C120" s="76">
        <v>1</v>
      </c>
      <c r="D120" s="76">
        <v>0</v>
      </c>
      <c r="E120" s="80">
        <f t="shared" si="4"/>
        <v>1.9607843137254902E-2</v>
      </c>
      <c r="F120" s="80" t="str">
        <f t="shared" si="5"/>
        <v/>
      </c>
      <c r="G120" s="78" t="str">
        <f t="shared" si="6"/>
        <v>0</v>
      </c>
      <c r="H120" s="24">
        <f t="shared" si="7"/>
        <v>0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0</v>
      </c>
      <c r="E122" s="80" t="str">
        <f t="shared" si="4"/>
        <v/>
      </c>
      <c r="F122" s="80" t="str">
        <f t="shared" si="5"/>
        <v/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34</v>
      </c>
      <c r="D125" s="76">
        <v>38</v>
      </c>
      <c r="E125" s="80">
        <f t="shared" si="4"/>
        <v>0.66666666666666663</v>
      </c>
      <c r="F125" s="80">
        <f t="shared" si="5"/>
        <v>0.90476190476190477</v>
      </c>
      <c r="G125" s="78">
        <f t="shared" si="6"/>
        <v>0.11764705882352941</v>
      </c>
      <c r="H125" s="24">
        <f t="shared" si="7"/>
        <v>7.8431372549019607E-2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0</v>
      </c>
      <c r="E128" s="80" t="str">
        <f t="shared" si="4"/>
        <v/>
      </c>
      <c r="F128" s="80" t="str">
        <f t="shared" si="5"/>
        <v/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8</v>
      </c>
      <c r="D129" s="76">
        <v>1</v>
      </c>
      <c r="E129" s="80">
        <f t="shared" si="4"/>
        <v>0.15686274509803921</v>
      </c>
      <c r="F129" s="80">
        <f t="shared" si="5"/>
        <v>2.3809523809523808E-2</v>
      </c>
      <c r="G129" s="78">
        <f t="shared" si="6"/>
        <v>-0.875</v>
      </c>
      <c r="H129" s="24">
        <f t="shared" si="7"/>
        <v>-0.13725490196078433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0</v>
      </c>
      <c r="E131" s="80" t="str">
        <f t="shared" si="4"/>
        <v/>
      </c>
      <c r="F131" s="80" t="str">
        <f t="shared" si="5"/>
        <v/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0</v>
      </c>
      <c r="E137" s="80" t="str">
        <f t="shared" si="4"/>
        <v/>
      </c>
      <c r="F137" s="80" t="str">
        <f t="shared" si="5"/>
        <v/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0.11764705882352941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9</v>
      </c>
      <c r="D161" s="32">
        <f>SUM(D162:D323)</f>
        <v>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</v>
      </c>
      <c r="H161" s="34">
        <f>+IF(OR(AND(E161=""),(G161="")),"",E161*G161)</f>
        <v>0</v>
      </c>
    </row>
    <row r="162" spans="1:8" s="79" customFormat="1" ht="15" x14ac:dyDescent="0.2">
      <c r="B162" s="82" t="s">
        <v>473</v>
      </c>
      <c r="C162" s="76">
        <v>0</v>
      </c>
      <c r="D162" s="76">
        <v>0</v>
      </c>
      <c r="E162" s="83" t="str">
        <f>+IF(C162=0,"",C162/C$161)</f>
        <v/>
      </c>
      <c r="F162" s="83" t="str">
        <f>+IF(D162=0,"",D162/D$161)</f>
        <v/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0</v>
      </c>
      <c r="E164" s="80" t="str">
        <f t="shared" si="12"/>
        <v/>
      </c>
      <c r="F164" s="80" t="str">
        <f t="shared" si="13"/>
        <v/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0</v>
      </c>
      <c r="D166" s="76">
        <v>0</v>
      </c>
      <c r="E166" s="80" t="str">
        <f t="shared" si="12"/>
        <v/>
      </c>
      <c r="F166" s="80" t="str">
        <f t="shared" si="13"/>
        <v/>
      </c>
      <c r="G166" s="78" t="str">
        <f t="shared" si="14"/>
        <v>0</v>
      </c>
      <c r="H166" s="24" t="str">
        <f t="shared" si="15"/>
        <v/>
      </c>
    </row>
    <row r="167" spans="1:8" s="79" customFormat="1" ht="15" x14ac:dyDescent="0.2">
      <c r="B167" s="86" t="s">
        <v>49</v>
      </c>
      <c r="C167" s="76">
        <v>5</v>
      </c>
      <c r="D167" s="76">
        <v>2</v>
      </c>
      <c r="E167" s="80">
        <f t="shared" si="12"/>
        <v>0.55555555555555558</v>
      </c>
      <c r="F167" s="80">
        <f t="shared" si="13"/>
        <v>0.22222222222222221</v>
      </c>
      <c r="G167" s="78">
        <f t="shared" si="14"/>
        <v>-0.6</v>
      </c>
      <c r="H167" s="24">
        <f t="shared" si="15"/>
        <v>-0.33333333333333331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0</v>
      </c>
      <c r="D169" s="76">
        <v>0</v>
      </c>
      <c r="E169" s="80" t="str">
        <f t="shared" si="12"/>
        <v/>
      </c>
      <c r="F169" s="80" t="str">
        <f t="shared" si="13"/>
        <v/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0</v>
      </c>
      <c r="E176" s="80" t="str">
        <f t="shared" si="12"/>
        <v/>
      </c>
      <c r="F176" s="80" t="str">
        <f t="shared" si="13"/>
        <v/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0</v>
      </c>
      <c r="D186" s="76">
        <v>0</v>
      </c>
      <c r="E186" s="80" t="str">
        <f t="shared" si="12"/>
        <v/>
      </c>
      <c r="F186" s="80" t="str">
        <f t="shared" si="13"/>
        <v/>
      </c>
      <c r="G186" s="78" t="str">
        <f t="shared" si="14"/>
        <v>0</v>
      </c>
      <c r="H186" s="24" t="str">
        <f t="shared" si="15"/>
        <v/>
      </c>
    </row>
    <row r="187" spans="1:8" s="79" customFormat="1" ht="15" x14ac:dyDescent="0.2">
      <c r="A187" s="74" t="s">
        <v>614</v>
      </c>
      <c r="B187" s="94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0</v>
      </c>
      <c r="D188" s="76">
        <v>0</v>
      </c>
      <c r="E188" s="80" t="str">
        <f t="shared" si="12"/>
        <v/>
      </c>
      <c r="F188" s="80" t="str">
        <f t="shared" si="13"/>
        <v/>
      </c>
      <c r="G188" s="78" t="str">
        <f t="shared" si="14"/>
        <v>0</v>
      </c>
      <c r="H188" s="24" t="str">
        <f t="shared" si="15"/>
        <v/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0</v>
      </c>
      <c r="D191" s="76">
        <v>0</v>
      </c>
      <c r="E191" s="80" t="str">
        <f t="shared" si="12"/>
        <v/>
      </c>
      <c r="F191" s="80" t="str">
        <f t="shared" si="13"/>
        <v/>
      </c>
      <c r="G191" s="78" t="str">
        <f t="shared" si="14"/>
        <v>0</v>
      </c>
      <c r="H191" s="24" t="str">
        <f t="shared" si="15"/>
        <v/>
      </c>
    </row>
    <row r="192" spans="1:8" s="79" customFormat="1" ht="15" x14ac:dyDescent="0.2">
      <c r="B192" s="86" t="s">
        <v>480</v>
      </c>
      <c r="C192" s="76">
        <v>0</v>
      </c>
      <c r="D192" s="76">
        <v>0</v>
      </c>
      <c r="E192" s="80" t="str">
        <f t="shared" si="12"/>
        <v/>
      </c>
      <c r="F192" s="80" t="str">
        <f t="shared" si="13"/>
        <v/>
      </c>
      <c r="G192" s="78" t="str">
        <f t="shared" si="14"/>
        <v>0</v>
      </c>
      <c r="H192" s="24" t="str">
        <f t="shared" si="15"/>
        <v/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0</v>
      </c>
      <c r="D198" s="76">
        <v>0</v>
      </c>
      <c r="E198" s="80" t="str">
        <f t="shared" si="12"/>
        <v/>
      </c>
      <c r="F198" s="80" t="str">
        <f t="shared" si="13"/>
        <v/>
      </c>
      <c r="G198" s="78" t="str">
        <f t="shared" si="14"/>
        <v>0</v>
      </c>
      <c r="H198" s="24" t="str">
        <f t="shared" si="15"/>
        <v/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0</v>
      </c>
      <c r="D201" s="76">
        <v>0</v>
      </c>
      <c r="E201" s="80" t="str">
        <f t="shared" si="12"/>
        <v/>
      </c>
      <c r="F201" s="80" t="str">
        <f t="shared" si="13"/>
        <v/>
      </c>
      <c r="G201" s="78" t="str">
        <f t="shared" si="14"/>
        <v>0</v>
      </c>
      <c r="H201" s="24" t="str">
        <f t="shared" si="15"/>
        <v/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94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0</v>
      </c>
      <c r="D212" s="76">
        <v>1</v>
      </c>
      <c r="E212" s="80" t="str">
        <f t="shared" si="12"/>
        <v/>
      </c>
      <c r="F212" s="80">
        <f t="shared" si="13"/>
        <v>0.1111111111111111</v>
      </c>
      <c r="G212" s="78" t="str">
        <f t="shared" si="14"/>
        <v>0</v>
      </c>
      <c r="H212" s="24" t="str">
        <f t="shared" si="15"/>
        <v/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0</v>
      </c>
      <c r="E224" s="80">
        <f t="shared" si="12"/>
        <v>0.1111111111111111</v>
      </c>
      <c r="F224" s="80" t="str">
        <f t="shared" si="13"/>
        <v/>
      </c>
      <c r="G224" s="78" t="str">
        <f t="shared" si="14"/>
        <v>0</v>
      </c>
      <c r="H224" s="24">
        <f t="shared" si="15"/>
        <v>0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0</v>
      </c>
      <c r="D232" s="76">
        <v>0</v>
      </c>
      <c r="E232" s="80" t="str">
        <f t="shared" si="12"/>
        <v/>
      </c>
      <c r="F232" s="80" t="str">
        <f t="shared" si="13"/>
        <v/>
      </c>
      <c r="G232" s="78" t="str">
        <f t="shared" si="14"/>
        <v>0</v>
      </c>
      <c r="H232" s="24" t="str">
        <f t="shared" si="15"/>
        <v/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3</v>
      </c>
      <c r="D253" s="76">
        <v>2</v>
      </c>
      <c r="E253" s="80">
        <f t="shared" si="16"/>
        <v>0.33333333333333331</v>
      </c>
      <c r="F253" s="80">
        <f t="shared" si="17"/>
        <v>0.22222222222222221</v>
      </c>
      <c r="G253" s="78">
        <f t="shared" si="18"/>
        <v>-0.33333333333333331</v>
      </c>
      <c r="H253" s="24">
        <f t="shared" si="19"/>
        <v>-0.1111111111111111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0</v>
      </c>
      <c r="E261" s="80" t="str">
        <f t="shared" si="16"/>
        <v/>
      </c>
      <c r="F261" s="80" t="str">
        <f t="shared" si="17"/>
        <v/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0</v>
      </c>
      <c r="D262" s="76">
        <v>1</v>
      </c>
      <c r="E262" s="80" t="str">
        <f t="shared" si="16"/>
        <v/>
      </c>
      <c r="F262" s="80">
        <f t="shared" si="17"/>
        <v>0.1111111111111111</v>
      </c>
      <c r="G262" s="78" t="str">
        <f t="shared" si="18"/>
        <v>0</v>
      </c>
      <c r="H262" s="24" t="str">
        <f t="shared" si="19"/>
        <v/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94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0</v>
      </c>
      <c r="E276" s="80" t="str">
        <f t="shared" si="16"/>
        <v/>
      </c>
      <c r="F276" s="80" t="str">
        <f t="shared" si="17"/>
        <v/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0</v>
      </c>
      <c r="D287" s="76">
        <v>0</v>
      </c>
      <c r="E287" s="80" t="str">
        <f t="shared" si="16"/>
        <v/>
      </c>
      <c r="F287" s="80" t="str">
        <f t="shared" si="17"/>
        <v/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0</v>
      </c>
      <c r="D299" s="76">
        <v>2</v>
      </c>
      <c r="E299" s="80" t="str">
        <f t="shared" si="16"/>
        <v/>
      </c>
      <c r="F299" s="80">
        <f t="shared" si="17"/>
        <v>0.22222222222222221</v>
      </c>
      <c r="G299" s="78" t="str">
        <f t="shared" si="18"/>
        <v>0</v>
      </c>
      <c r="H299" s="24" t="str">
        <f t="shared" si="19"/>
        <v/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3</v>
      </c>
      <c r="D329" s="32">
        <f>SUM(D330:D546)</f>
        <v>9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2</v>
      </c>
      <c r="H329" s="34">
        <f>+IF(OR(AND(E329=""),(G329="")),"",E329*G329)</f>
        <v>2</v>
      </c>
    </row>
    <row r="330" spans="1:8" ht="15" x14ac:dyDescent="0.2">
      <c r="B330" s="35" t="s">
        <v>86</v>
      </c>
      <c r="C330" s="36">
        <v>0</v>
      </c>
      <c r="D330" s="36">
        <v>0</v>
      </c>
      <c r="E330" s="38" t="str">
        <f>+IF(C330=0,"",C330/C$329)</f>
        <v/>
      </c>
      <c r="F330" s="38" t="str">
        <f>+IF(D330=0,"",D330/D$329)</f>
        <v/>
      </c>
      <c r="G330" s="28" t="str">
        <f>+IF(OR(AND(D330=0),(C330=0)),"0",((D330-C330)/C330))</f>
        <v>0</v>
      </c>
      <c r="H330" s="29" t="str">
        <f>+IF(OR(AND(E330=""),(G330="")),"",E330*G330)</f>
        <v/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0</v>
      </c>
      <c r="D333" s="36">
        <v>0</v>
      </c>
      <c r="E333" s="11" t="str">
        <f t="shared" si="24"/>
        <v/>
      </c>
      <c r="F333" s="11" t="str">
        <f t="shared" si="25"/>
        <v/>
      </c>
      <c r="G333" s="10" t="str">
        <f t="shared" si="26"/>
        <v>0</v>
      </c>
      <c r="H333" s="14" t="str">
        <f t="shared" si="27"/>
        <v/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0</v>
      </c>
      <c r="D336" s="36">
        <v>0</v>
      </c>
      <c r="E336" s="11" t="str">
        <f t="shared" si="24"/>
        <v/>
      </c>
      <c r="F336" s="11" t="str">
        <f t="shared" si="25"/>
        <v/>
      </c>
      <c r="G336" s="10" t="str">
        <f t="shared" si="26"/>
        <v>0</v>
      </c>
      <c r="H336" s="14" t="str">
        <f t="shared" si="27"/>
        <v/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0</v>
      </c>
      <c r="D342" s="36">
        <v>0</v>
      </c>
      <c r="E342" s="11" t="str">
        <f t="shared" si="24"/>
        <v/>
      </c>
      <c r="F342" s="11" t="str">
        <f t="shared" si="25"/>
        <v/>
      </c>
      <c r="G342" s="10" t="str">
        <f t="shared" si="26"/>
        <v>0</v>
      </c>
      <c r="H342" s="14" t="str">
        <f t="shared" si="27"/>
        <v/>
      </c>
    </row>
    <row r="343" spans="2:8" ht="15" x14ac:dyDescent="0.2">
      <c r="B343" s="5" t="s">
        <v>85</v>
      </c>
      <c r="C343" s="36">
        <v>0</v>
      </c>
      <c r="D343" s="36">
        <v>0</v>
      </c>
      <c r="E343" s="11" t="str">
        <f t="shared" si="24"/>
        <v/>
      </c>
      <c r="F343" s="11" t="str">
        <f t="shared" si="25"/>
        <v/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</v>
      </c>
      <c r="D345" s="36">
        <v>0</v>
      </c>
      <c r="E345" s="11">
        <f t="shared" si="24"/>
        <v>0.66666666666666663</v>
      </c>
      <c r="F345" s="11" t="str">
        <f t="shared" si="25"/>
        <v/>
      </c>
      <c r="G345" s="10" t="str">
        <f t="shared" si="26"/>
        <v>0</v>
      </c>
      <c r="H345" s="14">
        <f t="shared" si="27"/>
        <v>0</v>
      </c>
    </row>
    <row r="346" spans="2:8" ht="15" x14ac:dyDescent="0.2">
      <c r="B346" s="5" t="s">
        <v>88</v>
      </c>
      <c r="C346" s="36">
        <v>0</v>
      </c>
      <c r="D346" s="36">
        <v>0</v>
      </c>
      <c r="E346" s="11" t="str">
        <f t="shared" si="24"/>
        <v/>
      </c>
      <c r="F346" s="11" t="str">
        <f t="shared" si="25"/>
        <v/>
      </c>
      <c r="G346" s="10" t="str">
        <f t="shared" si="26"/>
        <v>0</v>
      </c>
      <c r="H346" s="14" t="str">
        <f t="shared" si="27"/>
        <v/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0</v>
      </c>
      <c r="D349" s="36">
        <v>4</v>
      </c>
      <c r="E349" s="11" t="str">
        <f t="shared" si="24"/>
        <v/>
      </c>
      <c r="F349" s="11">
        <f t="shared" si="25"/>
        <v>0.44444444444444442</v>
      </c>
      <c r="G349" s="10" t="str">
        <f t="shared" si="26"/>
        <v>0</v>
      </c>
      <c r="H349" s="14" t="str">
        <f t="shared" si="27"/>
        <v/>
      </c>
    </row>
    <row r="350" spans="2:8" ht="15" x14ac:dyDescent="0.2">
      <c r="B350" s="5" t="s">
        <v>279</v>
      </c>
      <c r="C350" s="36">
        <v>0</v>
      </c>
      <c r="D350" s="36">
        <v>3</v>
      </c>
      <c r="E350" s="11" t="str">
        <f t="shared" si="24"/>
        <v/>
      </c>
      <c r="F350" s="11">
        <f t="shared" si="25"/>
        <v>0.33333333333333331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0</v>
      </c>
      <c r="D352" s="36">
        <v>0</v>
      </c>
      <c r="E352" s="11" t="str">
        <f t="shared" si="24"/>
        <v/>
      </c>
      <c r="F352" s="11" t="str">
        <f t="shared" si="25"/>
        <v/>
      </c>
      <c r="G352" s="10" t="str">
        <f t="shared" si="26"/>
        <v>0</v>
      </c>
      <c r="H352" s="14" t="str">
        <f t="shared" si="27"/>
        <v/>
      </c>
    </row>
    <row r="353" spans="2:8" ht="15" x14ac:dyDescent="0.2">
      <c r="B353" s="5" t="s">
        <v>280</v>
      </c>
      <c r="C353" s="36">
        <v>0</v>
      </c>
      <c r="D353" s="36">
        <v>0</v>
      </c>
      <c r="E353" s="11" t="str">
        <f t="shared" si="24"/>
        <v/>
      </c>
      <c r="F353" s="11" t="str">
        <f t="shared" si="25"/>
        <v/>
      </c>
      <c r="G353" s="10" t="str">
        <f t="shared" si="26"/>
        <v>0</v>
      </c>
      <c r="H353" s="14" t="str">
        <f t="shared" si="27"/>
        <v/>
      </c>
    </row>
    <row r="354" spans="2:8" ht="15" x14ac:dyDescent="0.2">
      <c r="B354" s="5" t="s">
        <v>100</v>
      </c>
      <c r="C354" s="36">
        <v>0</v>
      </c>
      <c r="D354" s="36">
        <v>0</v>
      </c>
      <c r="E354" s="11" t="str">
        <f t="shared" si="24"/>
        <v/>
      </c>
      <c r="F354" s="11" t="str">
        <f t="shared" si="25"/>
        <v/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0</v>
      </c>
      <c r="D361" s="36">
        <v>1</v>
      </c>
      <c r="E361" s="11" t="str">
        <f t="shared" si="24"/>
        <v/>
      </c>
      <c r="F361" s="11">
        <f t="shared" si="25"/>
        <v>0.1111111111111111</v>
      </c>
      <c r="G361" s="10" t="str">
        <f t="shared" si="26"/>
        <v>0</v>
      </c>
      <c r="H361" s="14" t="str">
        <f t="shared" si="27"/>
        <v/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0</v>
      </c>
      <c r="E365" s="11" t="str">
        <f t="shared" si="24"/>
        <v/>
      </c>
      <c r="F365" s="11" t="str">
        <f t="shared" si="25"/>
        <v/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0</v>
      </c>
      <c r="D367" s="36">
        <v>1</v>
      </c>
      <c r="E367" s="11" t="str">
        <f t="shared" si="24"/>
        <v/>
      </c>
      <c r="F367" s="11">
        <f t="shared" si="25"/>
        <v>0.1111111111111111</v>
      </c>
      <c r="G367" s="10" t="str">
        <f t="shared" si="26"/>
        <v>0</v>
      </c>
      <c r="H367" s="14" t="str">
        <f t="shared" si="27"/>
        <v/>
      </c>
    </row>
    <row r="368" spans="2:8" ht="15" x14ac:dyDescent="0.2">
      <c r="B368" s="5" t="s">
        <v>109</v>
      </c>
      <c r="C368" s="36">
        <v>0</v>
      </c>
      <c r="D368" s="36">
        <v>0</v>
      </c>
      <c r="E368" s="11" t="str">
        <f t="shared" si="24"/>
        <v/>
      </c>
      <c r="F368" s="11" t="str">
        <f t="shared" si="25"/>
        <v/>
      </c>
      <c r="G368" s="10" t="str">
        <f t="shared" si="26"/>
        <v>0</v>
      </c>
      <c r="H368" s="14" t="str">
        <f t="shared" si="27"/>
        <v/>
      </c>
    </row>
    <row r="369" spans="1:8" ht="15" x14ac:dyDescent="0.2">
      <c r="B369" s="5" t="s">
        <v>102</v>
      </c>
      <c r="C369" s="36">
        <v>0</v>
      </c>
      <c r="D369" s="36">
        <v>0</v>
      </c>
      <c r="E369" s="11" t="str">
        <f t="shared" si="24"/>
        <v/>
      </c>
      <c r="F369" s="11" t="str">
        <f t="shared" si="25"/>
        <v/>
      </c>
      <c r="G369" s="10" t="str">
        <f t="shared" si="26"/>
        <v>0</v>
      </c>
      <c r="H369" s="14" t="str">
        <f t="shared" si="27"/>
        <v/>
      </c>
    </row>
    <row r="370" spans="1:8" ht="15" x14ac:dyDescent="0.2">
      <c r="B370" s="5" t="s">
        <v>108</v>
      </c>
      <c r="C370" s="36">
        <v>0</v>
      </c>
      <c r="D370" s="36">
        <v>0</v>
      </c>
      <c r="E370" s="11" t="str">
        <f t="shared" si="24"/>
        <v/>
      </c>
      <c r="F370" s="11" t="str">
        <f t="shared" si="25"/>
        <v/>
      </c>
      <c r="G370" s="10" t="str">
        <f t="shared" si="26"/>
        <v>0</v>
      </c>
      <c r="H370" s="14" t="str">
        <f t="shared" si="27"/>
        <v/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1</v>
      </c>
      <c r="D376" s="36">
        <v>0</v>
      </c>
      <c r="E376" s="11">
        <f t="shared" si="24"/>
        <v>0.33333333333333331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0</v>
      </c>
      <c r="E378" s="11" t="str">
        <f t="shared" si="24"/>
        <v/>
      </c>
      <c r="F378" s="11" t="str">
        <f t="shared" si="25"/>
        <v/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0</v>
      </c>
      <c r="D379" s="36">
        <v>0</v>
      </c>
      <c r="E379" s="11" t="str">
        <f t="shared" si="24"/>
        <v/>
      </c>
      <c r="F379" s="11" t="str">
        <f t="shared" si="25"/>
        <v/>
      </c>
      <c r="G379" s="10" t="str">
        <f t="shared" si="26"/>
        <v>0</v>
      </c>
      <c r="H379" s="14" t="str">
        <f t="shared" si="27"/>
        <v/>
      </c>
    </row>
    <row r="380" spans="1:8" ht="15" x14ac:dyDescent="0.2">
      <c r="B380" s="5" t="s">
        <v>288</v>
      </c>
      <c r="C380" s="36">
        <v>0</v>
      </c>
      <c r="D380" s="36">
        <v>0</v>
      </c>
      <c r="E380" s="11" t="str">
        <f t="shared" si="24"/>
        <v/>
      </c>
      <c r="F380" s="11" t="str">
        <f t="shared" si="25"/>
        <v/>
      </c>
      <c r="G380" s="10" t="str">
        <f t="shared" si="26"/>
        <v>0</v>
      </c>
      <c r="H380" s="14" t="str">
        <f t="shared" si="27"/>
        <v/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0</v>
      </c>
      <c r="D382" s="36">
        <v>0</v>
      </c>
      <c r="E382" s="11" t="str">
        <f t="shared" si="24"/>
        <v/>
      </c>
      <c r="F382" s="11" t="str">
        <f t="shared" si="25"/>
        <v/>
      </c>
      <c r="G382" s="10" t="str">
        <f t="shared" si="26"/>
        <v>0</v>
      </c>
      <c r="H382" s="14" t="str">
        <f t="shared" si="27"/>
        <v/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0</v>
      </c>
      <c r="D390" s="36">
        <v>0</v>
      </c>
      <c r="E390" s="11" t="str">
        <f t="shared" si="24"/>
        <v/>
      </c>
      <c r="F390" s="11" t="str">
        <f t="shared" si="25"/>
        <v/>
      </c>
      <c r="G390" s="10" t="str">
        <f t="shared" si="26"/>
        <v>0</v>
      </c>
      <c r="H390" s="14" t="str">
        <f t="shared" si="27"/>
        <v/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0</v>
      </c>
      <c r="E393" s="11" t="str">
        <f t="shared" si="24"/>
        <v/>
      </c>
      <c r="F393" s="11" t="str">
        <f t="shared" si="25"/>
        <v/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0</v>
      </c>
      <c r="D394" s="36">
        <v>0</v>
      </c>
      <c r="E394" s="11" t="str">
        <f t="shared" si="24"/>
        <v/>
      </c>
      <c r="F394" s="11" t="str">
        <f t="shared" si="25"/>
        <v/>
      </c>
      <c r="G394" s="10" t="str">
        <f t="shared" si="26"/>
        <v>0</v>
      </c>
      <c r="H394" s="14" t="str">
        <f t="shared" si="27"/>
        <v/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0</v>
      </c>
      <c r="D412" s="36">
        <v>0</v>
      </c>
      <c r="E412" s="11" t="str">
        <f t="shared" si="28"/>
        <v/>
      </c>
      <c r="F412" s="11" t="str">
        <f t="shared" si="29"/>
        <v/>
      </c>
      <c r="G412" s="10" t="str">
        <f t="shared" si="30"/>
        <v>0</v>
      </c>
      <c r="H412" s="14" t="str">
        <f t="shared" si="31"/>
        <v/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0</v>
      </c>
      <c r="E422" s="11" t="str">
        <f t="shared" si="28"/>
        <v/>
      </c>
      <c r="F422" s="11" t="str">
        <f t="shared" si="29"/>
        <v/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0</v>
      </c>
      <c r="D423" s="36">
        <v>0</v>
      </c>
      <c r="E423" s="11" t="str">
        <f t="shared" si="28"/>
        <v/>
      </c>
      <c r="F423" s="11" t="str">
        <f t="shared" si="29"/>
        <v/>
      </c>
      <c r="G423" s="10" t="str">
        <f t="shared" si="30"/>
        <v>0</v>
      </c>
      <c r="H423" s="14" t="str">
        <f t="shared" si="31"/>
        <v/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0</v>
      </c>
      <c r="D432" s="36">
        <v>0</v>
      </c>
      <c r="E432" s="11" t="str">
        <f t="shared" si="28"/>
        <v/>
      </c>
      <c r="F432" s="11" t="str">
        <f t="shared" si="29"/>
        <v/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0</v>
      </c>
      <c r="D438" s="36">
        <v>0</v>
      </c>
      <c r="E438" s="11" t="str">
        <f t="shared" si="28"/>
        <v/>
      </c>
      <c r="F438" s="11" t="str">
        <f t="shared" si="29"/>
        <v/>
      </c>
      <c r="G438" s="10" t="str">
        <f t="shared" si="30"/>
        <v>0</v>
      </c>
      <c r="H438" s="14" t="str">
        <f t="shared" si="31"/>
        <v/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0</v>
      </c>
      <c r="E446" s="11" t="str">
        <f t="shared" si="28"/>
        <v/>
      </c>
      <c r="F446" s="11" t="str">
        <f t="shared" si="29"/>
        <v/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0</v>
      </c>
      <c r="E453" s="11" t="str">
        <f t="shared" si="28"/>
        <v/>
      </c>
      <c r="F453" s="11" t="str">
        <f t="shared" si="29"/>
        <v/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0</v>
      </c>
      <c r="E467" s="11" t="str">
        <f t="shared" si="28"/>
        <v/>
      </c>
      <c r="F467" s="11" t="str">
        <f t="shared" si="29"/>
        <v/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0</v>
      </c>
      <c r="D478" s="36">
        <v>0</v>
      </c>
      <c r="E478" s="11" t="str">
        <f t="shared" si="32"/>
        <v/>
      </c>
      <c r="F478" s="11" t="str">
        <f t="shared" si="33"/>
        <v/>
      </c>
      <c r="G478" s="10" t="str">
        <f t="shared" si="34"/>
        <v>0</v>
      </c>
      <c r="H478" s="14" t="str">
        <f t="shared" si="35"/>
        <v/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0</v>
      </c>
      <c r="E509" s="11" t="str">
        <f t="shared" si="32"/>
        <v/>
      </c>
      <c r="F509" s="11" t="str">
        <f t="shared" si="33"/>
        <v/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0</v>
      </c>
      <c r="E524" s="11" t="str">
        <f t="shared" si="32"/>
        <v/>
      </c>
      <c r="F524" s="11" t="str">
        <f t="shared" si="33"/>
        <v/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0</v>
      </c>
      <c r="D529" s="36">
        <v>0</v>
      </c>
      <c r="E529" s="11" t="str">
        <f t="shared" si="32"/>
        <v/>
      </c>
      <c r="F529" s="11" t="str">
        <f t="shared" si="33"/>
        <v/>
      </c>
      <c r="G529" s="10" t="str">
        <f t="shared" si="34"/>
        <v>0</v>
      </c>
      <c r="H529" s="14" t="str">
        <f t="shared" si="35"/>
        <v/>
      </c>
    </row>
    <row r="530" spans="1:9" ht="30" x14ac:dyDescent="0.2">
      <c r="B530" s="5" t="s">
        <v>158</v>
      </c>
      <c r="C530" s="36">
        <v>0</v>
      </c>
      <c r="D530" s="36">
        <v>0</v>
      </c>
      <c r="E530" s="11" t="str">
        <f t="shared" si="32"/>
        <v/>
      </c>
      <c r="F530" s="11" t="str">
        <f t="shared" si="33"/>
        <v/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0</v>
      </c>
      <c r="D531" s="36">
        <v>0</v>
      </c>
      <c r="E531" s="11" t="str">
        <f t="shared" si="32"/>
        <v/>
      </c>
      <c r="F531" s="11" t="str">
        <f t="shared" si="33"/>
        <v/>
      </c>
      <c r="G531" s="10" t="str">
        <f t="shared" si="34"/>
        <v>0</v>
      </c>
      <c r="H531" s="14" t="str">
        <f t="shared" si="35"/>
        <v/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0</v>
      </c>
      <c r="D538" s="36">
        <v>0</v>
      </c>
      <c r="E538" s="11" t="str">
        <f t="shared" si="36"/>
        <v/>
      </c>
      <c r="F538" s="11" t="str">
        <f t="shared" si="37"/>
        <v/>
      </c>
      <c r="G538" s="10" t="str">
        <f t="shared" si="38"/>
        <v>0</v>
      </c>
      <c r="H538" s="14" t="str">
        <f t="shared" si="39"/>
        <v/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0</v>
      </c>
      <c r="D552" s="32">
        <f>SUM(D553:D579)</f>
        <v>2</v>
      </c>
      <c r="E552" s="33" t="str">
        <f>+IF(C552=0,"",C552/C$552)</f>
        <v/>
      </c>
      <c r="F552" s="33">
        <f>+IF(D552=0,"",D552/D$552)</f>
        <v>1</v>
      </c>
      <c r="G552" s="33" t="str">
        <f>+IF(OR(AND(D552=0),(C552=0)),"0",((D552-C552)/C552))</f>
        <v>0</v>
      </c>
      <c r="H552" s="34" t="str">
        <f>+IF(OR(AND(E552=""),(G552="")),"",E552*G552)</f>
        <v/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0</v>
      </c>
      <c r="E554" s="11" t="str">
        <f t="shared" ref="E554:E579" si="40">+IF(C554=0,"",C554/C$552)</f>
        <v/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0</v>
      </c>
      <c r="D555" s="36">
        <v>0</v>
      </c>
      <c r="E555" s="11" t="str">
        <f t="shared" si="40"/>
        <v/>
      </c>
      <c r="F555" s="11" t="str">
        <f t="shared" si="41"/>
        <v/>
      </c>
      <c r="G555" s="10" t="str">
        <f t="shared" si="42"/>
        <v>0</v>
      </c>
      <c r="H555" s="14" t="str">
        <f t="shared" si="43"/>
        <v/>
      </c>
    </row>
    <row r="556" spans="1:8" ht="15" x14ac:dyDescent="0.2">
      <c r="B556" s="5" t="s">
        <v>359</v>
      </c>
      <c r="C556" s="36">
        <v>0</v>
      </c>
      <c r="D556" s="36">
        <v>0</v>
      </c>
      <c r="E556" s="11" t="str">
        <f t="shared" si="40"/>
        <v/>
      </c>
      <c r="F556" s="11" t="str">
        <f t="shared" si="41"/>
        <v/>
      </c>
      <c r="G556" s="10" t="str">
        <f t="shared" si="42"/>
        <v>0</v>
      </c>
      <c r="H556" s="14" t="str">
        <f t="shared" si="43"/>
        <v/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0</v>
      </c>
      <c r="D570" s="76">
        <v>2</v>
      </c>
      <c r="E570" s="80" t="str">
        <f t="shared" si="40"/>
        <v/>
      </c>
      <c r="F570" s="80">
        <f t="shared" si="41"/>
        <v>1</v>
      </c>
      <c r="G570" s="78" t="str">
        <f t="shared" si="42"/>
        <v>0</v>
      </c>
      <c r="H570" s="24" t="str">
        <f t="shared" si="43"/>
        <v/>
      </c>
    </row>
    <row r="571" spans="1:8" s="79" customFormat="1" ht="25.5" customHeight="1" x14ac:dyDescent="0.2">
      <c r="B571" s="75" t="s">
        <v>167</v>
      </c>
      <c r="C571" s="76">
        <v>0</v>
      </c>
      <c r="D571" s="76">
        <v>0</v>
      </c>
      <c r="E571" s="80" t="str">
        <f t="shared" si="40"/>
        <v/>
      </c>
      <c r="F571" s="80" t="str">
        <f t="shared" si="41"/>
        <v/>
      </c>
      <c r="G571" s="78" t="str">
        <f t="shared" si="42"/>
        <v>0</v>
      </c>
      <c r="H571" s="24" t="str">
        <f t="shared" si="43"/>
        <v/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  <c r="C580" s="8"/>
      <c r="D580" s="8"/>
    </row>
    <row r="581" spans="2:8" x14ac:dyDescent="0.2">
      <c r="C581" s="8"/>
      <c r="D581" s="8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455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380</v>
      </c>
      <c r="C8" s="31">
        <f>+C18+C71+C161+C329+C552</f>
        <v>117</v>
      </c>
      <c r="D8" s="32">
        <f>+D18+D71+D161+D329+D552</f>
        <v>90</v>
      </c>
      <c r="E8" s="33">
        <f>SUM(E9:E13)</f>
        <v>1</v>
      </c>
      <c r="F8" s="33">
        <f>SUM(F9:F13)</f>
        <v>1</v>
      </c>
      <c r="G8" s="33">
        <f>+(D8-C8)/C8</f>
        <v>-0.23076923076923078</v>
      </c>
      <c r="H8" s="34">
        <f>+E8*G8</f>
        <v>-0.23076923076923078</v>
      </c>
    </row>
    <row r="9" spans="2:8" x14ac:dyDescent="0.2">
      <c r="B9" s="39" t="str">
        <f>+B18</f>
        <v>Total Vacantes en ocupaciones de nivel Directivo</v>
      </c>
      <c r="C9" s="40">
        <f>+C18</f>
        <v>0</v>
      </c>
      <c r="D9" s="40">
        <f>+D18</f>
        <v>1</v>
      </c>
      <c r="E9" s="41">
        <f>C9/$C$8</f>
        <v>0</v>
      </c>
      <c r="F9" s="41">
        <f>D9/$D$8</f>
        <v>1.1111111111111112E-2</v>
      </c>
      <c r="G9" s="42" t="str">
        <f>+IF(OR(AND(D9=0),(C9=0)),"0",((D9-C9)/C9))</f>
        <v>0</v>
      </c>
      <c r="H9" s="43">
        <f>+IF(OR(AND(E9=""),(G9="")),"",E9*G9)</f>
        <v>0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31</v>
      </c>
      <c r="D10" s="23">
        <f>+D71</f>
        <v>19</v>
      </c>
      <c r="E10" s="24">
        <f>C10/$C$8</f>
        <v>0.26495726495726496</v>
      </c>
      <c r="F10" s="24">
        <f>D10/$D$8</f>
        <v>0.21111111111111111</v>
      </c>
      <c r="G10" s="10">
        <f>+IF(OR(AND(D10=0),(C10=0)),"0",((D10-C10)/C10))</f>
        <v>-0.38709677419354838</v>
      </c>
      <c r="H10" s="45">
        <f>+IF(OR(AND(E10=""),(G10="")),"",E10*G10)</f>
        <v>-0.10256410256410256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22</v>
      </c>
      <c r="D11" s="23">
        <f>+D161</f>
        <v>8</v>
      </c>
      <c r="E11" s="24">
        <f>C11/$C$8</f>
        <v>0.18803418803418803</v>
      </c>
      <c r="F11" s="24">
        <f>D11/$D$8</f>
        <v>8.8888888888888892E-2</v>
      </c>
      <c r="G11" s="10">
        <f>+IF(OR(AND(D11=0),(C11=0)),"0",((D11-C11)/C11))</f>
        <v>-0.63636363636363635</v>
      </c>
      <c r="H11" s="45">
        <f>+IF(OR(AND(E11=""),(G11="")),"",E11*G11)</f>
        <v>-0.11965811965811965</v>
      </c>
    </row>
    <row r="12" spans="2:8" x14ac:dyDescent="0.2">
      <c r="B12" s="44" t="str">
        <f>+B329</f>
        <v>Total Vacantes  en ocupaciones de nivel Calificados</v>
      </c>
      <c r="C12" s="23">
        <f>+C329</f>
        <v>53</v>
      </c>
      <c r="D12" s="23">
        <f>+D329</f>
        <v>62</v>
      </c>
      <c r="E12" s="24">
        <f>C12/$C$8</f>
        <v>0.45299145299145299</v>
      </c>
      <c r="F12" s="24">
        <f>D12/$D$8</f>
        <v>0.68888888888888888</v>
      </c>
      <c r="G12" s="10">
        <f>+IF(OR(AND(D12=0),(C12=0)),"0",((D12-C12)/C12))</f>
        <v>0.16981132075471697</v>
      </c>
      <c r="H12" s="45">
        <f>+IF(OR(AND(E12=""),(G12="")),"",E12*G12)</f>
        <v>7.6923076923076913E-2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11</v>
      </c>
      <c r="D13" s="47">
        <f>+D552</f>
        <v>0</v>
      </c>
      <c r="E13" s="48">
        <f>C13/$C$8</f>
        <v>9.4017094017094016E-2</v>
      </c>
      <c r="F13" s="48">
        <f>D13/$D$8</f>
        <v>0</v>
      </c>
      <c r="G13" s="49" t="str">
        <f>+IF(OR(AND(D13=0),(C13=0)),"0",((D13-C13)/C13))</f>
        <v>0</v>
      </c>
      <c r="H13" s="50">
        <f>+IF(OR(AND(E13=""),(G13="")),"",E13*G13)</f>
        <v>0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0</v>
      </c>
      <c r="D18" s="32">
        <f>SUM(D19:D65)</f>
        <v>1</v>
      </c>
      <c r="E18" s="33" t="str">
        <f>+IF(C18=0,"",C18/C$18)</f>
        <v/>
      </c>
      <c r="F18" s="33">
        <f>+IF(D18=0,"",D18/D$18)</f>
        <v>1</v>
      </c>
      <c r="G18" s="33" t="str">
        <f>+IF(OR(AND(D18=0),(C18=0)),"0",((D18-C18)/C18))</f>
        <v>0</v>
      </c>
      <c r="H18" s="34" t="str">
        <f>+IF(OR(AND(E18=""),(G18="")),"",E18*G18)</f>
        <v/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0</v>
      </c>
      <c r="D26" s="36">
        <v>0</v>
      </c>
      <c r="E26" s="9" t="str">
        <f t="shared" si="0"/>
        <v/>
      </c>
      <c r="F26" s="9" t="str">
        <f t="shared" si="1"/>
        <v/>
      </c>
      <c r="G26" s="10" t="str">
        <f t="shared" si="2"/>
        <v>0</v>
      </c>
      <c r="H26" s="14" t="str">
        <f t="shared" si="3"/>
        <v/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0</v>
      </c>
      <c r="D29" s="36">
        <v>0</v>
      </c>
      <c r="E29" s="9" t="str">
        <f t="shared" si="0"/>
        <v/>
      </c>
      <c r="F29" s="9" t="str">
        <f t="shared" si="1"/>
        <v/>
      </c>
      <c r="G29" s="10" t="str">
        <f t="shared" si="2"/>
        <v>0</v>
      </c>
      <c r="H29" s="14" t="str">
        <f t="shared" si="3"/>
        <v/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1</v>
      </c>
      <c r="E31" s="9" t="str">
        <f t="shared" si="0"/>
        <v/>
      </c>
      <c r="F31" s="9">
        <f t="shared" si="1"/>
        <v>1</v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0</v>
      </c>
      <c r="D49" s="36">
        <v>0</v>
      </c>
      <c r="E49" s="9" t="str">
        <f t="shared" si="0"/>
        <v/>
      </c>
      <c r="F49" s="9" t="str">
        <f t="shared" si="1"/>
        <v/>
      </c>
      <c r="G49" s="10" t="str">
        <f t="shared" si="2"/>
        <v>0</v>
      </c>
      <c r="H49" s="14" t="str">
        <f t="shared" si="3"/>
        <v/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0</v>
      </c>
      <c r="E53" s="9" t="str">
        <f t="shared" si="0"/>
        <v/>
      </c>
      <c r="F53" s="9" t="str">
        <f t="shared" si="1"/>
        <v/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31</v>
      </c>
      <c r="D71" s="32">
        <f>SUM(D72:D155)</f>
        <v>19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-0.38709677419354838</v>
      </c>
      <c r="H71" s="34">
        <f>+IF(OR(AND(E71=""),(G71="")),"",E71*G71)</f>
        <v>-0.38709677419354838</v>
      </c>
    </row>
    <row r="72" spans="1:8" ht="15" x14ac:dyDescent="0.2">
      <c r="B72" s="35" t="s">
        <v>463</v>
      </c>
      <c r="C72" s="36">
        <v>0</v>
      </c>
      <c r="D72" s="36">
        <v>0</v>
      </c>
      <c r="E72" s="38" t="str">
        <f>+IF(C72=0,"",C72/C$71)</f>
        <v/>
      </c>
      <c r="F72" s="38" t="str">
        <f>+IF(D72=0,"",D72/D$71)</f>
        <v/>
      </c>
      <c r="G72" s="28" t="str">
        <f>+IF(OR(AND(D72=0),(C72=0)),"0",((D72-C72)/C72))</f>
        <v>0</v>
      </c>
      <c r="H72" s="29" t="str">
        <f>+IF(OR(AND(E72=""),(G72="")),"",E72*G72)</f>
        <v/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0</v>
      </c>
      <c r="D75" s="76">
        <v>2</v>
      </c>
      <c r="E75" s="80" t="str">
        <f t="shared" si="4"/>
        <v/>
      </c>
      <c r="F75" s="80">
        <f t="shared" si="5"/>
        <v>0.10526315789473684</v>
      </c>
      <c r="G75" s="78" t="str">
        <f t="shared" si="6"/>
        <v>0</v>
      </c>
      <c r="H75" s="24" t="str">
        <f t="shared" si="7"/>
        <v/>
      </c>
    </row>
    <row r="76" spans="1:8" s="79" customFormat="1" ht="15" x14ac:dyDescent="0.2">
      <c r="B76" s="75" t="s">
        <v>193</v>
      </c>
      <c r="C76" s="76">
        <v>0</v>
      </c>
      <c r="D76" s="76">
        <v>3</v>
      </c>
      <c r="E76" s="80" t="str">
        <f t="shared" si="4"/>
        <v/>
      </c>
      <c r="F76" s="80">
        <f t="shared" si="5"/>
        <v>0.15789473684210525</v>
      </c>
      <c r="G76" s="78" t="str">
        <f t="shared" si="6"/>
        <v>0</v>
      </c>
      <c r="H76" s="24" t="str">
        <f t="shared" si="7"/>
        <v/>
      </c>
    </row>
    <row r="77" spans="1:8" s="79" customFormat="1" ht="15" x14ac:dyDescent="0.2">
      <c r="B77" s="75" t="s">
        <v>21</v>
      </c>
      <c r="C77" s="76">
        <v>1</v>
      </c>
      <c r="D77" s="76">
        <v>2</v>
      </c>
      <c r="E77" s="80">
        <f t="shared" si="4"/>
        <v>3.2258064516129031E-2</v>
      </c>
      <c r="F77" s="80">
        <f t="shared" si="5"/>
        <v>0.10526315789473684</v>
      </c>
      <c r="G77" s="78">
        <f t="shared" si="6"/>
        <v>1</v>
      </c>
      <c r="H77" s="24">
        <f t="shared" si="7"/>
        <v>3.2258064516129031E-2</v>
      </c>
    </row>
    <row r="78" spans="1:8" s="79" customFormat="1" ht="15" x14ac:dyDescent="0.2">
      <c r="A78" s="74" t="s">
        <v>614</v>
      </c>
      <c r="B78" s="75" t="s">
        <v>40</v>
      </c>
      <c r="C78" s="76">
        <v>0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0</v>
      </c>
      <c r="E83" s="80">
        <f t="shared" si="4"/>
        <v>3.2258064516129031E-2</v>
      </c>
      <c r="F83" s="80" t="str">
        <f t="shared" si="5"/>
        <v/>
      </c>
      <c r="G83" s="78" t="str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0</v>
      </c>
      <c r="D85" s="76">
        <v>2</v>
      </c>
      <c r="E85" s="80" t="str">
        <f t="shared" si="4"/>
        <v/>
      </c>
      <c r="F85" s="80">
        <f t="shared" si="5"/>
        <v>0.10526315789473684</v>
      </c>
      <c r="G85" s="78" t="str">
        <f t="shared" si="6"/>
        <v>0</v>
      </c>
      <c r="H85" s="24" t="str">
        <f t="shared" si="7"/>
        <v/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0</v>
      </c>
      <c r="D87" s="76">
        <v>0</v>
      </c>
      <c r="E87" s="80" t="str">
        <f t="shared" si="4"/>
        <v/>
      </c>
      <c r="F87" s="80" t="str">
        <f t="shared" si="5"/>
        <v/>
      </c>
      <c r="G87" s="78" t="str">
        <f t="shared" si="6"/>
        <v>0</v>
      </c>
      <c r="H87" s="24" t="str">
        <f t="shared" si="7"/>
        <v/>
      </c>
    </row>
    <row r="88" spans="1:8" s="79" customFormat="1" ht="15" x14ac:dyDescent="0.2">
      <c r="B88" s="75" t="s">
        <v>200</v>
      </c>
      <c r="C88" s="76">
        <v>0</v>
      </c>
      <c r="D88" s="76">
        <v>0</v>
      </c>
      <c r="E88" s="80" t="str">
        <f t="shared" si="4"/>
        <v/>
      </c>
      <c r="F88" s="80" t="str">
        <f t="shared" si="5"/>
        <v/>
      </c>
      <c r="G88" s="78" t="str">
        <f t="shared" si="6"/>
        <v>0</v>
      </c>
      <c r="H88" s="24" t="str">
        <f t="shared" si="7"/>
        <v/>
      </c>
    </row>
    <row r="89" spans="1:8" s="79" customFormat="1" ht="15" x14ac:dyDescent="0.2">
      <c r="B89" s="75" t="s">
        <v>26</v>
      </c>
      <c r="C89" s="76">
        <v>0</v>
      </c>
      <c r="D89" s="76">
        <v>0</v>
      </c>
      <c r="E89" s="80" t="str">
        <f t="shared" si="4"/>
        <v/>
      </c>
      <c r="F89" s="80" t="str">
        <f t="shared" si="5"/>
        <v/>
      </c>
      <c r="G89" s="78" t="str">
        <f t="shared" si="6"/>
        <v>0</v>
      </c>
      <c r="H89" s="24" t="str">
        <f t="shared" si="7"/>
        <v/>
      </c>
    </row>
    <row r="90" spans="1:8" s="79" customFormat="1" ht="15" x14ac:dyDescent="0.2">
      <c r="B90" s="75" t="s">
        <v>465</v>
      </c>
      <c r="C90" s="76">
        <v>0</v>
      </c>
      <c r="D90" s="76">
        <v>0</v>
      </c>
      <c r="E90" s="80" t="str">
        <f t="shared" si="4"/>
        <v/>
      </c>
      <c r="F90" s="80" t="str">
        <f t="shared" si="5"/>
        <v/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0</v>
      </c>
      <c r="D94" s="76">
        <v>0</v>
      </c>
      <c r="E94" s="80" t="str">
        <f t="shared" si="4"/>
        <v/>
      </c>
      <c r="F94" s="80" t="str">
        <f t="shared" si="5"/>
        <v/>
      </c>
      <c r="G94" s="78" t="str">
        <f t="shared" si="6"/>
        <v>0</v>
      </c>
      <c r="H94" s="24" t="str">
        <f t="shared" si="7"/>
        <v/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0</v>
      </c>
      <c r="D98" s="76">
        <v>0</v>
      </c>
      <c r="E98" s="80" t="str">
        <f t="shared" si="4"/>
        <v/>
      </c>
      <c r="F98" s="80" t="str">
        <f t="shared" si="5"/>
        <v/>
      </c>
      <c r="G98" s="78" t="str">
        <f t="shared" si="6"/>
        <v>0</v>
      </c>
      <c r="H98" s="24" t="str">
        <f t="shared" si="7"/>
        <v/>
      </c>
    </row>
    <row r="99" spans="1:8" s="79" customFormat="1" ht="15" x14ac:dyDescent="0.2">
      <c r="B99" s="75" t="s">
        <v>466</v>
      </c>
      <c r="C99" s="76">
        <v>0</v>
      </c>
      <c r="D99" s="76">
        <v>0</v>
      </c>
      <c r="E99" s="80" t="str">
        <f t="shared" si="4"/>
        <v/>
      </c>
      <c r="F99" s="80" t="str">
        <f t="shared" si="5"/>
        <v/>
      </c>
      <c r="G99" s="78" t="str">
        <f t="shared" si="6"/>
        <v>0</v>
      </c>
      <c r="H99" s="24" t="str">
        <f t="shared" si="7"/>
        <v/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0</v>
      </c>
      <c r="D106" s="76">
        <v>0</v>
      </c>
      <c r="E106" s="80" t="str">
        <f t="shared" si="4"/>
        <v/>
      </c>
      <c r="F106" s="80" t="str">
        <f t="shared" si="5"/>
        <v/>
      </c>
      <c r="G106" s="78" t="str">
        <f t="shared" si="6"/>
        <v>0</v>
      </c>
      <c r="H106" s="24" t="str">
        <f t="shared" si="7"/>
        <v/>
      </c>
    </row>
    <row r="107" spans="1:8" s="79" customFormat="1" ht="15" x14ac:dyDescent="0.2">
      <c r="B107" s="75" t="s">
        <v>209</v>
      </c>
      <c r="C107" s="76">
        <v>1</v>
      </c>
      <c r="D107" s="76">
        <v>0</v>
      </c>
      <c r="E107" s="80">
        <f t="shared" si="4"/>
        <v>3.2258064516129031E-2</v>
      </c>
      <c r="F107" s="80" t="str">
        <f t="shared" si="5"/>
        <v/>
      </c>
      <c r="G107" s="78" t="str">
        <f t="shared" si="6"/>
        <v>0</v>
      </c>
      <c r="H107" s="24">
        <f t="shared" si="7"/>
        <v>0</v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0</v>
      </c>
      <c r="D109" s="76">
        <v>0</v>
      </c>
      <c r="E109" s="80" t="str">
        <f t="shared" si="4"/>
        <v/>
      </c>
      <c r="F109" s="80" t="str">
        <f t="shared" si="5"/>
        <v/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0</v>
      </c>
      <c r="D115" s="76">
        <v>0</v>
      </c>
      <c r="E115" s="80" t="str">
        <f t="shared" si="4"/>
        <v/>
      </c>
      <c r="F115" s="80" t="str">
        <f t="shared" si="5"/>
        <v/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0</v>
      </c>
      <c r="D119" s="76">
        <v>0</v>
      </c>
      <c r="E119" s="80" t="str">
        <f t="shared" si="4"/>
        <v/>
      </c>
      <c r="F119" s="80" t="str">
        <f t="shared" si="5"/>
        <v/>
      </c>
      <c r="G119" s="78" t="str">
        <f t="shared" si="6"/>
        <v>0</v>
      </c>
      <c r="H119" s="24" t="str">
        <f t="shared" si="7"/>
        <v/>
      </c>
    </row>
    <row r="120" spans="2:8" s="79" customFormat="1" ht="15" x14ac:dyDescent="0.2">
      <c r="B120" s="75" t="s">
        <v>216</v>
      </c>
      <c r="C120" s="76">
        <v>1</v>
      </c>
      <c r="D120" s="76">
        <v>0</v>
      </c>
      <c r="E120" s="80">
        <f t="shared" si="4"/>
        <v>3.2258064516129031E-2</v>
      </c>
      <c r="F120" s="80" t="str">
        <f t="shared" si="5"/>
        <v/>
      </c>
      <c r="G120" s="78" t="str">
        <f t="shared" si="6"/>
        <v>0</v>
      </c>
      <c r="H120" s="24">
        <f t="shared" si="7"/>
        <v>0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0</v>
      </c>
      <c r="E122" s="80" t="str">
        <f t="shared" si="4"/>
        <v/>
      </c>
      <c r="F122" s="80" t="str">
        <f t="shared" si="5"/>
        <v/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0</v>
      </c>
      <c r="D123" s="76">
        <v>0</v>
      </c>
      <c r="E123" s="80" t="str">
        <f t="shared" si="4"/>
        <v/>
      </c>
      <c r="F123" s="80" t="str">
        <f t="shared" si="5"/>
        <v/>
      </c>
      <c r="G123" s="78" t="str">
        <f t="shared" si="6"/>
        <v>0</v>
      </c>
      <c r="H123" s="24" t="str">
        <f t="shared" si="7"/>
        <v/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17</v>
      </c>
      <c r="D125" s="76">
        <v>8</v>
      </c>
      <c r="E125" s="80">
        <f t="shared" si="4"/>
        <v>0.54838709677419351</v>
      </c>
      <c r="F125" s="80">
        <f t="shared" si="5"/>
        <v>0.42105263157894735</v>
      </c>
      <c r="G125" s="78">
        <f t="shared" si="6"/>
        <v>-0.52941176470588236</v>
      </c>
      <c r="H125" s="24">
        <f t="shared" si="7"/>
        <v>-0.29032258064516125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1</v>
      </c>
      <c r="E127" s="80" t="str">
        <f t="shared" si="4"/>
        <v/>
      </c>
      <c r="F127" s="80">
        <f t="shared" si="5"/>
        <v>5.2631578947368418E-2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0</v>
      </c>
      <c r="D128" s="76">
        <v>0</v>
      </c>
      <c r="E128" s="80" t="str">
        <f t="shared" si="4"/>
        <v/>
      </c>
      <c r="F128" s="80" t="str">
        <f t="shared" si="5"/>
        <v/>
      </c>
      <c r="G128" s="78" t="str">
        <f t="shared" si="6"/>
        <v>0</v>
      </c>
      <c r="H128" s="24" t="str">
        <f t="shared" si="7"/>
        <v/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1</v>
      </c>
      <c r="D131" s="76">
        <v>0</v>
      </c>
      <c r="E131" s="80">
        <f t="shared" si="4"/>
        <v>3.2258064516129031E-2</v>
      </c>
      <c r="F131" s="80" t="str">
        <f t="shared" si="5"/>
        <v/>
      </c>
      <c r="G131" s="78" t="str">
        <f t="shared" si="6"/>
        <v>0</v>
      </c>
      <c r="H131" s="24">
        <f t="shared" si="7"/>
        <v>0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0</v>
      </c>
      <c r="D137" s="76">
        <v>0</v>
      </c>
      <c r="E137" s="80" t="str">
        <f t="shared" si="4"/>
        <v/>
      </c>
      <c r="F137" s="80" t="str">
        <f t="shared" si="5"/>
        <v/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0</v>
      </c>
      <c r="D140" s="76">
        <v>0</v>
      </c>
      <c r="E140" s="80" t="str">
        <f t="shared" si="4"/>
        <v/>
      </c>
      <c r="F140" s="80" t="str">
        <f t="shared" si="5"/>
        <v/>
      </c>
      <c r="G140" s="78" t="str">
        <f t="shared" si="6"/>
        <v>0</v>
      </c>
      <c r="H140" s="24" t="str">
        <f t="shared" si="7"/>
        <v/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7</v>
      </c>
      <c r="D148" s="76">
        <v>1</v>
      </c>
      <c r="E148" s="80">
        <f t="shared" si="8"/>
        <v>0.22580645161290322</v>
      </c>
      <c r="F148" s="80">
        <f t="shared" si="9"/>
        <v>5.2631578947368418E-2</v>
      </c>
      <c r="G148" s="78">
        <f t="shared" si="10"/>
        <v>-0.8571428571428571</v>
      </c>
      <c r="H148" s="24">
        <f t="shared" si="11"/>
        <v>-0.19354838709677419</v>
      </c>
    </row>
    <row r="149" spans="1:8" s="79" customFormat="1" ht="15" x14ac:dyDescent="0.2">
      <c r="B149" s="75" t="s">
        <v>45</v>
      </c>
      <c r="C149" s="76">
        <v>2</v>
      </c>
      <c r="D149" s="76">
        <v>0</v>
      </c>
      <c r="E149" s="80">
        <f t="shared" si="8"/>
        <v>6.4516129032258063E-2</v>
      </c>
      <c r="F149" s="80" t="str">
        <f t="shared" si="9"/>
        <v/>
      </c>
      <c r="G149" s="78" t="str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0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22</v>
      </c>
      <c r="D161" s="32">
        <f>SUM(D162:D323)</f>
        <v>8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-0.63636363636363635</v>
      </c>
      <c r="H161" s="34">
        <f>+IF(OR(AND(E161=""),(G161="")),"",E161*G161)</f>
        <v>-0.63636363636363635</v>
      </c>
    </row>
    <row r="162" spans="1:8" s="79" customFormat="1" ht="15" x14ac:dyDescent="0.2">
      <c r="B162" s="82" t="s">
        <v>473</v>
      </c>
      <c r="C162" s="76">
        <v>0</v>
      </c>
      <c r="D162" s="76">
        <v>0</v>
      </c>
      <c r="E162" s="83" t="str">
        <f>+IF(C162=0,"",C162/C$161)</f>
        <v/>
      </c>
      <c r="F162" s="83" t="str">
        <f>+IF(D162=0,"",D162/D$161)</f>
        <v/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0</v>
      </c>
      <c r="E163" s="80" t="str">
        <f t="shared" ref="E163:E232" si="12">+IF(C163=0,"",C163/C$161)</f>
        <v/>
      </c>
      <c r="F163" s="80" t="str">
        <f t="shared" ref="F163:F232" si="13">+IF(D163=0,"",D163/D$161)</f>
        <v/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0</v>
      </c>
      <c r="E164" s="80" t="str">
        <f t="shared" si="12"/>
        <v/>
      </c>
      <c r="F164" s="80" t="str">
        <f t="shared" si="13"/>
        <v/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0</v>
      </c>
      <c r="D166" s="76">
        <v>0</v>
      </c>
      <c r="E166" s="80" t="str">
        <f t="shared" si="12"/>
        <v/>
      </c>
      <c r="F166" s="80" t="str">
        <f t="shared" si="13"/>
        <v/>
      </c>
      <c r="G166" s="78" t="str">
        <f t="shared" si="14"/>
        <v>0</v>
      </c>
      <c r="H166" s="24" t="str">
        <f t="shared" si="15"/>
        <v/>
      </c>
    </row>
    <row r="167" spans="1:8" s="79" customFormat="1" ht="15" x14ac:dyDescent="0.2">
      <c r="B167" s="86" t="s">
        <v>49</v>
      </c>
      <c r="C167" s="76">
        <v>0</v>
      </c>
      <c r="D167" s="76">
        <v>2</v>
      </c>
      <c r="E167" s="80" t="str">
        <f t="shared" si="12"/>
        <v/>
      </c>
      <c r="F167" s="80">
        <f t="shared" si="13"/>
        <v>0.25</v>
      </c>
      <c r="G167" s="78" t="str">
        <f t="shared" si="14"/>
        <v>0</v>
      </c>
      <c r="H167" s="24" t="str">
        <f t="shared" si="15"/>
        <v/>
      </c>
    </row>
    <row r="168" spans="1:8" s="79" customFormat="1" ht="15" x14ac:dyDescent="0.2">
      <c r="B168" s="86" t="s">
        <v>52</v>
      </c>
      <c r="C168" s="76">
        <v>1</v>
      </c>
      <c r="D168" s="76">
        <v>0</v>
      </c>
      <c r="E168" s="80">
        <f t="shared" si="12"/>
        <v>4.5454545454545456E-2</v>
      </c>
      <c r="F168" s="80" t="str">
        <f t="shared" si="13"/>
        <v/>
      </c>
      <c r="G168" s="78" t="str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0</v>
      </c>
      <c r="D169" s="76">
        <v>0</v>
      </c>
      <c r="E169" s="80" t="str">
        <f t="shared" si="12"/>
        <v/>
      </c>
      <c r="F169" s="80" t="str">
        <f t="shared" si="13"/>
        <v/>
      </c>
      <c r="G169" s="78" t="str">
        <f t="shared" si="14"/>
        <v>0</v>
      </c>
      <c r="H169" s="24" t="str">
        <f t="shared" si="15"/>
        <v/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0</v>
      </c>
      <c r="D173" s="76">
        <v>0</v>
      </c>
      <c r="E173" s="80" t="str">
        <f t="shared" si="12"/>
        <v/>
      </c>
      <c r="F173" s="80" t="str">
        <f t="shared" si="13"/>
        <v/>
      </c>
      <c r="G173" s="78" t="str">
        <f t="shared" si="14"/>
        <v>0</v>
      </c>
      <c r="H173" s="24" t="str">
        <f t="shared" si="15"/>
        <v/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94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0</v>
      </c>
      <c r="D176" s="76">
        <v>0</v>
      </c>
      <c r="E176" s="80" t="str">
        <f t="shared" si="12"/>
        <v/>
      </c>
      <c r="F176" s="80" t="str">
        <f t="shared" si="13"/>
        <v/>
      </c>
      <c r="G176" s="78" t="str">
        <f t="shared" si="14"/>
        <v>0</v>
      </c>
      <c r="H176" s="24" t="str">
        <f t="shared" si="15"/>
        <v/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4</v>
      </c>
      <c r="D186" s="76">
        <v>0</v>
      </c>
      <c r="E186" s="80">
        <f t="shared" si="12"/>
        <v>0.18181818181818182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0</v>
      </c>
      <c r="D188" s="76">
        <v>0</v>
      </c>
      <c r="E188" s="80" t="str">
        <f t="shared" si="12"/>
        <v/>
      </c>
      <c r="F188" s="80" t="str">
        <f t="shared" si="13"/>
        <v/>
      </c>
      <c r="G188" s="78" t="str">
        <f t="shared" si="14"/>
        <v>0</v>
      </c>
      <c r="H188" s="24" t="str">
        <f t="shared" si="15"/>
        <v/>
      </c>
    </row>
    <row r="189" spans="1:8" s="79" customFormat="1" ht="15" x14ac:dyDescent="0.2">
      <c r="B189" s="86" t="s">
        <v>237</v>
      </c>
      <c r="C189" s="76">
        <v>0</v>
      </c>
      <c r="D189" s="76">
        <v>0</v>
      </c>
      <c r="E189" s="80" t="str">
        <f t="shared" si="12"/>
        <v/>
      </c>
      <c r="F189" s="80" t="str">
        <f t="shared" si="13"/>
        <v/>
      </c>
      <c r="G189" s="78" t="str">
        <f t="shared" si="14"/>
        <v>0</v>
      </c>
      <c r="H189" s="24" t="str">
        <f t="shared" si="15"/>
        <v/>
      </c>
    </row>
    <row r="190" spans="1:8" s="79" customFormat="1" ht="15" x14ac:dyDescent="0.2">
      <c r="B190" s="86" t="s">
        <v>238</v>
      </c>
      <c r="C190" s="76">
        <v>0</v>
      </c>
      <c r="D190" s="76">
        <v>0</v>
      </c>
      <c r="E190" s="80" t="str">
        <f t="shared" si="12"/>
        <v/>
      </c>
      <c r="F190" s="80" t="str">
        <f t="shared" si="13"/>
        <v/>
      </c>
      <c r="G190" s="78" t="str">
        <f t="shared" si="14"/>
        <v>0</v>
      </c>
      <c r="H190" s="24" t="str">
        <f t="shared" si="15"/>
        <v/>
      </c>
    </row>
    <row r="191" spans="1:8" s="79" customFormat="1" ht="15" x14ac:dyDescent="0.2">
      <c r="B191" s="86" t="s">
        <v>239</v>
      </c>
      <c r="C191" s="76">
        <v>0</v>
      </c>
      <c r="D191" s="76">
        <v>0</v>
      </c>
      <c r="E191" s="80" t="str">
        <f t="shared" si="12"/>
        <v/>
      </c>
      <c r="F191" s="80" t="str">
        <f t="shared" si="13"/>
        <v/>
      </c>
      <c r="G191" s="78" t="str">
        <f t="shared" si="14"/>
        <v>0</v>
      </c>
      <c r="H191" s="24" t="str">
        <f t="shared" si="15"/>
        <v/>
      </c>
    </row>
    <row r="192" spans="1:8" s="79" customFormat="1" ht="15" x14ac:dyDescent="0.2">
      <c r="B192" s="86" t="s">
        <v>480</v>
      </c>
      <c r="C192" s="76">
        <v>0</v>
      </c>
      <c r="D192" s="76">
        <v>0</v>
      </c>
      <c r="E192" s="80" t="str">
        <f t="shared" si="12"/>
        <v/>
      </c>
      <c r="F192" s="80" t="str">
        <f t="shared" si="13"/>
        <v/>
      </c>
      <c r="G192" s="78" t="str">
        <f t="shared" si="14"/>
        <v>0</v>
      </c>
      <c r="H192" s="24" t="str">
        <f t="shared" si="15"/>
        <v/>
      </c>
    </row>
    <row r="193" spans="1:8" s="79" customFormat="1" ht="15" x14ac:dyDescent="0.2">
      <c r="B193" s="86" t="s">
        <v>481</v>
      </c>
      <c r="C193" s="76">
        <v>0</v>
      </c>
      <c r="D193" s="76">
        <v>0</v>
      </c>
      <c r="E193" s="80" t="str">
        <f t="shared" si="12"/>
        <v/>
      </c>
      <c r="F193" s="80" t="str">
        <f t="shared" si="13"/>
        <v/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94" t="s">
        <v>575</v>
      </c>
      <c r="C195" s="76"/>
      <c r="D195" s="76">
        <v>0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0</v>
      </c>
      <c r="D197" s="76">
        <v>0</v>
      </c>
      <c r="E197" s="80" t="str">
        <f t="shared" si="12"/>
        <v/>
      </c>
      <c r="F197" s="80" t="str">
        <f t="shared" si="13"/>
        <v/>
      </c>
      <c r="G197" s="78" t="str">
        <f t="shared" si="14"/>
        <v>0</v>
      </c>
      <c r="H197" s="24" t="str">
        <f t="shared" si="15"/>
        <v/>
      </c>
    </row>
    <row r="198" spans="1:8" s="79" customFormat="1" ht="15" x14ac:dyDescent="0.2">
      <c r="B198" s="86" t="s">
        <v>242</v>
      </c>
      <c r="C198" s="76">
        <v>10</v>
      </c>
      <c r="D198" s="76">
        <v>0</v>
      </c>
      <c r="E198" s="80">
        <f t="shared" si="12"/>
        <v>0.45454545454545453</v>
      </c>
      <c r="F198" s="80" t="str">
        <f t="shared" si="13"/>
        <v/>
      </c>
      <c r="G198" s="78" t="str">
        <f t="shared" si="14"/>
        <v>0</v>
      </c>
      <c r="H198" s="24">
        <f t="shared" si="15"/>
        <v>0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0</v>
      </c>
      <c r="E200" s="80" t="str">
        <f t="shared" si="12"/>
        <v/>
      </c>
      <c r="F200" s="80" t="str">
        <f t="shared" si="13"/>
        <v/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0</v>
      </c>
      <c r="D201" s="76">
        <v>0</v>
      </c>
      <c r="E201" s="80" t="str">
        <f t="shared" si="12"/>
        <v/>
      </c>
      <c r="F201" s="80" t="str">
        <f t="shared" si="13"/>
        <v/>
      </c>
      <c r="G201" s="78" t="str">
        <f t="shared" si="14"/>
        <v>0</v>
      </c>
      <c r="H201" s="24" t="str">
        <f t="shared" si="15"/>
        <v/>
      </c>
    </row>
    <row r="202" spans="1:8" s="79" customFormat="1" ht="15" x14ac:dyDescent="0.2">
      <c r="B202" s="86" t="s">
        <v>244</v>
      </c>
      <c r="C202" s="76">
        <v>0</v>
      </c>
      <c r="D202" s="76">
        <v>0</v>
      </c>
      <c r="E202" s="80" t="str">
        <f t="shared" si="12"/>
        <v/>
      </c>
      <c r="F202" s="80" t="str">
        <f t="shared" si="13"/>
        <v/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0</v>
      </c>
      <c r="D212" s="76">
        <v>1</v>
      </c>
      <c r="E212" s="80" t="str">
        <f t="shared" si="12"/>
        <v/>
      </c>
      <c r="F212" s="80">
        <f t="shared" si="13"/>
        <v>0.125</v>
      </c>
      <c r="G212" s="78" t="str">
        <f t="shared" si="14"/>
        <v>0</v>
      </c>
      <c r="H212" s="24" t="str">
        <f t="shared" si="15"/>
        <v/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0</v>
      </c>
      <c r="D224" s="76">
        <v>1</v>
      </c>
      <c r="E224" s="80" t="str">
        <f t="shared" si="12"/>
        <v/>
      </c>
      <c r="F224" s="80">
        <f t="shared" si="13"/>
        <v>0.125</v>
      </c>
      <c r="G224" s="78" t="str">
        <f t="shared" si="14"/>
        <v>0</v>
      </c>
      <c r="H224" s="24" t="str">
        <f t="shared" si="15"/>
        <v/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0</v>
      </c>
      <c r="D227" s="76">
        <v>0</v>
      </c>
      <c r="E227" s="80" t="str">
        <f t="shared" si="12"/>
        <v/>
      </c>
      <c r="F227" s="80" t="str">
        <f t="shared" si="13"/>
        <v/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3</v>
      </c>
      <c r="D232" s="76">
        <v>0</v>
      </c>
      <c r="E232" s="80">
        <f t="shared" si="12"/>
        <v>0.13636363636363635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0</v>
      </c>
      <c r="D248" s="76"/>
      <c r="E248" s="80" t="str">
        <f t="shared" si="16"/>
        <v/>
      </c>
      <c r="F248" s="80" t="str">
        <f t="shared" si="17"/>
        <v/>
      </c>
      <c r="G248" s="78" t="str">
        <f t="shared" si="18"/>
        <v>0</v>
      </c>
      <c r="H248" s="24" t="str">
        <f t="shared" si="19"/>
        <v/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2</v>
      </c>
      <c r="D253" s="76">
        <v>2</v>
      </c>
      <c r="E253" s="80">
        <f t="shared" si="16"/>
        <v>9.0909090909090912E-2</v>
      </c>
      <c r="F253" s="80">
        <f t="shared" si="17"/>
        <v>0.25</v>
      </c>
      <c r="G253" s="78">
        <f t="shared" si="18"/>
        <v>0</v>
      </c>
      <c r="H253" s="24">
        <f t="shared" si="19"/>
        <v>0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0</v>
      </c>
      <c r="D261" s="76">
        <v>0</v>
      </c>
      <c r="E261" s="80" t="str">
        <f t="shared" si="16"/>
        <v/>
      </c>
      <c r="F261" s="80" t="str">
        <f t="shared" si="17"/>
        <v/>
      </c>
      <c r="G261" s="78" t="str">
        <f t="shared" si="18"/>
        <v>0</v>
      </c>
      <c r="H261" s="24" t="str">
        <f t="shared" si="19"/>
        <v/>
      </c>
    </row>
    <row r="262" spans="1:8" s="79" customFormat="1" ht="15" x14ac:dyDescent="0.2">
      <c r="B262" s="86" t="s">
        <v>75</v>
      </c>
      <c r="C262" s="76">
        <v>0</v>
      </c>
      <c r="D262" s="76">
        <v>0</v>
      </c>
      <c r="E262" s="80" t="str">
        <f t="shared" si="16"/>
        <v/>
      </c>
      <c r="F262" s="80" t="str">
        <f t="shared" si="17"/>
        <v/>
      </c>
      <c r="G262" s="78" t="str">
        <f t="shared" si="18"/>
        <v>0</v>
      </c>
      <c r="H262" s="24" t="str">
        <f t="shared" si="19"/>
        <v/>
      </c>
    </row>
    <row r="263" spans="1:8" s="79" customFormat="1" ht="15" x14ac:dyDescent="0.2">
      <c r="B263" s="86" t="s">
        <v>71</v>
      </c>
      <c r="C263" s="76">
        <v>0</v>
      </c>
      <c r="D263" s="76">
        <v>0</v>
      </c>
      <c r="E263" s="80" t="str">
        <f t="shared" si="16"/>
        <v/>
      </c>
      <c r="F263" s="80" t="str">
        <f t="shared" si="17"/>
        <v/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0</v>
      </c>
      <c r="D264" s="76">
        <v>0</v>
      </c>
      <c r="E264" s="80" t="str">
        <f t="shared" si="16"/>
        <v/>
      </c>
      <c r="F264" s="80" t="str">
        <f t="shared" si="17"/>
        <v/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0</v>
      </c>
      <c r="D272" s="76">
        <v>0</v>
      </c>
      <c r="E272" s="80" t="str">
        <f t="shared" si="16"/>
        <v/>
      </c>
      <c r="F272" s="80" t="str">
        <f t="shared" si="17"/>
        <v/>
      </c>
      <c r="G272" s="78" t="str">
        <f t="shared" si="18"/>
        <v>0</v>
      </c>
      <c r="H272" s="24" t="str">
        <f t="shared" si="19"/>
        <v/>
      </c>
    </row>
    <row r="273" spans="1:8" s="79" customFormat="1" ht="15" x14ac:dyDescent="0.2">
      <c r="B273" s="86" t="s">
        <v>76</v>
      </c>
      <c r="C273" s="76">
        <v>0</v>
      </c>
      <c r="D273" s="76">
        <v>0</v>
      </c>
      <c r="E273" s="80" t="str">
        <f t="shared" si="16"/>
        <v/>
      </c>
      <c r="F273" s="80" t="str">
        <f t="shared" si="17"/>
        <v/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0</v>
      </c>
      <c r="D276" s="76">
        <v>0</v>
      </c>
      <c r="E276" s="80" t="str">
        <f t="shared" si="16"/>
        <v/>
      </c>
      <c r="F276" s="80" t="str">
        <f t="shared" si="17"/>
        <v/>
      </c>
      <c r="G276" s="78" t="str">
        <f t="shared" si="18"/>
        <v>0</v>
      </c>
      <c r="H276" s="24" t="str">
        <f t="shared" si="19"/>
        <v/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94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1</v>
      </c>
      <c r="E284" s="80" t="str">
        <f t="shared" si="16"/>
        <v/>
      </c>
      <c r="F284" s="80">
        <f t="shared" si="17"/>
        <v>0.125</v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2</v>
      </c>
      <c r="D286" s="76">
        <v>0</v>
      </c>
      <c r="E286" s="80">
        <f t="shared" si="16"/>
        <v>9.0909090909090912E-2</v>
      </c>
      <c r="F286" s="80" t="str">
        <f t="shared" si="17"/>
        <v/>
      </c>
      <c r="G286" s="78" t="str">
        <f t="shared" si="18"/>
        <v>0</v>
      </c>
      <c r="H286" s="24">
        <f t="shared" si="19"/>
        <v>0</v>
      </c>
    </row>
    <row r="287" spans="1:8" s="79" customFormat="1" ht="15" x14ac:dyDescent="0.2">
      <c r="B287" s="86" t="s">
        <v>78</v>
      </c>
      <c r="C287" s="76">
        <v>0</v>
      </c>
      <c r="D287" s="76">
        <v>0</v>
      </c>
      <c r="E287" s="80" t="str">
        <f t="shared" si="16"/>
        <v/>
      </c>
      <c r="F287" s="80" t="str">
        <f t="shared" si="17"/>
        <v/>
      </c>
      <c r="G287" s="78" t="str">
        <f t="shared" si="18"/>
        <v>0</v>
      </c>
      <c r="H287" s="24" t="str">
        <f t="shared" si="19"/>
        <v/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0</v>
      </c>
      <c r="E297" s="80" t="str">
        <f t="shared" si="16"/>
        <v/>
      </c>
      <c r="F297" s="80" t="str">
        <f t="shared" si="17"/>
        <v/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0</v>
      </c>
      <c r="D299" s="76">
        <v>0</v>
      </c>
      <c r="E299" s="80" t="str">
        <f t="shared" si="16"/>
        <v/>
      </c>
      <c r="F299" s="80" t="str">
        <f t="shared" si="17"/>
        <v/>
      </c>
      <c r="G299" s="78" t="str">
        <f t="shared" si="18"/>
        <v>0</v>
      </c>
      <c r="H299" s="24" t="str">
        <f t="shared" si="19"/>
        <v/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0</v>
      </c>
      <c r="D303" s="76">
        <v>0</v>
      </c>
      <c r="E303" s="80" t="str">
        <f t="shared" si="16"/>
        <v/>
      </c>
      <c r="F303" s="80" t="str">
        <f t="shared" si="17"/>
        <v/>
      </c>
      <c r="G303" s="78" t="str">
        <f t="shared" si="18"/>
        <v>0</v>
      </c>
      <c r="H303" s="24" t="str">
        <f t="shared" si="19"/>
        <v/>
      </c>
    </row>
    <row r="304" spans="2:8" s="79" customFormat="1" ht="15" x14ac:dyDescent="0.2">
      <c r="B304" s="86" t="s">
        <v>515</v>
      </c>
      <c r="C304" s="76">
        <v>0</v>
      </c>
      <c r="D304" s="76">
        <v>0</v>
      </c>
      <c r="E304" s="80" t="str">
        <f t="shared" si="16"/>
        <v/>
      </c>
      <c r="F304" s="80" t="str">
        <f t="shared" si="17"/>
        <v/>
      </c>
      <c r="G304" s="78" t="str">
        <f t="shared" si="18"/>
        <v>0</v>
      </c>
      <c r="H304" s="24" t="str">
        <f t="shared" si="19"/>
        <v/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94" t="s">
        <v>617</v>
      </c>
      <c r="C308" s="76"/>
      <c r="D308" s="76">
        <v>0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53</v>
      </c>
      <c r="D329" s="32">
        <f>SUM(D330:D546)</f>
        <v>62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0.16981132075471697</v>
      </c>
      <c r="H329" s="34">
        <f>+IF(OR(AND(E329=""),(G329="")),"",E329*G329)</f>
        <v>0.16981132075471697</v>
      </c>
    </row>
    <row r="330" spans="1:8" ht="15" x14ac:dyDescent="0.2">
      <c r="B330" s="35" t="s">
        <v>86</v>
      </c>
      <c r="C330" s="36">
        <v>1</v>
      </c>
      <c r="D330" s="36">
        <v>0</v>
      </c>
      <c r="E330" s="38">
        <f>+IF(C330=0,"",C330/C$329)</f>
        <v>1.8867924528301886E-2</v>
      </c>
      <c r="F330" s="38" t="str">
        <f>+IF(D330=0,"",D330/D$329)</f>
        <v/>
      </c>
      <c r="G330" s="28" t="str">
        <f>+IF(OR(AND(D330=0),(C330=0)),"0",((D330-C330)/C330))</f>
        <v>0</v>
      </c>
      <c r="H330" s="29">
        <f>+IF(OR(AND(E330=""),(G330="")),"",E330*G330)</f>
        <v>0</v>
      </c>
    </row>
    <row r="331" spans="1:8" ht="15" x14ac:dyDescent="0.2">
      <c r="B331" s="5" t="s">
        <v>98</v>
      </c>
      <c r="C331" s="36">
        <v>0</v>
      </c>
      <c r="D331" s="36">
        <v>0</v>
      </c>
      <c r="E331" s="11" t="str">
        <f t="shared" ref="E331:E395" si="24">+IF(C331=0,"",C331/C$329)</f>
        <v/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 t="str">
        <f t="shared" ref="H331:H395" si="27">+IF(OR(AND(E331=""),(G331="")),"",E331*G331)</f>
        <v/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2</v>
      </c>
      <c r="D333" s="36">
        <v>0</v>
      </c>
      <c r="E333" s="11">
        <f t="shared" si="24"/>
        <v>3.7735849056603772E-2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</v>
      </c>
      <c r="D336" s="36">
        <v>1</v>
      </c>
      <c r="E336" s="11">
        <f t="shared" si="24"/>
        <v>1.8867924528301886E-2</v>
      </c>
      <c r="F336" s="11">
        <f t="shared" si="25"/>
        <v>1.6129032258064516E-2</v>
      </c>
      <c r="G336" s="10">
        <f t="shared" si="26"/>
        <v>0</v>
      </c>
      <c r="H336" s="14">
        <f t="shared" si="27"/>
        <v>0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0</v>
      </c>
      <c r="D338" s="36">
        <v>0</v>
      </c>
      <c r="E338" s="11" t="str">
        <f t="shared" si="24"/>
        <v/>
      </c>
      <c r="F338" s="11" t="str">
        <f t="shared" si="25"/>
        <v/>
      </c>
      <c r="G338" s="10" t="str">
        <f t="shared" si="26"/>
        <v>0</v>
      </c>
      <c r="H338" s="14" t="str">
        <f t="shared" si="27"/>
        <v/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4</v>
      </c>
      <c r="D342" s="36">
        <v>2</v>
      </c>
      <c r="E342" s="11">
        <f t="shared" si="24"/>
        <v>7.5471698113207544E-2</v>
      </c>
      <c r="F342" s="11">
        <f t="shared" si="25"/>
        <v>3.2258064516129031E-2</v>
      </c>
      <c r="G342" s="10">
        <f t="shared" si="26"/>
        <v>-0.5</v>
      </c>
      <c r="H342" s="14">
        <f t="shared" si="27"/>
        <v>-3.7735849056603772E-2</v>
      </c>
    </row>
    <row r="343" spans="2:8" ht="15" x14ac:dyDescent="0.2">
      <c r="B343" s="5" t="s">
        <v>85</v>
      </c>
      <c r="C343" s="36">
        <v>0</v>
      </c>
      <c r="D343" s="36">
        <v>1</v>
      </c>
      <c r="E343" s="11" t="str">
        <f t="shared" si="24"/>
        <v/>
      </c>
      <c r="F343" s="11">
        <f t="shared" si="25"/>
        <v>1.6129032258064516E-2</v>
      </c>
      <c r="G343" s="10" t="str">
        <f t="shared" si="26"/>
        <v>0</v>
      </c>
      <c r="H343" s="14" t="str">
        <f t="shared" si="27"/>
        <v/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0</v>
      </c>
      <c r="D345" s="36">
        <v>0</v>
      </c>
      <c r="E345" s="11" t="str">
        <f t="shared" si="24"/>
        <v/>
      </c>
      <c r="F345" s="11" t="str">
        <f t="shared" si="25"/>
        <v/>
      </c>
      <c r="G345" s="10" t="str">
        <f t="shared" si="26"/>
        <v>0</v>
      </c>
      <c r="H345" s="14" t="str">
        <f t="shared" si="27"/>
        <v/>
      </c>
    </row>
    <row r="346" spans="2:8" ht="15" x14ac:dyDescent="0.2">
      <c r="B346" s="5" t="s">
        <v>88</v>
      </c>
      <c r="C346" s="36">
        <v>1</v>
      </c>
      <c r="D346" s="36">
        <v>0</v>
      </c>
      <c r="E346" s="11">
        <f t="shared" si="24"/>
        <v>1.8867924528301886E-2</v>
      </c>
      <c r="F346" s="11" t="str">
        <f t="shared" si="25"/>
        <v/>
      </c>
      <c r="G346" s="10" t="str">
        <f t="shared" si="26"/>
        <v>0</v>
      </c>
      <c r="H346" s="14">
        <f t="shared" si="27"/>
        <v>0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0</v>
      </c>
      <c r="D349" s="36">
        <v>0</v>
      </c>
      <c r="E349" s="11" t="str">
        <f t="shared" si="24"/>
        <v/>
      </c>
      <c r="F349" s="11" t="str">
        <f t="shared" si="25"/>
        <v/>
      </c>
      <c r="G349" s="10" t="str">
        <f t="shared" si="26"/>
        <v>0</v>
      </c>
      <c r="H349" s="14" t="str">
        <f t="shared" si="27"/>
        <v/>
      </c>
    </row>
    <row r="350" spans="2:8" ht="15" x14ac:dyDescent="0.2">
      <c r="B350" s="5" t="s">
        <v>279</v>
      </c>
      <c r="C350" s="36">
        <v>1</v>
      </c>
      <c r="D350" s="36">
        <v>0</v>
      </c>
      <c r="E350" s="11">
        <f t="shared" si="24"/>
        <v>1.8867924528301886E-2</v>
      </c>
      <c r="F350" s="11" t="str">
        <f t="shared" si="25"/>
        <v/>
      </c>
      <c r="G350" s="10" t="str">
        <f t="shared" si="26"/>
        <v>0</v>
      </c>
      <c r="H350" s="14">
        <f t="shared" si="27"/>
        <v>0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0</v>
      </c>
      <c r="D352" s="36">
        <v>0</v>
      </c>
      <c r="E352" s="11" t="str">
        <f t="shared" si="24"/>
        <v/>
      </c>
      <c r="F352" s="11" t="str">
        <f t="shared" si="25"/>
        <v/>
      </c>
      <c r="G352" s="10" t="str">
        <f t="shared" si="26"/>
        <v>0</v>
      </c>
      <c r="H352" s="14" t="str">
        <f t="shared" si="27"/>
        <v/>
      </c>
    </row>
    <row r="353" spans="2:8" ht="15" x14ac:dyDescent="0.2">
      <c r="B353" s="5" t="s">
        <v>280</v>
      </c>
      <c r="C353" s="36">
        <v>0</v>
      </c>
      <c r="D353" s="36">
        <v>1</v>
      </c>
      <c r="E353" s="11" t="str">
        <f t="shared" si="24"/>
        <v/>
      </c>
      <c r="F353" s="11">
        <f t="shared" si="25"/>
        <v>1.6129032258064516E-2</v>
      </c>
      <c r="G353" s="10" t="str">
        <f t="shared" si="26"/>
        <v>0</v>
      </c>
      <c r="H353" s="14" t="str">
        <f t="shared" si="27"/>
        <v/>
      </c>
    </row>
    <row r="354" spans="2:8" ht="15" x14ac:dyDescent="0.2">
      <c r="B354" s="5" t="s">
        <v>100</v>
      </c>
      <c r="C354" s="36">
        <v>1</v>
      </c>
      <c r="D354" s="36">
        <v>0</v>
      </c>
      <c r="E354" s="11">
        <f t="shared" si="24"/>
        <v>1.8867924528301886E-2</v>
      </c>
      <c r="F354" s="11" t="str">
        <f t="shared" si="25"/>
        <v/>
      </c>
      <c r="G354" s="10" t="str">
        <f t="shared" si="26"/>
        <v>0</v>
      </c>
      <c r="H354" s="14">
        <f t="shared" si="27"/>
        <v>0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0</v>
      </c>
      <c r="E360" s="11" t="str">
        <f t="shared" si="24"/>
        <v/>
      </c>
      <c r="F360" s="11" t="str">
        <f t="shared" si="25"/>
        <v/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0</v>
      </c>
      <c r="D361" s="36">
        <v>0</v>
      </c>
      <c r="E361" s="11" t="str">
        <f t="shared" si="24"/>
        <v/>
      </c>
      <c r="F361" s="11" t="str">
        <f t="shared" si="25"/>
        <v/>
      </c>
      <c r="G361" s="10" t="str">
        <f t="shared" si="26"/>
        <v>0</v>
      </c>
      <c r="H361" s="14" t="str">
        <f t="shared" si="27"/>
        <v/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0</v>
      </c>
      <c r="D363" s="36">
        <v>0</v>
      </c>
      <c r="E363" s="11" t="str">
        <f t="shared" si="24"/>
        <v/>
      </c>
      <c r="F363" s="11" t="str">
        <f t="shared" si="25"/>
        <v/>
      </c>
      <c r="G363" s="10" t="str">
        <f t="shared" si="26"/>
        <v>0</v>
      </c>
      <c r="H363" s="14" t="str">
        <f t="shared" si="27"/>
        <v/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0</v>
      </c>
      <c r="D365" s="36">
        <v>0</v>
      </c>
      <c r="E365" s="11" t="str">
        <f t="shared" si="24"/>
        <v/>
      </c>
      <c r="F365" s="11" t="str">
        <f t="shared" si="25"/>
        <v/>
      </c>
      <c r="G365" s="10" t="str">
        <f t="shared" si="26"/>
        <v>0</v>
      </c>
      <c r="H365" s="14" t="str">
        <f t="shared" si="27"/>
        <v/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0</v>
      </c>
      <c r="D367" s="36">
        <v>0</v>
      </c>
      <c r="E367" s="11" t="str">
        <f t="shared" si="24"/>
        <v/>
      </c>
      <c r="F367" s="11" t="str">
        <f t="shared" si="25"/>
        <v/>
      </c>
      <c r="G367" s="10" t="str">
        <f t="shared" si="26"/>
        <v>0</v>
      </c>
      <c r="H367" s="14" t="str">
        <f t="shared" si="27"/>
        <v/>
      </c>
    </row>
    <row r="368" spans="2:8" ht="15" x14ac:dyDescent="0.2">
      <c r="B368" s="5" t="s">
        <v>109</v>
      </c>
      <c r="C368" s="36">
        <v>1</v>
      </c>
      <c r="D368" s="36">
        <v>0</v>
      </c>
      <c r="E368" s="11">
        <f t="shared" si="24"/>
        <v>1.8867924528301886E-2</v>
      </c>
      <c r="F368" s="11" t="str">
        <f t="shared" si="25"/>
        <v/>
      </c>
      <c r="G368" s="10" t="str">
        <f t="shared" si="26"/>
        <v>0</v>
      </c>
      <c r="H368" s="14">
        <f t="shared" si="27"/>
        <v>0</v>
      </c>
    </row>
    <row r="369" spans="1:8" ht="15" x14ac:dyDescent="0.2">
      <c r="B369" s="5" t="s">
        <v>102</v>
      </c>
      <c r="C369" s="36">
        <v>0</v>
      </c>
      <c r="D369" s="36">
        <v>0</v>
      </c>
      <c r="E369" s="11" t="str">
        <f t="shared" si="24"/>
        <v/>
      </c>
      <c r="F369" s="11" t="str">
        <f t="shared" si="25"/>
        <v/>
      </c>
      <c r="G369" s="10" t="str">
        <f t="shared" si="26"/>
        <v>0</v>
      </c>
      <c r="H369" s="14" t="str">
        <f t="shared" si="27"/>
        <v/>
      </c>
    </row>
    <row r="370" spans="1:8" ht="15" x14ac:dyDescent="0.2">
      <c r="B370" s="5" t="s">
        <v>108</v>
      </c>
      <c r="C370" s="36">
        <v>1</v>
      </c>
      <c r="D370" s="36">
        <v>0</v>
      </c>
      <c r="E370" s="11">
        <f t="shared" si="24"/>
        <v>1.8867924528301886E-2</v>
      </c>
      <c r="F370" s="11" t="str">
        <f t="shared" si="25"/>
        <v/>
      </c>
      <c r="G370" s="10" t="str">
        <f t="shared" si="26"/>
        <v>0</v>
      </c>
      <c r="H370" s="14">
        <f t="shared" si="27"/>
        <v>0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0</v>
      </c>
      <c r="E378" s="11" t="str">
        <f t="shared" si="24"/>
        <v/>
      </c>
      <c r="F378" s="11" t="str">
        <f t="shared" si="25"/>
        <v/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0</v>
      </c>
      <c r="D379" s="36">
        <v>0</v>
      </c>
      <c r="E379" s="11" t="str">
        <f t="shared" si="24"/>
        <v/>
      </c>
      <c r="F379" s="11" t="str">
        <f t="shared" si="25"/>
        <v/>
      </c>
      <c r="G379" s="10" t="str">
        <f t="shared" si="26"/>
        <v>0</v>
      </c>
      <c r="H379" s="14" t="str">
        <f t="shared" si="27"/>
        <v/>
      </c>
    </row>
    <row r="380" spans="1:8" ht="15" x14ac:dyDescent="0.2">
      <c r="B380" s="5" t="s">
        <v>288</v>
      </c>
      <c r="C380" s="36">
        <v>0</v>
      </c>
      <c r="D380" s="36">
        <v>0</v>
      </c>
      <c r="E380" s="11" t="str">
        <f t="shared" si="24"/>
        <v/>
      </c>
      <c r="F380" s="11" t="str">
        <f t="shared" si="25"/>
        <v/>
      </c>
      <c r="G380" s="10" t="str">
        <f t="shared" si="26"/>
        <v>0</v>
      </c>
      <c r="H380" s="14" t="str">
        <f t="shared" si="27"/>
        <v/>
      </c>
    </row>
    <row r="381" spans="1:8" ht="15" x14ac:dyDescent="0.2">
      <c r="B381" s="5" t="s">
        <v>536</v>
      </c>
      <c r="C381" s="36">
        <v>0</v>
      </c>
      <c r="D381" s="36">
        <v>0</v>
      </c>
      <c r="E381" s="11" t="str">
        <f t="shared" si="24"/>
        <v/>
      </c>
      <c r="F381" s="11" t="str">
        <f t="shared" si="25"/>
        <v/>
      </c>
      <c r="G381" s="10" t="str">
        <f t="shared" si="26"/>
        <v>0</v>
      </c>
      <c r="H381" s="14" t="str">
        <f t="shared" si="27"/>
        <v/>
      </c>
    </row>
    <row r="382" spans="1:8" ht="15" x14ac:dyDescent="0.2">
      <c r="B382" s="5" t="s">
        <v>104</v>
      </c>
      <c r="C382" s="36">
        <v>0</v>
      </c>
      <c r="D382" s="36">
        <v>0</v>
      </c>
      <c r="E382" s="11" t="str">
        <f t="shared" si="24"/>
        <v/>
      </c>
      <c r="F382" s="11" t="str">
        <f t="shared" si="25"/>
        <v/>
      </c>
      <c r="G382" s="10" t="str">
        <f t="shared" si="26"/>
        <v>0</v>
      </c>
      <c r="H382" s="14" t="str">
        <f t="shared" si="27"/>
        <v/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10</v>
      </c>
      <c r="D389" s="36">
        <v>0</v>
      </c>
      <c r="E389" s="11">
        <f t="shared" si="24"/>
        <v>0.18867924528301888</v>
      </c>
      <c r="F389" s="11" t="str">
        <f t="shared" si="25"/>
        <v/>
      </c>
      <c r="G389" s="10" t="str">
        <f t="shared" si="26"/>
        <v>0</v>
      </c>
      <c r="H389" s="14">
        <f t="shared" si="27"/>
        <v>0</v>
      </c>
    </row>
    <row r="390" spans="1:8" ht="15" x14ac:dyDescent="0.2">
      <c r="B390" s="5" t="s">
        <v>106</v>
      </c>
      <c r="C390" s="36">
        <v>13</v>
      </c>
      <c r="D390" s="36">
        <v>0</v>
      </c>
      <c r="E390" s="11">
        <f t="shared" si="24"/>
        <v>0.24528301886792453</v>
      </c>
      <c r="F390" s="11" t="str">
        <f t="shared" si="25"/>
        <v/>
      </c>
      <c r="G390" s="10" t="str">
        <f t="shared" si="26"/>
        <v>0</v>
      </c>
      <c r="H390" s="14">
        <f t="shared" si="27"/>
        <v>0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0</v>
      </c>
      <c r="D393" s="36">
        <v>26</v>
      </c>
      <c r="E393" s="11" t="str">
        <f t="shared" si="24"/>
        <v/>
      </c>
      <c r="F393" s="11">
        <f t="shared" si="25"/>
        <v>0.41935483870967744</v>
      </c>
      <c r="G393" s="10" t="str">
        <f t="shared" si="26"/>
        <v>0</v>
      </c>
      <c r="H393" s="14" t="str">
        <f t="shared" si="27"/>
        <v/>
      </c>
    </row>
    <row r="394" spans="1:8" ht="15" x14ac:dyDescent="0.2">
      <c r="B394" s="5" t="s">
        <v>539</v>
      </c>
      <c r="C394" s="36">
        <v>2</v>
      </c>
      <c r="D394" s="36">
        <v>0</v>
      </c>
      <c r="E394" s="11">
        <f t="shared" si="24"/>
        <v>3.7735849056603772E-2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0</v>
      </c>
      <c r="D410" s="36">
        <v>0</v>
      </c>
      <c r="E410" s="11" t="str">
        <f t="shared" si="28"/>
        <v/>
      </c>
      <c r="F410" s="11" t="str">
        <f t="shared" si="29"/>
        <v/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3</v>
      </c>
      <c r="D412" s="36">
        <v>0</v>
      </c>
      <c r="E412" s="11">
        <f t="shared" si="28"/>
        <v>5.6603773584905662E-2</v>
      </c>
      <c r="F412" s="11" t="str">
        <f t="shared" si="29"/>
        <v/>
      </c>
      <c r="G412" s="10" t="str">
        <f t="shared" si="30"/>
        <v>0</v>
      </c>
      <c r="H412" s="14">
        <f t="shared" si="31"/>
        <v>0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0</v>
      </c>
      <c r="D422" s="36">
        <v>0</v>
      </c>
      <c r="E422" s="11" t="str">
        <f t="shared" si="28"/>
        <v/>
      </c>
      <c r="F422" s="11" t="str">
        <f t="shared" si="29"/>
        <v/>
      </c>
      <c r="G422" s="10" t="str">
        <f t="shared" si="30"/>
        <v>0</v>
      </c>
      <c r="H422" s="14" t="str">
        <f t="shared" si="31"/>
        <v/>
      </c>
    </row>
    <row r="423" spans="1:8" ht="15" x14ac:dyDescent="0.2">
      <c r="B423" s="5" t="s">
        <v>128</v>
      </c>
      <c r="C423" s="36">
        <v>0</v>
      </c>
      <c r="D423" s="36">
        <v>0</v>
      </c>
      <c r="E423" s="11" t="str">
        <f t="shared" si="28"/>
        <v/>
      </c>
      <c r="F423" s="11" t="str">
        <f t="shared" si="29"/>
        <v/>
      </c>
      <c r="G423" s="10" t="str">
        <f t="shared" si="30"/>
        <v>0</v>
      </c>
      <c r="H423" s="14" t="str">
        <f t="shared" si="31"/>
        <v/>
      </c>
    </row>
    <row r="424" spans="1:8" ht="15" x14ac:dyDescent="0.2">
      <c r="B424" s="5" t="s">
        <v>302</v>
      </c>
      <c r="C424" s="36">
        <v>0</v>
      </c>
      <c r="D424" s="36">
        <v>0</v>
      </c>
      <c r="E424" s="11" t="str">
        <f t="shared" si="28"/>
        <v/>
      </c>
      <c r="F424" s="11" t="str">
        <f t="shared" si="29"/>
        <v/>
      </c>
      <c r="G424" s="10" t="str">
        <f t="shared" si="30"/>
        <v>0</v>
      </c>
      <c r="H424" s="14" t="str">
        <f t="shared" si="31"/>
        <v/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7</v>
      </c>
      <c r="D426" s="36">
        <v>0</v>
      </c>
      <c r="E426" s="11">
        <f t="shared" si="28"/>
        <v>0.13207547169811321</v>
      </c>
      <c r="F426" s="11" t="str">
        <f t="shared" si="29"/>
        <v/>
      </c>
      <c r="G426" s="10" t="str">
        <f t="shared" si="30"/>
        <v>0</v>
      </c>
      <c r="H426" s="14">
        <f t="shared" si="31"/>
        <v>0</v>
      </c>
    </row>
    <row r="427" spans="1:8" ht="15" x14ac:dyDescent="0.2">
      <c r="B427" s="5" t="s">
        <v>546</v>
      </c>
      <c r="C427" s="36">
        <v>0</v>
      </c>
      <c r="D427" s="36">
        <v>2</v>
      </c>
      <c r="E427" s="11" t="str">
        <f t="shared" si="28"/>
        <v/>
      </c>
      <c r="F427" s="11">
        <f t="shared" si="29"/>
        <v>3.2258064516129031E-2</v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0</v>
      </c>
      <c r="D430" s="36">
        <v>0</v>
      </c>
      <c r="E430" s="11" t="str">
        <f t="shared" si="28"/>
        <v/>
      </c>
      <c r="F430" s="11" t="str">
        <f t="shared" si="29"/>
        <v/>
      </c>
      <c r="G430" s="10" t="str">
        <f t="shared" si="30"/>
        <v>0</v>
      </c>
      <c r="H430" s="14" t="str">
        <f t="shared" si="31"/>
        <v/>
      </c>
    </row>
    <row r="431" spans="1:8" ht="15" x14ac:dyDescent="0.2">
      <c r="B431" s="5" t="s">
        <v>421</v>
      </c>
      <c r="C431" s="36">
        <v>0</v>
      </c>
      <c r="D431" s="36">
        <v>0</v>
      </c>
      <c r="E431" s="11" t="str">
        <f t="shared" si="28"/>
        <v/>
      </c>
      <c r="F431" s="11" t="str">
        <f t="shared" si="29"/>
        <v/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0</v>
      </c>
      <c r="D432" s="36">
        <v>0</v>
      </c>
      <c r="E432" s="11" t="str">
        <f t="shared" si="28"/>
        <v/>
      </c>
      <c r="F432" s="11" t="str">
        <f t="shared" si="29"/>
        <v/>
      </c>
      <c r="G432" s="10" t="str">
        <f t="shared" si="30"/>
        <v>0</v>
      </c>
      <c r="H432" s="14" t="str">
        <f t="shared" si="31"/>
        <v/>
      </c>
    </row>
    <row r="433" spans="2:8" ht="15" x14ac:dyDescent="0.2">
      <c r="B433" s="5" t="s">
        <v>304</v>
      </c>
      <c r="C433" s="36">
        <v>0</v>
      </c>
      <c r="D433" s="36">
        <v>0</v>
      </c>
      <c r="E433" s="11" t="str">
        <f t="shared" si="28"/>
        <v/>
      </c>
      <c r="F433" s="11" t="str">
        <f t="shared" si="29"/>
        <v/>
      </c>
      <c r="G433" s="10" t="str">
        <f t="shared" si="30"/>
        <v>0</v>
      </c>
      <c r="H433" s="14" t="str">
        <f t="shared" si="31"/>
        <v/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0</v>
      </c>
      <c r="D438" s="36">
        <v>0</v>
      </c>
      <c r="E438" s="11" t="str">
        <f t="shared" si="28"/>
        <v/>
      </c>
      <c r="F438" s="11" t="str">
        <f t="shared" si="29"/>
        <v/>
      </c>
      <c r="G438" s="10" t="str">
        <f t="shared" si="30"/>
        <v>0</v>
      </c>
      <c r="H438" s="14" t="str">
        <f t="shared" si="31"/>
        <v/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0</v>
      </c>
      <c r="D446" s="36">
        <v>0</v>
      </c>
      <c r="E446" s="11" t="str">
        <f t="shared" si="28"/>
        <v/>
      </c>
      <c r="F446" s="11" t="str">
        <f t="shared" si="29"/>
        <v/>
      </c>
      <c r="G446" s="10" t="str">
        <f t="shared" si="30"/>
        <v>0</v>
      </c>
      <c r="H446" s="14" t="str">
        <f t="shared" si="31"/>
        <v/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0</v>
      </c>
      <c r="D450" s="36">
        <v>0</v>
      </c>
      <c r="E450" s="11" t="str">
        <f t="shared" si="28"/>
        <v/>
      </c>
      <c r="F450" s="11" t="str">
        <f t="shared" si="29"/>
        <v/>
      </c>
      <c r="G450" s="10" t="str">
        <f t="shared" si="30"/>
        <v>0</v>
      </c>
      <c r="H450" s="14" t="str">
        <f t="shared" si="31"/>
        <v/>
      </c>
    </row>
    <row r="451" spans="2:8" ht="15" x14ac:dyDescent="0.2">
      <c r="B451" s="5" t="s">
        <v>309</v>
      </c>
      <c r="C451" s="36">
        <v>0</v>
      </c>
      <c r="D451" s="36">
        <v>0</v>
      </c>
      <c r="E451" s="11" t="str">
        <f t="shared" si="28"/>
        <v/>
      </c>
      <c r="F451" s="11" t="str">
        <f t="shared" si="29"/>
        <v/>
      </c>
      <c r="G451" s="10" t="str">
        <f t="shared" si="30"/>
        <v>0</v>
      </c>
      <c r="H451" s="14" t="str">
        <f t="shared" si="31"/>
        <v/>
      </c>
    </row>
    <row r="452" spans="2:8" ht="15" x14ac:dyDescent="0.2">
      <c r="B452" s="5" t="s">
        <v>310</v>
      </c>
      <c r="C452" s="36">
        <v>0</v>
      </c>
      <c r="D452" s="36">
        <v>0</v>
      </c>
      <c r="E452" s="11" t="str">
        <f t="shared" si="28"/>
        <v/>
      </c>
      <c r="F452" s="11" t="str">
        <f t="shared" si="29"/>
        <v/>
      </c>
      <c r="G452" s="10" t="str">
        <f t="shared" si="30"/>
        <v>0</v>
      </c>
      <c r="H452" s="14" t="str">
        <f t="shared" si="31"/>
        <v/>
      </c>
    </row>
    <row r="453" spans="2:8" ht="15" x14ac:dyDescent="0.2">
      <c r="B453" s="5" t="s">
        <v>311</v>
      </c>
      <c r="C453" s="36">
        <v>0</v>
      </c>
      <c r="D453" s="36">
        <v>0</v>
      </c>
      <c r="E453" s="11" t="str">
        <f t="shared" si="28"/>
        <v/>
      </c>
      <c r="F453" s="11" t="str">
        <f t="shared" si="29"/>
        <v/>
      </c>
      <c r="G453" s="10" t="str">
        <f t="shared" si="30"/>
        <v>0</v>
      </c>
      <c r="H453" s="14" t="str">
        <f t="shared" si="31"/>
        <v/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0</v>
      </c>
      <c r="D456" s="36">
        <v>0</v>
      </c>
      <c r="E456" s="11" t="str">
        <f t="shared" si="28"/>
        <v/>
      </c>
      <c r="F456" s="11" t="str">
        <f t="shared" si="29"/>
        <v/>
      </c>
      <c r="G456" s="10" t="str">
        <f t="shared" si="30"/>
        <v>0</v>
      </c>
      <c r="H456" s="14" t="str">
        <f t="shared" si="31"/>
        <v/>
      </c>
    </row>
    <row r="457" spans="2:8" ht="15" x14ac:dyDescent="0.2">
      <c r="B457" s="5" t="s">
        <v>550</v>
      </c>
      <c r="C457" s="36">
        <v>0</v>
      </c>
      <c r="D457" s="36">
        <v>0</v>
      </c>
      <c r="E457" s="11" t="str">
        <f t="shared" si="28"/>
        <v/>
      </c>
      <c r="F457" s="11" t="str">
        <f t="shared" si="29"/>
        <v/>
      </c>
      <c r="G457" s="10" t="str">
        <f t="shared" si="30"/>
        <v>0</v>
      </c>
      <c r="H457" s="14" t="str">
        <f t="shared" si="31"/>
        <v/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0</v>
      </c>
      <c r="D464" s="36">
        <v>0</v>
      </c>
      <c r="E464" s="11" t="str">
        <f t="shared" si="28"/>
        <v/>
      </c>
      <c r="F464" s="11" t="str">
        <f t="shared" si="29"/>
        <v/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1</v>
      </c>
      <c r="D467" s="36">
        <v>0</v>
      </c>
      <c r="E467" s="11">
        <f t="shared" si="28"/>
        <v>1.8867924528301886E-2</v>
      </c>
      <c r="F467" s="11" t="str">
        <f t="shared" si="29"/>
        <v/>
      </c>
      <c r="G467" s="10" t="str">
        <f t="shared" si="30"/>
        <v>0</v>
      </c>
      <c r="H467" s="14">
        <f t="shared" si="31"/>
        <v>0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4</v>
      </c>
      <c r="D478" s="36">
        <v>0</v>
      </c>
      <c r="E478" s="11">
        <f t="shared" si="32"/>
        <v>7.5471698113207544E-2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0</v>
      </c>
      <c r="D482" s="36">
        <v>0</v>
      </c>
      <c r="E482" s="11" t="str">
        <f t="shared" si="32"/>
        <v/>
      </c>
      <c r="F482" s="11" t="str">
        <f t="shared" si="33"/>
        <v/>
      </c>
      <c r="G482" s="10" t="str">
        <f t="shared" si="34"/>
        <v>0</v>
      </c>
      <c r="H482" s="14" t="str">
        <f t="shared" si="35"/>
        <v/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0</v>
      </c>
      <c r="D486" s="76"/>
      <c r="E486" s="80" t="str">
        <f t="shared" si="32"/>
        <v/>
      </c>
      <c r="F486" s="80" t="str">
        <f t="shared" si="33"/>
        <v/>
      </c>
      <c r="G486" s="78" t="str">
        <f t="shared" si="34"/>
        <v>0</v>
      </c>
      <c r="H486" s="24" t="str">
        <f t="shared" si="35"/>
        <v/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0</v>
      </c>
      <c r="E503" s="11" t="str">
        <f t="shared" si="32"/>
        <v/>
      </c>
      <c r="F503" s="11" t="str">
        <f t="shared" si="33"/>
        <v/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0</v>
      </c>
      <c r="D506" s="36">
        <v>0</v>
      </c>
      <c r="E506" s="11" t="str">
        <f t="shared" si="32"/>
        <v/>
      </c>
      <c r="F506" s="11" t="str">
        <f t="shared" si="33"/>
        <v/>
      </c>
      <c r="G506" s="10" t="str">
        <f t="shared" si="34"/>
        <v>0</v>
      </c>
      <c r="H506" s="14" t="str">
        <f t="shared" si="35"/>
        <v/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0</v>
      </c>
      <c r="D509" s="36">
        <v>0</v>
      </c>
      <c r="E509" s="11" t="str">
        <f t="shared" si="32"/>
        <v/>
      </c>
      <c r="F509" s="11" t="str">
        <f t="shared" si="33"/>
        <v/>
      </c>
      <c r="G509" s="10" t="str">
        <f t="shared" si="34"/>
        <v>0</v>
      </c>
      <c r="H509" s="14" t="str">
        <f t="shared" si="35"/>
        <v/>
      </c>
    </row>
    <row r="510" spans="1:8" ht="15" x14ac:dyDescent="0.2">
      <c r="B510" s="5" t="s">
        <v>375</v>
      </c>
      <c r="C510" s="36">
        <v>0</v>
      </c>
      <c r="D510" s="36">
        <v>0</v>
      </c>
      <c r="E510" s="11" t="str">
        <f t="shared" si="32"/>
        <v/>
      </c>
      <c r="F510" s="11" t="str">
        <f t="shared" si="33"/>
        <v/>
      </c>
      <c r="G510" s="10" t="str">
        <f t="shared" si="34"/>
        <v>0</v>
      </c>
      <c r="H510" s="14" t="str">
        <f t="shared" si="35"/>
        <v/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0</v>
      </c>
      <c r="E521" s="11" t="str">
        <f t="shared" si="32"/>
        <v/>
      </c>
      <c r="F521" s="11" t="str">
        <f t="shared" si="33"/>
        <v/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0</v>
      </c>
      <c r="D524" s="36">
        <v>0</v>
      </c>
      <c r="E524" s="11" t="str">
        <f t="shared" si="32"/>
        <v/>
      </c>
      <c r="F524" s="11" t="str">
        <f t="shared" si="33"/>
        <v/>
      </c>
      <c r="G524" s="10" t="str">
        <f t="shared" si="34"/>
        <v>0</v>
      </c>
      <c r="H524" s="14" t="str">
        <f t="shared" si="35"/>
        <v/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0</v>
      </c>
      <c r="D529" s="36">
        <v>0</v>
      </c>
      <c r="E529" s="11" t="str">
        <f t="shared" si="32"/>
        <v/>
      </c>
      <c r="F529" s="11" t="str">
        <f t="shared" si="33"/>
        <v/>
      </c>
      <c r="G529" s="10" t="str">
        <f t="shared" si="34"/>
        <v>0</v>
      </c>
      <c r="H529" s="14" t="str">
        <f t="shared" si="35"/>
        <v/>
      </c>
    </row>
    <row r="530" spans="1:9" ht="30" x14ac:dyDescent="0.2">
      <c r="B530" s="5" t="s">
        <v>158</v>
      </c>
      <c r="C530" s="36">
        <v>0</v>
      </c>
      <c r="D530" s="36">
        <v>26</v>
      </c>
      <c r="E530" s="11" t="str">
        <f t="shared" si="32"/>
        <v/>
      </c>
      <c r="F530" s="11">
        <f t="shared" si="33"/>
        <v>0.41935483870967744</v>
      </c>
      <c r="G530" s="10" t="str">
        <f t="shared" si="34"/>
        <v>0</v>
      </c>
      <c r="H530" s="14" t="str">
        <f t="shared" si="35"/>
        <v/>
      </c>
    </row>
    <row r="531" spans="1:9" ht="15" x14ac:dyDescent="0.2">
      <c r="B531" s="5" t="s">
        <v>349</v>
      </c>
      <c r="C531" s="36">
        <v>0</v>
      </c>
      <c r="D531" s="36">
        <v>0</v>
      </c>
      <c r="E531" s="11" t="str">
        <f t="shared" si="32"/>
        <v/>
      </c>
      <c r="F531" s="11" t="str">
        <f t="shared" si="33"/>
        <v/>
      </c>
      <c r="G531" s="10" t="str">
        <f t="shared" si="34"/>
        <v>0</v>
      </c>
      <c r="H531" s="14" t="str">
        <f t="shared" si="35"/>
        <v/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3</v>
      </c>
      <c r="E533" s="11" t="str">
        <f t="shared" si="32"/>
        <v/>
      </c>
      <c r="F533" s="11">
        <f t="shared" si="33"/>
        <v>4.8387096774193547E-2</v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0</v>
      </c>
      <c r="D538" s="36">
        <v>0</v>
      </c>
      <c r="E538" s="11" t="str">
        <f t="shared" si="36"/>
        <v/>
      </c>
      <c r="F538" s="11" t="str">
        <f t="shared" si="37"/>
        <v/>
      </c>
      <c r="G538" s="10" t="str">
        <f t="shared" si="38"/>
        <v>0</v>
      </c>
      <c r="H538" s="14" t="str">
        <f t="shared" si="39"/>
        <v/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11</v>
      </c>
      <c r="D552" s="32">
        <f>SUM(D553:D579)</f>
        <v>0</v>
      </c>
      <c r="E552" s="33">
        <f>+IF(C552=0,"",C552/C$552)</f>
        <v>1</v>
      </c>
      <c r="F552" s="33" t="str">
        <f>+IF(D552=0,"",D552/D$552)</f>
        <v/>
      </c>
      <c r="G552" s="33" t="str">
        <f>+IF(OR(AND(D552=0),(C552=0)),"0",((D552-C552)/C552))</f>
        <v>0</v>
      </c>
      <c r="H552" s="34">
        <f>+IF(OR(AND(E552=""),(G552="")),"",E552*G552)</f>
        <v>0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0</v>
      </c>
      <c r="D554" s="36">
        <v>0</v>
      </c>
      <c r="E554" s="11" t="str">
        <f t="shared" ref="E554:E579" si="40">+IF(C554=0,"",C554/C$552)</f>
        <v/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 t="str">
        <f t="shared" ref="H554:H579" si="43">+IF(OR(AND(E554=""),(G554="")),"",E554*G554)</f>
        <v/>
      </c>
    </row>
    <row r="555" spans="1:8" ht="15" x14ac:dyDescent="0.2">
      <c r="B555" s="5" t="s">
        <v>358</v>
      </c>
      <c r="C555" s="36">
        <v>0</v>
      </c>
      <c r="D555" s="36">
        <v>0</v>
      </c>
      <c r="E555" s="11" t="str">
        <f t="shared" si="40"/>
        <v/>
      </c>
      <c r="F555" s="11" t="str">
        <f t="shared" si="41"/>
        <v/>
      </c>
      <c r="G555" s="10" t="str">
        <f t="shared" si="42"/>
        <v>0</v>
      </c>
      <c r="H555" s="14" t="str">
        <f t="shared" si="43"/>
        <v/>
      </c>
    </row>
    <row r="556" spans="1:8" ht="15" x14ac:dyDescent="0.2">
      <c r="B556" s="5" t="s">
        <v>359</v>
      </c>
      <c r="C556" s="36">
        <v>0</v>
      </c>
      <c r="D556" s="36">
        <v>0</v>
      </c>
      <c r="E556" s="11" t="str">
        <f t="shared" si="40"/>
        <v/>
      </c>
      <c r="F556" s="11" t="str">
        <f t="shared" si="41"/>
        <v/>
      </c>
      <c r="G556" s="10" t="str">
        <f t="shared" si="42"/>
        <v>0</v>
      </c>
      <c r="H556" s="14" t="str">
        <f t="shared" si="43"/>
        <v/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0</v>
      </c>
      <c r="D560" s="76">
        <v>0</v>
      </c>
      <c r="E560" s="80" t="str">
        <f t="shared" si="40"/>
        <v/>
      </c>
      <c r="F560" s="80" t="str">
        <f t="shared" si="41"/>
        <v/>
      </c>
      <c r="G560" s="78" t="str">
        <f t="shared" si="42"/>
        <v>0</v>
      </c>
      <c r="H560" s="24" t="str">
        <f t="shared" si="43"/>
        <v/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0</v>
      </c>
      <c r="E562" s="80" t="str">
        <f t="shared" si="40"/>
        <v/>
      </c>
      <c r="F562" s="80" t="str">
        <f t="shared" si="41"/>
        <v/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0</v>
      </c>
      <c r="D563" s="76">
        <v>0</v>
      </c>
      <c r="E563" s="80" t="str">
        <f t="shared" si="40"/>
        <v/>
      </c>
      <c r="F563" s="80" t="str">
        <f t="shared" si="41"/>
        <v/>
      </c>
      <c r="G563" s="78" t="str">
        <f t="shared" si="42"/>
        <v>0</v>
      </c>
      <c r="H563" s="24" t="str">
        <f t="shared" si="43"/>
        <v/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0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0</v>
      </c>
      <c r="D566" s="76">
        <v>0</v>
      </c>
      <c r="E566" s="80" t="str">
        <f t="shared" si="40"/>
        <v/>
      </c>
      <c r="F566" s="80" t="str">
        <f t="shared" si="41"/>
        <v/>
      </c>
      <c r="G566" s="78" t="str">
        <f t="shared" si="42"/>
        <v>0</v>
      </c>
      <c r="H566" s="24" t="str">
        <f t="shared" si="43"/>
        <v/>
      </c>
    </row>
    <row r="567" spans="1:8" s="79" customFormat="1" ht="15" x14ac:dyDescent="0.2">
      <c r="B567" s="75" t="s">
        <v>164</v>
      </c>
      <c r="C567" s="76">
        <v>0</v>
      </c>
      <c r="D567" s="76">
        <v>0</v>
      </c>
      <c r="E567" s="80" t="str">
        <f t="shared" si="40"/>
        <v/>
      </c>
      <c r="F567" s="80" t="str">
        <f t="shared" si="41"/>
        <v/>
      </c>
      <c r="G567" s="78" t="str">
        <f t="shared" si="42"/>
        <v>0</v>
      </c>
      <c r="H567" s="24" t="str">
        <f t="shared" si="43"/>
        <v/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11</v>
      </c>
      <c r="D570" s="76">
        <v>0</v>
      </c>
      <c r="E570" s="80">
        <f t="shared" si="40"/>
        <v>1</v>
      </c>
      <c r="F570" s="80" t="str">
        <f t="shared" si="41"/>
        <v/>
      </c>
      <c r="G570" s="78" t="str">
        <f t="shared" si="42"/>
        <v>0</v>
      </c>
      <c r="H570" s="24">
        <f t="shared" si="43"/>
        <v>0</v>
      </c>
    </row>
    <row r="571" spans="1:8" s="79" customFormat="1" ht="25.5" customHeight="1" x14ac:dyDescent="0.2">
      <c r="B571" s="75" t="s">
        <v>167</v>
      </c>
      <c r="C571" s="76">
        <v>0</v>
      </c>
      <c r="D571" s="76">
        <v>0</v>
      </c>
      <c r="E571" s="80" t="str">
        <f t="shared" si="40"/>
        <v/>
      </c>
      <c r="F571" s="80" t="str">
        <f t="shared" si="41"/>
        <v/>
      </c>
      <c r="G571" s="78" t="str">
        <f t="shared" si="42"/>
        <v>0</v>
      </c>
      <c r="H571" s="24" t="str">
        <f t="shared" si="43"/>
        <v/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0</v>
      </c>
      <c r="E573" s="80" t="str">
        <f t="shared" si="40"/>
        <v/>
      </c>
      <c r="F573" s="80" t="str">
        <f t="shared" si="41"/>
        <v/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0</v>
      </c>
      <c r="D575" s="76">
        <v>0</v>
      </c>
      <c r="E575" s="80" t="str">
        <f t="shared" si="40"/>
        <v/>
      </c>
      <c r="F575" s="80" t="str">
        <f t="shared" si="41"/>
        <v/>
      </c>
      <c r="G575" s="78" t="str">
        <f t="shared" si="42"/>
        <v>0</v>
      </c>
      <c r="H575" s="24" t="str">
        <f t="shared" si="43"/>
        <v/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0</v>
      </c>
      <c r="E579" s="11" t="str">
        <f t="shared" si="40"/>
        <v/>
      </c>
      <c r="F579" s="11" t="str">
        <f t="shared" si="41"/>
        <v/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425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410</v>
      </c>
      <c r="C8" s="31">
        <f>+C18+C71+C161+C329+C552</f>
        <v>1674</v>
      </c>
      <c r="D8" s="32">
        <f>+D18+D71+D161+D329+D552</f>
        <v>1967</v>
      </c>
      <c r="E8" s="33">
        <f>SUM(E9:E13)</f>
        <v>1</v>
      </c>
      <c r="F8" s="33">
        <f>SUM(F9:F13)</f>
        <v>1</v>
      </c>
      <c r="G8" s="33">
        <f>+(D8-C8)/C8</f>
        <v>0.17502986857825567</v>
      </c>
      <c r="H8" s="34">
        <f>+E8*G8</f>
        <v>0.17502986857825567</v>
      </c>
    </row>
    <row r="9" spans="2:8" x14ac:dyDescent="0.2">
      <c r="B9" s="39" t="str">
        <f>+B18</f>
        <v>Total Vacantes en ocupaciones de nivel Directivo</v>
      </c>
      <c r="C9" s="40">
        <f>+C18</f>
        <v>14</v>
      </c>
      <c r="D9" s="40">
        <f>+D18</f>
        <v>23</v>
      </c>
      <c r="E9" s="41">
        <f>C9/$C$8</f>
        <v>8.3632019115890081E-3</v>
      </c>
      <c r="F9" s="41">
        <f>D9/$D$8</f>
        <v>1.1692933401118455E-2</v>
      </c>
      <c r="G9" s="42">
        <f>+IF(OR(AND(D9=0),(C9=0)),"0",((D9-C9)/C9))</f>
        <v>0.6428571428571429</v>
      </c>
      <c r="H9" s="43">
        <f>+IF(OR(AND(E9=""),(G9="")),"",E9*G9)</f>
        <v>5.3763440860215058E-3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293</v>
      </c>
      <c r="D10" s="23">
        <f>+D71</f>
        <v>505</v>
      </c>
      <c r="E10" s="24">
        <f>C10/$C$8</f>
        <v>0.17502986857825567</v>
      </c>
      <c r="F10" s="24">
        <f>D10/$D$8</f>
        <v>0.25673614641586173</v>
      </c>
      <c r="G10" s="10">
        <f>+IF(OR(AND(D10=0),(C10=0)),"0",((D10-C10)/C10))</f>
        <v>0.7235494880546075</v>
      </c>
      <c r="H10" s="45">
        <f>+IF(OR(AND(E10=""),(G10="")),"",E10*G10)</f>
        <v>0.12664277180406211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272</v>
      </c>
      <c r="D11" s="23">
        <f>+D161</f>
        <v>158</v>
      </c>
      <c r="E11" s="24">
        <f>C11/$C$8</f>
        <v>0.16248506571087215</v>
      </c>
      <c r="F11" s="24">
        <f>D11/$D$8</f>
        <v>8.0325368581596335E-2</v>
      </c>
      <c r="G11" s="10">
        <f>+IF(OR(AND(D11=0),(C11=0)),"0",((D11-C11)/C11))</f>
        <v>-0.41911764705882354</v>
      </c>
      <c r="H11" s="45">
        <f>+IF(OR(AND(E11=""),(G11="")),"",E11*G11)</f>
        <v>-6.8100358422939059E-2</v>
      </c>
    </row>
    <row r="12" spans="2:8" x14ac:dyDescent="0.2">
      <c r="B12" s="44" t="str">
        <f>+B329</f>
        <v>Total Vacantes  en ocupaciones de nivel Calificados</v>
      </c>
      <c r="C12" s="23">
        <f>+C329</f>
        <v>677</v>
      </c>
      <c r="D12" s="23">
        <f>+D329</f>
        <v>607</v>
      </c>
      <c r="E12" s="24">
        <f>C12/$C$8</f>
        <v>0.40442054958183993</v>
      </c>
      <c r="F12" s="24">
        <f>D12/$D$8</f>
        <v>0.30859176410777833</v>
      </c>
      <c r="G12" s="10">
        <f>+IF(OR(AND(D12=0),(C12=0)),"0",((D12-C12)/C12))</f>
        <v>-0.103397341211226</v>
      </c>
      <c r="H12" s="45">
        <f>+IF(OR(AND(E12=""),(G12="")),"",E12*G12)</f>
        <v>-4.1816009557945046E-2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418</v>
      </c>
      <c r="D13" s="47">
        <f>+D552</f>
        <v>674</v>
      </c>
      <c r="E13" s="48">
        <f>C13/$C$8</f>
        <v>0.24970131421744324</v>
      </c>
      <c r="F13" s="48">
        <f>D13/$D$8</f>
        <v>0.34265378749364517</v>
      </c>
      <c r="G13" s="49">
        <f>+IF(OR(AND(D13=0),(C13=0)),"0",((D13-C13)/C13))</f>
        <v>0.61244019138755978</v>
      </c>
      <c r="H13" s="50">
        <f>+IF(OR(AND(E13=""),(G13="")),"",E13*G13)</f>
        <v>0.15292712066905614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14</v>
      </c>
      <c r="D18" s="32">
        <f>SUM(D19:D65)</f>
        <v>23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0.6428571428571429</v>
      </c>
      <c r="H18" s="34">
        <f>+IF(OR(AND(E18=""),(G18="")),"",E18*G18)</f>
        <v>0.6428571428571429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1</v>
      </c>
      <c r="E26" s="9">
        <f t="shared" si="0"/>
        <v>0.14285714285714285</v>
      </c>
      <c r="F26" s="9">
        <f t="shared" si="1"/>
        <v>4.3478260869565216E-2</v>
      </c>
      <c r="G26" s="10">
        <f t="shared" si="2"/>
        <v>-0.5</v>
      </c>
      <c r="H26" s="14">
        <f t="shared" si="3"/>
        <v>-7.1428571428571425E-2</v>
      </c>
    </row>
    <row r="27" spans="1:8" ht="20.100000000000001" customHeight="1" x14ac:dyDescent="0.2">
      <c r="B27" s="5" t="s">
        <v>6</v>
      </c>
      <c r="C27" s="36">
        <v>4</v>
      </c>
      <c r="D27" s="36">
        <v>0</v>
      </c>
      <c r="E27" s="9">
        <f t="shared" si="0"/>
        <v>0.2857142857142857</v>
      </c>
      <c r="F27" s="9" t="str">
        <f t="shared" si="1"/>
        <v/>
      </c>
      <c r="G27" s="10" t="str">
        <f t="shared" si="2"/>
        <v>0</v>
      </c>
      <c r="H27" s="14">
        <f t="shared" si="3"/>
        <v>0</v>
      </c>
    </row>
    <row r="28" spans="1:8" ht="20.100000000000001" customHeight="1" x14ac:dyDescent="0.2">
      <c r="B28" s="5" t="s">
        <v>3</v>
      </c>
      <c r="C28" s="36">
        <v>0</v>
      </c>
      <c r="D28" s="36">
        <v>0</v>
      </c>
      <c r="E28" s="9" t="str">
        <f t="shared" si="0"/>
        <v/>
      </c>
      <c r="F28" s="9" t="str">
        <f t="shared" si="1"/>
        <v/>
      </c>
      <c r="G28" s="10" t="str">
        <f t="shared" si="2"/>
        <v>0</v>
      </c>
      <c r="H28" s="14" t="str">
        <f t="shared" si="3"/>
        <v/>
      </c>
    </row>
    <row r="29" spans="1:8" ht="20.100000000000001" customHeight="1" x14ac:dyDescent="0.2">
      <c r="B29" s="5" t="s">
        <v>5</v>
      </c>
      <c r="C29" s="36">
        <v>1</v>
      </c>
      <c r="D29" s="36">
        <v>0</v>
      </c>
      <c r="E29" s="9">
        <f t="shared" si="0"/>
        <v>7.1428571428571425E-2</v>
      </c>
      <c r="F29" s="9" t="str">
        <f t="shared" si="1"/>
        <v/>
      </c>
      <c r="G29" s="10" t="str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0</v>
      </c>
      <c r="E31" s="9">
        <f t="shared" si="0"/>
        <v>7.1428571428571425E-2</v>
      </c>
      <c r="F31" s="9" t="str">
        <f t="shared" si="1"/>
        <v/>
      </c>
      <c r="G31" s="10" t="str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0</v>
      </c>
      <c r="D35" s="36">
        <v>0</v>
      </c>
      <c r="E35" s="9" t="str">
        <f t="shared" si="0"/>
        <v/>
      </c>
      <c r="F35" s="9" t="str">
        <f t="shared" si="1"/>
        <v/>
      </c>
      <c r="G35" s="10" t="str">
        <f t="shared" si="2"/>
        <v>0</v>
      </c>
      <c r="H35" s="14" t="str">
        <f t="shared" si="3"/>
        <v/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7</v>
      </c>
      <c r="E44" s="9" t="str">
        <f t="shared" si="0"/>
        <v/>
      </c>
      <c r="F44" s="9">
        <f t="shared" si="1"/>
        <v>0.30434782608695654</v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2</v>
      </c>
      <c r="D49" s="36">
        <v>2</v>
      </c>
      <c r="E49" s="9">
        <f t="shared" si="0"/>
        <v>0.14285714285714285</v>
      </c>
      <c r="F49" s="9">
        <f t="shared" si="1"/>
        <v>8.6956521739130432E-2</v>
      </c>
      <c r="G49" s="10">
        <f t="shared" si="2"/>
        <v>0</v>
      </c>
      <c r="H49" s="14">
        <f t="shared" si="3"/>
        <v>0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1</v>
      </c>
      <c r="D52" s="36">
        <v>0</v>
      </c>
      <c r="E52" s="9">
        <f t="shared" si="0"/>
        <v>7.1428571428571425E-2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2</v>
      </c>
      <c r="D53" s="36">
        <v>0</v>
      </c>
      <c r="E53" s="9">
        <f t="shared" si="0"/>
        <v>0.14285714285714285</v>
      </c>
      <c r="F53" s="9" t="str">
        <f t="shared" si="1"/>
        <v/>
      </c>
      <c r="G53" s="10" t="str">
        <f t="shared" si="2"/>
        <v>0</v>
      </c>
      <c r="H53" s="14">
        <f t="shared" si="3"/>
        <v>0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12</v>
      </c>
      <c r="E58" s="9" t="str">
        <f t="shared" si="0"/>
        <v/>
      </c>
      <c r="F58" s="9">
        <f t="shared" si="1"/>
        <v>0.52173913043478259</v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1</v>
      </c>
      <c r="E59" s="9" t="str">
        <f t="shared" si="0"/>
        <v/>
      </c>
      <c r="F59" s="9">
        <f t="shared" si="1"/>
        <v>4.3478260869565216E-2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1</v>
      </c>
      <c r="D60" s="36">
        <v>0</v>
      </c>
      <c r="E60" s="9">
        <f t="shared" si="0"/>
        <v>7.1428571428571425E-2</v>
      </c>
      <c r="F60" s="9" t="str">
        <f t="shared" si="1"/>
        <v/>
      </c>
      <c r="G60" s="10" t="str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0</v>
      </c>
      <c r="D61" s="36">
        <v>0</v>
      </c>
      <c r="E61" s="9" t="str">
        <f t="shared" si="0"/>
        <v/>
      </c>
      <c r="F61" s="9" t="str">
        <f t="shared" si="1"/>
        <v/>
      </c>
      <c r="G61" s="10" t="str">
        <f t="shared" si="2"/>
        <v>0</v>
      </c>
      <c r="H61" s="14" t="str">
        <f t="shared" si="3"/>
        <v/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0</v>
      </c>
      <c r="D63" s="36">
        <v>0</v>
      </c>
      <c r="E63" s="9" t="str">
        <f t="shared" si="0"/>
        <v/>
      </c>
      <c r="F63" s="9" t="str">
        <f t="shared" si="1"/>
        <v/>
      </c>
      <c r="G63" s="10" t="str">
        <f t="shared" si="2"/>
        <v>0</v>
      </c>
      <c r="H63" s="14" t="str">
        <f t="shared" si="3"/>
        <v/>
      </c>
    </row>
    <row r="64" spans="2:8" ht="20.100000000000001" customHeight="1" x14ac:dyDescent="0.2">
      <c r="B64" s="5" t="s">
        <v>191</v>
      </c>
      <c r="C64" s="36">
        <v>0</v>
      </c>
      <c r="D64" s="36">
        <v>0</v>
      </c>
      <c r="E64" s="9" t="str">
        <f t="shared" si="0"/>
        <v/>
      </c>
      <c r="F64" s="9" t="str">
        <f t="shared" si="1"/>
        <v/>
      </c>
      <c r="G64" s="10" t="str">
        <f t="shared" si="2"/>
        <v>0</v>
      </c>
      <c r="H64" s="14" t="str">
        <f t="shared" si="3"/>
        <v/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293</v>
      </c>
      <c r="D71" s="32">
        <f>SUM(D72:D155)</f>
        <v>505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0.7235494880546075</v>
      </c>
      <c r="H71" s="34">
        <f>+IF(OR(AND(E71=""),(G71="")),"",E71*G71)</f>
        <v>0.7235494880546075</v>
      </c>
    </row>
    <row r="72" spans="1:8" ht="15" x14ac:dyDescent="0.2">
      <c r="B72" s="35" t="s">
        <v>463</v>
      </c>
      <c r="C72" s="36">
        <v>1</v>
      </c>
      <c r="D72" s="36">
        <v>4</v>
      </c>
      <c r="E72" s="38">
        <f>+IF(C72=0,"",C72/C$71)</f>
        <v>3.4129692832764505E-3</v>
      </c>
      <c r="F72" s="38">
        <f>+IF(D72=0,"",D72/D$71)</f>
        <v>7.9207920792079209E-3</v>
      </c>
      <c r="G72" s="28">
        <f>+IF(OR(AND(D72=0),(C72=0)),"0",((D72-C72)/C72))</f>
        <v>3</v>
      </c>
      <c r="H72" s="29">
        <f>+IF(OR(AND(E72=""),(G72="")),"",E72*G72)</f>
        <v>1.0238907849829351E-2</v>
      </c>
    </row>
    <row r="73" spans="1:8" ht="15" x14ac:dyDescent="0.2">
      <c r="B73" s="5" t="s">
        <v>19</v>
      </c>
      <c r="C73" s="36">
        <v>0</v>
      </c>
      <c r="D73" s="36">
        <v>0</v>
      </c>
      <c r="E73" s="11" t="str">
        <f t="shared" ref="E73:E142" si="4">+IF(C73=0,"",C73/C$71)</f>
        <v/>
      </c>
      <c r="F73" s="11" t="str">
        <f t="shared" ref="F73:F142" si="5">+IF(D73=0,"",D73/D$71)</f>
        <v/>
      </c>
      <c r="G73" s="10" t="str">
        <f t="shared" ref="G73:G142" si="6">+IF(OR(AND(D73=0),(C73=0)),"0",((D73-C73)/C73))</f>
        <v>0</v>
      </c>
      <c r="H73" s="14" t="str">
        <f t="shared" ref="H73:H142" si="7">+IF(OR(AND(E73=""),(G73="")),"",E73*G73)</f>
        <v/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0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</v>
      </c>
      <c r="D75" s="76">
        <v>15</v>
      </c>
      <c r="E75" s="80">
        <f t="shared" si="4"/>
        <v>6.8259385665529011E-3</v>
      </c>
      <c r="F75" s="80">
        <f t="shared" si="5"/>
        <v>2.9702970297029702E-2</v>
      </c>
      <c r="G75" s="78">
        <f t="shared" si="6"/>
        <v>6.5</v>
      </c>
      <c r="H75" s="24">
        <f t="shared" si="7"/>
        <v>4.4368600682593858E-2</v>
      </c>
    </row>
    <row r="76" spans="1:8" s="79" customFormat="1" ht="15" x14ac:dyDescent="0.2">
      <c r="B76" s="75" t="s">
        <v>193</v>
      </c>
      <c r="C76" s="76">
        <v>10</v>
      </c>
      <c r="D76" s="76">
        <v>6</v>
      </c>
      <c r="E76" s="80">
        <f t="shared" si="4"/>
        <v>3.4129692832764506E-2</v>
      </c>
      <c r="F76" s="80">
        <f t="shared" si="5"/>
        <v>1.1881188118811881E-2</v>
      </c>
      <c r="G76" s="78">
        <f t="shared" si="6"/>
        <v>-0.4</v>
      </c>
      <c r="H76" s="24">
        <f t="shared" si="7"/>
        <v>-1.3651877133105804E-2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5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3</v>
      </c>
      <c r="D80" s="76">
        <v>1</v>
      </c>
      <c r="E80" s="80">
        <f t="shared" si="4"/>
        <v>1.0238907849829351E-2</v>
      </c>
      <c r="F80" s="80">
        <f t="shared" si="5"/>
        <v>1.9801980198019802E-3</v>
      </c>
      <c r="G80" s="78">
        <f t="shared" si="6"/>
        <v>-0.66666666666666663</v>
      </c>
      <c r="H80" s="24">
        <f t="shared" si="7"/>
        <v>-6.8259385665529002E-3</v>
      </c>
    </row>
    <row r="81" spans="1:8" s="79" customFormat="1" ht="15" x14ac:dyDescent="0.2">
      <c r="B81" s="75" t="s">
        <v>464</v>
      </c>
      <c r="C81" s="76">
        <v>0</v>
      </c>
      <c r="D81" s="76">
        <v>2</v>
      </c>
      <c r="E81" s="80" t="str">
        <f t="shared" si="4"/>
        <v/>
      </c>
      <c r="F81" s="80">
        <f t="shared" si="5"/>
        <v>3.9603960396039604E-3</v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1</v>
      </c>
      <c r="E83" s="80">
        <f t="shared" si="4"/>
        <v>6.8259385665529011E-3</v>
      </c>
      <c r="F83" s="80">
        <f t="shared" si="5"/>
        <v>1.9801980198019802E-3</v>
      </c>
      <c r="G83" s="78">
        <f t="shared" si="6"/>
        <v>-0.5</v>
      </c>
      <c r="H83" s="24">
        <f t="shared" si="7"/>
        <v>-3.4129692832764505E-3</v>
      </c>
    </row>
    <row r="84" spans="1:8" s="79" customFormat="1" ht="15" x14ac:dyDescent="0.2">
      <c r="B84" s="75" t="s">
        <v>22</v>
      </c>
      <c r="C84" s="76">
        <v>0</v>
      </c>
      <c r="D84" s="76">
        <v>1</v>
      </c>
      <c r="E84" s="80" t="str">
        <f t="shared" si="4"/>
        <v/>
      </c>
      <c r="F84" s="80">
        <f t="shared" si="5"/>
        <v>1.9801980198019802E-3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</v>
      </c>
      <c r="D85" s="76">
        <v>13</v>
      </c>
      <c r="E85" s="80">
        <f t="shared" si="4"/>
        <v>6.8259385665529011E-3</v>
      </c>
      <c r="F85" s="80">
        <f t="shared" si="5"/>
        <v>2.5742574257425741E-2</v>
      </c>
      <c r="G85" s="78">
        <f t="shared" si="6"/>
        <v>5.5</v>
      </c>
      <c r="H85" s="24">
        <f t="shared" si="7"/>
        <v>3.7542662116040959E-2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16</v>
      </c>
      <c r="D87" s="76">
        <v>7</v>
      </c>
      <c r="E87" s="80">
        <f t="shared" si="4"/>
        <v>5.4607508532423209E-2</v>
      </c>
      <c r="F87" s="80">
        <f t="shared" si="5"/>
        <v>1.3861386138613862E-2</v>
      </c>
      <c r="G87" s="78">
        <f t="shared" si="6"/>
        <v>-0.5625</v>
      </c>
      <c r="H87" s="24">
        <f t="shared" si="7"/>
        <v>-3.0716723549488054E-2</v>
      </c>
    </row>
    <row r="88" spans="1:8" s="79" customFormat="1" ht="15" x14ac:dyDescent="0.2">
      <c r="B88" s="75" t="s">
        <v>200</v>
      </c>
      <c r="C88" s="76">
        <v>1</v>
      </c>
      <c r="D88" s="76">
        <v>1</v>
      </c>
      <c r="E88" s="80">
        <f t="shared" si="4"/>
        <v>3.4129692832764505E-3</v>
      </c>
      <c r="F88" s="80">
        <f t="shared" si="5"/>
        <v>1.9801980198019802E-3</v>
      </c>
      <c r="G88" s="78">
        <f t="shared" si="6"/>
        <v>0</v>
      </c>
      <c r="H88" s="24">
        <f t="shared" si="7"/>
        <v>0</v>
      </c>
    </row>
    <row r="89" spans="1:8" s="79" customFormat="1" ht="15" x14ac:dyDescent="0.2">
      <c r="B89" s="75" t="s">
        <v>26</v>
      </c>
      <c r="C89" s="76">
        <v>2</v>
      </c>
      <c r="D89" s="76">
        <v>1</v>
      </c>
      <c r="E89" s="80">
        <f t="shared" si="4"/>
        <v>6.8259385665529011E-3</v>
      </c>
      <c r="F89" s="80">
        <f t="shared" si="5"/>
        <v>1.9801980198019802E-3</v>
      </c>
      <c r="G89" s="78">
        <f t="shared" si="6"/>
        <v>-0.5</v>
      </c>
      <c r="H89" s="24">
        <f t="shared" si="7"/>
        <v>-3.4129692832764505E-3</v>
      </c>
    </row>
    <row r="90" spans="1:8" s="79" customFormat="1" ht="15" x14ac:dyDescent="0.2">
      <c r="B90" s="75" t="s">
        <v>465</v>
      </c>
      <c r="C90" s="76">
        <v>1</v>
      </c>
      <c r="D90" s="76">
        <v>0</v>
      </c>
      <c r="E90" s="80">
        <f t="shared" si="4"/>
        <v>3.4129692832764505E-3</v>
      </c>
      <c r="F90" s="80" t="str">
        <f t="shared" si="5"/>
        <v/>
      </c>
      <c r="G90" s="78" t="str">
        <f t="shared" si="6"/>
        <v>0</v>
      </c>
      <c r="H90" s="24">
        <f t="shared" si="7"/>
        <v>0</v>
      </c>
    </row>
    <row r="91" spans="1:8" s="79" customFormat="1" ht="15" x14ac:dyDescent="0.2">
      <c r="B91" s="75" t="s">
        <v>201</v>
      </c>
      <c r="C91" s="76">
        <v>0</v>
      </c>
      <c r="D91" s="76">
        <v>2</v>
      </c>
      <c r="E91" s="80" t="str">
        <f t="shared" si="4"/>
        <v/>
      </c>
      <c r="F91" s="80">
        <f t="shared" si="5"/>
        <v>3.9603960396039604E-3</v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</v>
      </c>
      <c r="D94" s="76">
        <v>3</v>
      </c>
      <c r="E94" s="80">
        <f t="shared" si="4"/>
        <v>3.4129692832764505E-3</v>
      </c>
      <c r="F94" s="80">
        <f t="shared" si="5"/>
        <v>5.9405940594059407E-3</v>
      </c>
      <c r="G94" s="78">
        <f t="shared" si="6"/>
        <v>2</v>
      </c>
      <c r="H94" s="24">
        <f t="shared" si="7"/>
        <v>6.8259385665529011E-3</v>
      </c>
    </row>
    <row r="95" spans="1:8" s="79" customFormat="1" ht="15" x14ac:dyDescent="0.2">
      <c r="B95" s="75" t="s">
        <v>24</v>
      </c>
      <c r="C95" s="76">
        <v>0</v>
      </c>
      <c r="D95" s="76">
        <v>2</v>
      </c>
      <c r="E95" s="80" t="str">
        <f t="shared" si="4"/>
        <v/>
      </c>
      <c r="F95" s="80">
        <f t="shared" si="5"/>
        <v>3.9603960396039604E-3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10</v>
      </c>
      <c r="E97" s="80" t="str">
        <f t="shared" si="4"/>
        <v/>
      </c>
      <c r="F97" s="80">
        <f t="shared" si="5"/>
        <v>1.9801980198019802E-2</v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</v>
      </c>
      <c r="D98" s="76">
        <v>2</v>
      </c>
      <c r="E98" s="80">
        <f t="shared" si="4"/>
        <v>3.4129692832764505E-3</v>
      </c>
      <c r="F98" s="80">
        <f t="shared" si="5"/>
        <v>3.9603960396039604E-3</v>
      </c>
      <c r="G98" s="78">
        <f t="shared" si="6"/>
        <v>1</v>
      </c>
      <c r="H98" s="24">
        <f t="shared" si="7"/>
        <v>3.4129692832764505E-3</v>
      </c>
    </row>
    <row r="99" spans="1:8" s="79" customFormat="1" ht="15" x14ac:dyDescent="0.2">
      <c r="B99" s="75" t="s">
        <v>466</v>
      </c>
      <c r="C99" s="76">
        <v>4</v>
      </c>
      <c r="D99" s="76">
        <v>0</v>
      </c>
      <c r="E99" s="80">
        <f t="shared" si="4"/>
        <v>1.3651877133105802E-2</v>
      </c>
      <c r="F99" s="80" t="str">
        <f t="shared" si="5"/>
        <v/>
      </c>
      <c r="G99" s="78" t="str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2</v>
      </c>
      <c r="D100" s="76">
        <v>0</v>
      </c>
      <c r="E100" s="80">
        <f t="shared" si="4"/>
        <v>6.8259385665529011E-3</v>
      </c>
      <c r="F100" s="80" t="str">
        <f t="shared" si="5"/>
        <v/>
      </c>
      <c r="G100" s="78" t="str">
        <f t="shared" si="6"/>
        <v>0</v>
      </c>
      <c r="H100" s="24">
        <f t="shared" si="7"/>
        <v>0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1</v>
      </c>
      <c r="E102" s="80" t="str">
        <f t="shared" si="4"/>
        <v/>
      </c>
      <c r="F102" s="80">
        <f t="shared" si="5"/>
        <v>1.9801980198019802E-3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0</v>
      </c>
      <c r="D105" s="76">
        <v>0</v>
      </c>
      <c r="E105" s="80" t="str">
        <f t="shared" si="4"/>
        <v/>
      </c>
      <c r="F105" s="80" t="str">
        <f t="shared" si="5"/>
        <v/>
      </c>
      <c r="G105" s="78" t="str">
        <f t="shared" si="6"/>
        <v>0</v>
      </c>
      <c r="H105" s="24" t="str">
        <f t="shared" si="7"/>
        <v/>
      </c>
    </row>
    <row r="106" spans="1:8" s="79" customFormat="1" ht="15" x14ac:dyDescent="0.2">
      <c r="B106" s="75" t="s">
        <v>208</v>
      </c>
      <c r="C106" s="76">
        <v>1</v>
      </c>
      <c r="D106" s="76">
        <v>0</v>
      </c>
      <c r="E106" s="80">
        <f t="shared" si="4"/>
        <v>3.4129692832764505E-3</v>
      </c>
      <c r="F106" s="80" t="str">
        <f t="shared" si="5"/>
        <v/>
      </c>
      <c r="G106" s="78" t="str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0</v>
      </c>
      <c r="D107" s="76">
        <v>0</v>
      </c>
      <c r="E107" s="80" t="str">
        <f t="shared" si="4"/>
        <v/>
      </c>
      <c r="F107" s="80" t="str">
        <f t="shared" si="5"/>
        <v/>
      </c>
      <c r="G107" s="78" t="str">
        <f t="shared" si="6"/>
        <v>0</v>
      </c>
      <c r="H107" s="24" t="str">
        <f t="shared" si="7"/>
        <v/>
      </c>
    </row>
    <row r="108" spans="1:8" s="79" customFormat="1" ht="15" x14ac:dyDescent="0.2">
      <c r="B108" s="75" t="s">
        <v>210</v>
      </c>
      <c r="C108" s="76">
        <v>1</v>
      </c>
      <c r="D108" s="76">
        <v>4</v>
      </c>
      <c r="E108" s="80">
        <f t="shared" si="4"/>
        <v>3.4129692832764505E-3</v>
      </c>
      <c r="F108" s="80">
        <f t="shared" si="5"/>
        <v>7.9207920792079209E-3</v>
      </c>
      <c r="G108" s="78">
        <f t="shared" si="6"/>
        <v>3</v>
      </c>
      <c r="H108" s="24">
        <f t="shared" si="7"/>
        <v>1.0238907849829351E-2</v>
      </c>
    </row>
    <row r="109" spans="1:8" s="79" customFormat="1" ht="15" x14ac:dyDescent="0.2">
      <c r="B109" s="75" t="s">
        <v>211</v>
      </c>
      <c r="C109" s="76">
        <v>13</v>
      </c>
      <c r="D109" s="76">
        <v>2</v>
      </c>
      <c r="E109" s="80">
        <f t="shared" si="4"/>
        <v>4.4368600682593858E-2</v>
      </c>
      <c r="F109" s="80">
        <f t="shared" si="5"/>
        <v>3.9603960396039604E-3</v>
      </c>
      <c r="G109" s="78">
        <f t="shared" si="6"/>
        <v>-0.84615384615384615</v>
      </c>
      <c r="H109" s="24">
        <f t="shared" si="7"/>
        <v>-3.7542662116040959E-2</v>
      </c>
    </row>
    <row r="110" spans="1:8" s="79" customFormat="1" ht="15" x14ac:dyDescent="0.2">
      <c r="B110" s="75" t="s">
        <v>212</v>
      </c>
      <c r="C110" s="76">
        <v>0</v>
      </c>
      <c r="D110" s="76">
        <v>0</v>
      </c>
      <c r="E110" s="80" t="str">
        <f t="shared" si="4"/>
        <v/>
      </c>
      <c r="F110" s="80" t="str">
        <f t="shared" si="5"/>
        <v/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1</v>
      </c>
      <c r="D111" s="76">
        <v>0</v>
      </c>
      <c r="E111" s="80">
        <f t="shared" si="4"/>
        <v>3.4129692832764505E-3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0</v>
      </c>
      <c r="D114" s="76">
        <v>0</v>
      </c>
      <c r="E114" s="80" t="str">
        <f t="shared" si="4"/>
        <v/>
      </c>
      <c r="F114" s="80" t="str">
        <f t="shared" si="5"/>
        <v/>
      </c>
      <c r="G114" s="78" t="str">
        <f t="shared" si="6"/>
        <v>0</v>
      </c>
      <c r="H114" s="24" t="str">
        <f t="shared" si="7"/>
        <v/>
      </c>
    </row>
    <row r="115" spans="2:8" s="79" customFormat="1" ht="15" x14ac:dyDescent="0.2">
      <c r="B115" s="75" t="s">
        <v>29</v>
      </c>
      <c r="C115" s="76">
        <v>10</v>
      </c>
      <c r="D115" s="76">
        <v>22</v>
      </c>
      <c r="E115" s="80">
        <f t="shared" si="4"/>
        <v>3.4129692832764506E-2</v>
      </c>
      <c r="F115" s="80">
        <f t="shared" si="5"/>
        <v>4.3564356435643561E-2</v>
      </c>
      <c r="G115" s="78">
        <f t="shared" si="6"/>
        <v>1.2</v>
      </c>
      <c r="H115" s="24">
        <f t="shared" si="7"/>
        <v>4.0955631399317405E-2</v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1</v>
      </c>
      <c r="D117" s="76">
        <v>1</v>
      </c>
      <c r="E117" s="80">
        <f t="shared" si="4"/>
        <v>3.4129692832764505E-3</v>
      </c>
      <c r="F117" s="80">
        <f t="shared" si="5"/>
        <v>1.9801980198019802E-3</v>
      </c>
      <c r="G117" s="78">
        <f t="shared" si="6"/>
        <v>0</v>
      </c>
      <c r="H117" s="24">
        <f t="shared" si="7"/>
        <v>0</v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11</v>
      </c>
      <c r="D119" s="76">
        <v>6</v>
      </c>
      <c r="E119" s="80">
        <f t="shared" si="4"/>
        <v>3.7542662116040959E-2</v>
      </c>
      <c r="F119" s="80">
        <f t="shared" si="5"/>
        <v>1.1881188118811881E-2</v>
      </c>
      <c r="G119" s="78">
        <f t="shared" si="6"/>
        <v>-0.45454545454545453</v>
      </c>
      <c r="H119" s="24">
        <f t="shared" si="7"/>
        <v>-1.7064846416382253E-2</v>
      </c>
    </row>
    <row r="120" spans="2:8" s="79" customFormat="1" ht="15" x14ac:dyDescent="0.2">
      <c r="B120" s="75" t="s">
        <v>216</v>
      </c>
      <c r="C120" s="76">
        <v>17</v>
      </c>
      <c r="D120" s="76">
        <v>51</v>
      </c>
      <c r="E120" s="80">
        <f t="shared" si="4"/>
        <v>5.8020477815699661E-2</v>
      </c>
      <c r="F120" s="80">
        <f t="shared" si="5"/>
        <v>0.100990099009901</v>
      </c>
      <c r="G120" s="78">
        <f t="shared" si="6"/>
        <v>2</v>
      </c>
      <c r="H120" s="24">
        <f t="shared" si="7"/>
        <v>0.11604095563139932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0</v>
      </c>
      <c r="E122" s="80" t="str">
        <f t="shared" si="4"/>
        <v/>
      </c>
      <c r="F122" s="80" t="str">
        <f t="shared" si="5"/>
        <v/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7</v>
      </c>
      <c r="D123" s="76">
        <v>2</v>
      </c>
      <c r="E123" s="80">
        <f t="shared" si="4"/>
        <v>2.3890784982935155E-2</v>
      </c>
      <c r="F123" s="80">
        <f t="shared" si="5"/>
        <v>3.9603960396039604E-3</v>
      </c>
      <c r="G123" s="78">
        <f t="shared" si="6"/>
        <v>-0.7142857142857143</v>
      </c>
      <c r="H123" s="24">
        <f t="shared" si="7"/>
        <v>-1.7064846416382253E-2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55</v>
      </c>
      <c r="D125" s="76">
        <v>151</v>
      </c>
      <c r="E125" s="80">
        <f t="shared" si="4"/>
        <v>0.18771331058020477</v>
      </c>
      <c r="F125" s="80">
        <f t="shared" si="5"/>
        <v>0.299009900990099</v>
      </c>
      <c r="G125" s="78">
        <f t="shared" si="6"/>
        <v>1.7454545454545454</v>
      </c>
      <c r="H125" s="24">
        <f t="shared" si="7"/>
        <v>0.32764505119453924</v>
      </c>
    </row>
    <row r="126" spans="2:8" s="79" customFormat="1" ht="15" x14ac:dyDescent="0.2">
      <c r="B126" s="75" t="s">
        <v>218</v>
      </c>
      <c r="C126" s="76">
        <v>0</v>
      </c>
      <c r="D126" s="76">
        <v>0</v>
      </c>
      <c r="E126" s="80" t="str">
        <f t="shared" si="4"/>
        <v/>
      </c>
      <c r="F126" s="80" t="str">
        <f t="shared" si="5"/>
        <v/>
      </c>
      <c r="G126" s="78" t="str">
        <f t="shared" si="6"/>
        <v>0</v>
      </c>
      <c r="H126" s="24" t="str">
        <f t="shared" si="7"/>
        <v/>
      </c>
    </row>
    <row r="127" spans="2:8" s="79" customFormat="1" ht="15" x14ac:dyDescent="0.2">
      <c r="B127" s="75" t="s">
        <v>219</v>
      </c>
      <c r="C127" s="76">
        <v>0</v>
      </c>
      <c r="D127" s="76">
        <v>0</v>
      </c>
      <c r="E127" s="80" t="str">
        <f t="shared" si="4"/>
        <v/>
      </c>
      <c r="F127" s="80" t="str">
        <f t="shared" si="5"/>
        <v/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98</v>
      </c>
      <c r="D128" s="76">
        <v>169</v>
      </c>
      <c r="E128" s="80">
        <f t="shared" si="4"/>
        <v>0.33447098976109213</v>
      </c>
      <c r="F128" s="80">
        <f t="shared" si="5"/>
        <v>0.33465346534653467</v>
      </c>
      <c r="G128" s="78">
        <f t="shared" si="6"/>
        <v>0.72448979591836737</v>
      </c>
      <c r="H128" s="24">
        <f t="shared" si="7"/>
        <v>0.24232081911262798</v>
      </c>
    </row>
    <row r="129" spans="1:8" s="79" customFormat="1" ht="15" x14ac:dyDescent="0.2">
      <c r="B129" s="75" t="s">
        <v>37</v>
      </c>
      <c r="C129" s="76">
        <v>0</v>
      </c>
      <c r="D129" s="76">
        <v>1</v>
      </c>
      <c r="E129" s="80" t="str">
        <f t="shared" si="4"/>
        <v/>
      </c>
      <c r="F129" s="80">
        <f t="shared" si="5"/>
        <v>1.9801980198019802E-3</v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2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8</v>
      </c>
      <c r="D131" s="76">
        <v>1</v>
      </c>
      <c r="E131" s="80">
        <f t="shared" si="4"/>
        <v>2.7303754266211604E-2</v>
      </c>
      <c r="F131" s="80">
        <f t="shared" si="5"/>
        <v>1.9801980198019802E-3</v>
      </c>
      <c r="G131" s="78">
        <f t="shared" si="6"/>
        <v>-0.875</v>
      </c>
      <c r="H131" s="24">
        <f t="shared" si="7"/>
        <v>-2.3890784982935155E-2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1</v>
      </c>
      <c r="E133" s="80" t="str">
        <f t="shared" si="4"/>
        <v/>
      </c>
      <c r="F133" s="80">
        <f t="shared" si="5"/>
        <v>1.9801980198019802E-3</v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0</v>
      </c>
      <c r="D136" s="76">
        <v>0</v>
      </c>
      <c r="E136" s="80" t="str">
        <f t="shared" si="4"/>
        <v/>
      </c>
      <c r="F136" s="80" t="str">
        <f t="shared" si="5"/>
        <v/>
      </c>
      <c r="G136" s="78" t="str">
        <f t="shared" si="6"/>
        <v>0</v>
      </c>
      <c r="H136" s="24" t="str">
        <f t="shared" si="7"/>
        <v/>
      </c>
    </row>
    <row r="137" spans="1:8" s="79" customFormat="1" ht="30" x14ac:dyDescent="0.2">
      <c r="B137" s="75" t="s">
        <v>470</v>
      </c>
      <c r="C137" s="76">
        <v>9</v>
      </c>
      <c r="D137" s="76">
        <v>18</v>
      </c>
      <c r="E137" s="80">
        <f t="shared" si="4"/>
        <v>3.0716723549488054E-2</v>
      </c>
      <c r="F137" s="80">
        <f t="shared" si="5"/>
        <v>3.5643564356435641E-2</v>
      </c>
      <c r="G137" s="78">
        <f t="shared" si="6"/>
        <v>1</v>
      </c>
      <c r="H137" s="24">
        <f t="shared" si="7"/>
        <v>3.0716723549488054E-2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1</v>
      </c>
      <c r="D139" s="76">
        <v>0</v>
      </c>
      <c r="E139" s="80">
        <f t="shared" si="4"/>
        <v>3.4129692832764505E-3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3.4129692832764505E-3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0</v>
      </c>
      <c r="E146" s="80" t="str">
        <f t="shared" si="8"/>
        <v/>
      </c>
      <c r="F146" s="80" t="str">
        <f t="shared" si="9"/>
        <v/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2.0477815699658702E-2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272</v>
      </c>
      <c r="D161" s="32">
        <f>SUM(D162:D323)</f>
        <v>158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-0.41911764705882354</v>
      </c>
      <c r="H161" s="34">
        <f>+IF(OR(AND(E161=""),(G161="")),"",E161*G161)</f>
        <v>-0.41911764705882354</v>
      </c>
    </row>
    <row r="162" spans="1:8" s="79" customFormat="1" ht="15" x14ac:dyDescent="0.2">
      <c r="B162" s="82" t="s">
        <v>473</v>
      </c>
      <c r="C162" s="76">
        <v>3</v>
      </c>
      <c r="D162" s="76">
        <v>0</v>
      </c>
      <c r="E162" s="83">
        <f>+IF(C162=0,"",C162/C$161)</f>
        <v>1.1029411764705883E-2</v>
      </c>
      <c r="F162" s="83" t="str">
        <f>+IF(D162=0,"",D162/D$161)</f>
        <v/>
      </c>
      <c r="G162" s="84" t="str">
        <f>+IF(OR(AND(D162=0),(C162=0)),"0",((D162-C162)/C162))</f>
        <v>0</v>
      </c>
      <c r="H162" s="85">
        <f>+IF(OR(AND(E162=""),(G162="")),"",E162*G162)</f>
        <v>0</v>
      </c>
    </row>
    <row r="163" spans="1:8" s="79" customFormat="1" ht="15" x14ac:dyDescent="0.2">
      <c r="B163" s="86" t="s">
        <v>474</v>
      </c>
      <c r="C163" s="76">
        <v>0</v>
      </c>
      <c r="D163" s="76">
        <v>1</v>
      </c>
      <c r="E163" s="80" t="str">
        <f t="shared" ref="E163:E232" si="12">+IF(C163=0,"",C163/C$161)</f>
        <v/>
      </c>
      <c r="F163" s="80">
        <f t="shared" ref="F163:F232" si="13">+IF(D163=0,"",D163/D$161)</f>
        <v>6.3291139240506328E-3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3</v>
      </c>
      <c r="E164" s="80" t="str">
        <f t="shared" si="12"/>
        <v/>
      </c>
      <c r="F164" s="80">
        <f t="shared" si="13"/>
        <v>1.8987341772151899E-2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1</v>
      </c>
      <c r="D165" s="76">
        <v>0</v>
      </c>
      <c r="E165" s="80">
        <f t="shared" si="12"/>
        <v>3.6764705882352941E-3</v>
      </c>
      <c r="F165" s="80" t="str">
        <f t="shared" si="13"/>
        <v/>
      </c>
      <c r="G165" s="78" t="str">
        <f t="shared" si="14"/>
        <v>0</v>
      </c>
      <c r="H165" s="24">
        <f t="shared" si="15"/>
        <v>0</v>
      </c>
    </row>
    <row r="166" spans="1:8" s="79" customFormat="1" ht="15" x14ac:dyDescent="0.2">
      <c r="B166" s="86" t="s">
        <v>477</v>
      </c>
      <c r="C166" s="76">
        <v>3</v>
      </c>
      <c r="D166" s="76">
        <v>1</v>
      </c>
      <c r="E166" s="80">
        <f t="shared" si="12"/>
        <v>1.1029411764705883E-2</v>
      </c>
      <c r="F166" s="80">
        <f t="shared" si="13"/>
        <v>6.3291139240506328E-3</v>
      </c>
      <c r="G166" s="78">
        <f t="shared" si="14"/>
        <v>-0.66666666666666663</v>
      </c>
      <c r="H166" s="24">
        <f t="shared" si="15"/>
        <v>-7.3529411764705881E-3</v>
      </c>
    </row>
    <row r="167" spans="1:8" s="79" customFormat="1" ht="15" x14ac:dyDescent="0.2">
      <c r="B167" s="86" t="s">
        <v>49</v>
      </c>
      <c r="C167" s="76">
        <v>58</v>
      </c>
      <c r="D167" s="76">
        <v>14</v>
      </c>
      <c r="E167" s="80">
        <f t="shared" si="12"/>
        <v>0.21323529411764705</v>
      </c>
      <c r="F167" s="80">
        <f t="shared" si="13"/>
        <v>8.8607594936708861E-2</v>
      </c>
      <c r="G167" s="78">
        <f t="shared" si="14"/>
        <v>-0.75862068965517238</v>
      </c>
      <c r="H167" s="24">
        <f t="shared" si="15"/>
        <v>-0.16176470588235292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8</v>
      </c>
      <c r="D169" s="76">
        <v>3</v>
      </c>
      <c r="E169" s="80">
        <f t="shared" si="12"/>
        <v>2.9411764705882353E-2</v>
      </c>
      <c r="F169" s="80">
        <f t="shared" si="13"/>
        <v>1.8987341772151899E-2</v>
      </c>
      <c r="G169" s="78">
        <f t="shared" si="14"/>
        <v>-0.625</v>
      </c>
      <c r="H169" s="24">
        <f t="shared" si="15"/>
        <v>-1.8382352941176471E-2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2</v>
      </c>
      <c r="D173" s="76">
        <v>0</v>
      </c>
      <c r="E173" s="80">
        <f t="shared" si="12"/>
        <v>7.3529411764705881E-3</v>
      </c>
      <c r="F173" s="80" t="str">
        <f t="shared" si="13"/>
        <v/>
      </c>
      <c r="G173" s="78" t="str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0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18</v>
      </c>
      <c r="D176" s="76">
        <v>0</v>
      </c>
      <c r="E176" s="80">
        <f t="shared" si="12"/>
        <v>6.6176470588235295E-2</v>
      </c>
      <c r="F176" s="80" t="str">
        <f t="shared" si="13"/>
        <v/>
      </c>
      <c r="G176" s="78" t="str">
        <f t="shared" si="14"/>
        <v>0</v>
      </c>
      <c r="H176" s="24">
        <f t="shared" si="15"/>
        <v>0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0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0</v>
      </c>
      <c r="D182" s="76">
        <v>0</v>
      </c>
      <c r="E182" s="80" t="str">
        <f t="shared" si="12"/>
        <v/>
      </c>
      <c r="F182" s="80" t="str">
        <f t="shared" si="13"/>
        <v/>
      </c>
      <c r="G182" s="78" t="str">
        <f t="shared" si="14"/>
        <v>0</v>
      </c>
      <c r="H182" s="24" t="str">
        <f t="shared" si="15"/>
        <v/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11</v>
      </c>
      <c r="D186" s="76">
        <v>0</v>
      </c>
      <c r="E186" s="80">
        <f t="shared" si="12"/>
        <v>4.0441176470588237E-2</v>
      </c>
      <c r="F186" s="80" t="str">
        <f t="shared" si="13"/>
        <v/>
      </c>
      <c r="G186" s="78" t="str">
        <f t="shared" si="14"/>
        <v>0</v>
      </c>
      <c r="H186" s="24">
        <f t="shared" si="15"/>
        <v>0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0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5</v>
      </c>
      <c r="D188" s="76">
        <v>1</v>
      </c>
      <c r="E188" s="80">
        <f t="shared" si="12"/>
        <v>1.8382352941176471E-2</v>
      </c>
      <c r="F188" s="80">
        <f t="shared" si="13"/>
        <v>6.3291139240506328E-3</v>
      </c>
      <c r="G188" s="78">
        <f t="shared" si="14"/>
        <v>-0.8</v>
      </c>
      <c r="H188" s="24">
        <f t="shared" si="15"/>
        <v>-1.4705882352941178E-2</v>
      </c>
    </row>
    <row r="189" spans="1:8" s="79" customFormat="1" ht="15" x14ac:dyDescent="0.2">
      <c r="B189" s="86" t="s">
        <v>237</v>
      </c>
      <c r="C189" s="76">
        <v>2</v>
      </c>
      <c r="D189" s="76">
        <v>9</v>
      </c>
      <c r="E189" s="80">
        <f t="shared" si="12"/>
        <v>7.3529411764705881E-3</v>
      </c>
      <c r="F189" s="80">
        <f t="shared" si="13"/>
        <v>5.6962025316455694E-2</v>
      </c>
      <c r="G189" s="78">
        <f t="shared" si="14"/>
        <v>3.5</v>
      </c>
      <c r="H189" s="24">
        <f t="shared" si="15"/>
        <v>2.5735294117647058E-2</v>
      </c>
    </row>
    <row r="190" spans="1:8" s="79" customFormat="1" ht="15" x14ac:dyDescent="0.2">
      <c r="B190" s="86" t="s">
        <v>238</v>
      </c>
      <c r="C190" s="76">
        <v>1</v>
      </c>
      <c r="D190" s="76">
        <v>1</v>
      </c>
      <c r="E190" s="80">
        <f t="shared" si="12"/>
        <v>3.6764705882352941E-3</v>
      </c>
      <c r="F190" s="80">
        <f t="shared" si="13"/>
        <v>6.3291139240506328E-3</v>
      </c>
      <c r="G190" s="78">
        <f t="shared" si="14"/>
        <v>0</v>
      </c>
      <c r="H190" s="24">
        <f t="shared" si="15"/>
        <v>0</v>
      </c>
    </row>
    <row r="191" spans="1:8" s="79" customFormat="1" ht="15" x14ac:dyDescent="0.2">
      <c r="B191" s="86" t="s">
        <v>239</v>
      </c>
      <c r="C191" s="76">
        <v>3</v>
      </c>
      <c r="D191" s="76">
        <v>26</v>
      </c>
      <c r="E191" s="80">
        <f t="shared" si="12"/>
        <v>1.1029411764705883E-2</v>
      </c>
      <c r="F191" s="80">
        <f t="shared" si="13"/>
        <v>0.16455696202531644</v>
      </c>
      <c r="G191" s="78">
        <f t="shared" si="14"/>
        <v>7.666666666666667</v>
      </c>
      <c r="H191" s="24">
        <f t="shared" si="15"/>
        <v>8.455882352941177E-2</v>
      </c>
    </row>
    <row r="192" spans="1:8" s="79" customFormat="1" ht="15" x14ac:dyDescent="0.2">
      <c r="B192" s="86" t="s">
        <v>480</v>
      </c>
      <c r="C192" s="76">
        <v>5</v>
      </c>
      <c r="D192" s="76">
        <v>0</v>
      </c>
      <c r="E192" s="80">
        <f t="shared" si="12"/>
        <v>1.8382352941176471E-2</v>
      </c>
      <c r="F192" s="80" t="str">
        <f t="shared" si="13"/>
        <v/>
      </c>
      <c r="G192" s="78" t="str">
        <f t="shared" si="14"/>
        <v>0</v>
      </c>
      <c r="H192" s="24">
        <f t="shared" si="15"/>
        <v>0</v>
      </c>
    </row>
    <row r="193" spans="1:8" s="79" customFormat="1" ht="15" x14ac:dyDescent="0.2">
      <c r="B193" s="86" t="s">
        <v>481</v>
      </c>
      <c r="C193" s="76">
        <v>0</v>
      </c>
      <c r="D193" s="76">
        <v>5</v>
      </c>
      <c r="E193" s="80" t="str">
        <f t="shared" si="12"/>
        <v/>
      </c>
      <c r="F193" s="80">
        <f t="shared" si="13"/>
        <v>3.1645569620253167E-2</v>
      </c>
      <c r="G193" s="78" t="str">
        <f t="shared" si="14"/>
        <v>0</v>
      </c>
      <c r="H193" s="24" t="str">
        <f t="shared" si="15"/>
        <v/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12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5</v>
      </c>
      <c r="D197" s="76">
        <v>0</v>
      </c>
      <c r="E197" s="80">
        <f t="shared" si="12"/>
        <v>1.8382352941176471E-2</v>
      </c>
      <c r="F197" s="80" t="str">
        <f t="shared" si="13"/>
        <v/>
      </c>
      <c r="G197" s="78" t="str">
        <f t="shared" si="14"/>
        <v>0</v>
      </c>
      <c r="H197" s="24">
        <f t="shared" si="15"/>
        <v>0</v>
      </c>
    </row>
    <row r="198" spans="1:8" s="79" customFormat="1" ht="15" x14ac:dyDescent="0.2">
      <c r="B198" s="86" t="s">
        <v>242</v>
      </c>
      <c r="C198" s="76">
        <v>4</v>
      </c>
      <c r="D198" s="76">
        <v>4</v>
      </c>
      <c r="E198" s="80">
        <f t="shared" si="12"/>
        <v>1.4705882352941176E-2</v>
      </c>
      <c r="F198" s="80">
        <f t="shared" si="13"/>
        <v>2.5316455696202531E-2</v>
      </c>
      <c r="G198" s="78">
        <f t="shared" si="14"/>
        <v>0</v>
      </c>
      <c r="H198" s="24">
        <f t="shared" si="15"/>
        <v>0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1</v>
      </c>
      <c r="D200" s="76">
        <v>1</v>
      </c>
      <c r="E200" s="80">
        <f t="shared" si="12"/>
        <v>3.6764705882352941E-3</v>
      </c>
      <c r="F200" s="80">
        <f t="shared" si="13"/>
        <v>6.3291139240506328E-3</v>
      </c>
      <c r="G200" s="78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49</v>
      </c>
      <c r="D201" s="76">
        <v>8</v>
      </c>
      <c r="E201" s="80">
        <f t="shared" si="12"/>
        <v>0.18014705882352941</v>
      </c>
      <c r="F201" s="80">
        <f t="shared" si="13"/>
        <v>5.0632911392405063E-2</v>
      </c>
      <c r="G201" s="78">
        <f t="shared" si="14"/>
        <v>-0.83673469387755106</v>
      </c>
      <c r="H201" s="24">
        <f t="shared" si="15"/>
        <v>-0.15073529411764708</v>
      </c>
    </row>
    <row r="202" spans="1:8" s="79" customFormat="1" ht="15" x14ac:dyDescent="0.2">
      <c r="B202" s="86" t="s">
        <v>244</v>
      </c>
      <c r="C202" s="76">
        <v>5</v>
      </c>
      <c r="D202" s="76">
        <v>3</v>
      </c>
      <c r="E202" s="80">
        <f t="shared" si="12"/>
        <v>1.8382352941176471E-2</v>
      </c>
      <c r="F202" s="80">
        <f t="shared" si="13"/>
        <v>1.8987341772151899E-2</v>
      </c>
      <c r="G202" s="78">
        <f t="shared" si="14"/>
        <v>-0.4</v>
      </c>
      <c r="H202" s="24">
        <f t="shared" si="15"/>
        <v>-7.352941176470589E-3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1</v>
      </c>
      <c r="D204" s="76">
        <v>0</v>
      </c>
      <c r="E204" s="80">
        <f t="shared" si="12"/>
        <v>3.6764705882352941E-3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1</v>
      </c>
      <c r="E211" s="80" t="str">
        <f t="shared" si="12"/>
        <v/>
      </c>
      <c r="F211" s="80">
        <f t="shared" si="13"/>
        <v>6.3291139240506328E-3</v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24</v>
      </c>
      <c r="D212" s="76">
        <v>3</v>
      </c>
      <c r="E212" s="80">
        <f t="shared" si="12"/>
        <v>8.8235294117647065E-2</v>
      </c>
      <c r="F212" s="80">
        <f t="shared" si="13"/>
        <v>1.8987341772151899E-2</v>
      </c>
      <c r="G212" s="78">
        <f t="shared" si="14"/>
        <v>-0.875</v>
      </c>
      <c r="H212" s="24">
        <f t="shared" si="15"/>
        <v>-7.720588235294118E-2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1</v>
      </c>
      <c r="D214" s="76">
        <v>0</v>
      </c>
      <c r="E214" s="80">
        <f t="shared" si="12"/>
        <v>3.6764705882352941E-3</v>
      </c>
      <c r="F214" s="80" t="str">
        <f t="shared" si="13"/>
        <v/>
      </c>
      <c r="G214" s="78" t="str">
        <f t="shared" si="14"/>
        <v>0</v>
      </c>
      <c r="H214" s="24">
        <f t="shared" si="15"/>
        <v>0</v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0</v>
      </c>
      <c r="D222" s="76">
        <v>0</v>
      </c>
      <c r="E222" s="80" t="str">
        <f t="shared" si="12"/>
        <v/>
      </c>
      <c r="F222" s="80" t="str">
        <f t="shared" si="13"/>
        <v/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2</v>
      </c>
      <c r="E224" s="80">
        <f t="shared" si="12"/>
        <v>3.6764705882352941E-3</v>
      </c>
      <c r="F224" s="80">
        <f t="shared" si="13"/>
        <v>1.2658227848101266E-2</v>
      </c>
      <c r="G224" s="78">
        <f t="shared" si="14"/>
        <v>1</v>
      </c>
      <c r="H224" s="24">
        <f t="shared" si="15"/>
        <v>3.6764705882352941E-3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0</v>
      </c>
      <c r="E226" s="80">
        <f t="shared" si="12"/>
        <v>3.6764705882352941E-3</v>
      </c>
      <c r="F226" s="80" t="str">
        <f t="shared" si="13"/>
        <v/>
      </c>
      <c r="G226" s="78" t="str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2</v>
      </c>
      <c r="E227" s="80" t="str">
        <f t="shared" si="12"/>
        <v/>
      </c>
      <c r="F227" s="80">
        <f t="shared" si="13"/>
        <v>1.2658227848101266E-2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0</v>
      </c>
      <c r="E232" s="80">
        <f t="shared" si="12"/>
        <v>3.6764705882352941E-3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0</v>
      </c>
      <c r="D245" s="76"/>
      <c r="E245" s="80" t="str">
        <f t="shared" si="16"/>
        <v/>
      </c>
      <c r="F245" s="80" t="str">
        <f t="shared" si="17"/>
        <v/>
      </c>
      <c r="G245" s="78" t="str">
        <f t="shared" si="18"/>
        <v>0</v>
      </c>
      <c r="H245" s="24" t="str">
        <f t="shared" si="19"/>
        <v/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1</v>
      </c>
      <c r="D248" s="76"/>
      <c r="E248" s="80">
        <f t="shared" si="16"/>
        <v>3.6764705882352941E-3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2</v>
      </c>
      <c r="D253" s="76">
        <v>5</v>
      </c>
      <c r="E253" s="80">
        <f t="shared" si="16"/>
        <v>7.3529411764705881E-3</v>
      </c>
      <c r="F253" s="80">
        <f t="shared" si="17"/>
        <v>3.1645569620253167E-2</v>
      </c>
      <c r="G253" s="78">
        <f t="shared" si="18"/>
        <v>1.5</v>
      </c>
      <c r="H253" s="24">
        <f t="shared" si="19"/>
        <v>1.1029411764705881E-2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</v>
      </c>
      <c r="D261" s="76">
        <v>0</v>
      </c>
      <c r="E261" s="80">
        <f t="shared" si="16"/>
        <v>3.6764705882352941E-3</v>
      </c>
      <c r="F261" s="80" t="str">
        <f t="shared" si="17"/>
        <v/>
      </c>
      <c r="G261" s="78" t="str">
        <f t="shared" si="18"/>
        <v>0</v>
      </c>
      <c r="H261" s="24">
        <f t="shared" si="19"/>
        <v>0</v>
      </c>
    </row>
    <row r="262" spans="1:8" s="79" customFormat="1" ht="15" x14ac:dyDescent="0.2">
      <c r="B262" s="86" t="s">
        <v>75</v>
      </c>
      <c r="C262" s="76">
        <v>6</v>
      </c>
      <c r="D262" s="76">
        <v>0</v>
      </c>
      <c r="E262" s="80">
        <f t="shared" si="16"/>
        <v>2.2058823529411766E-2</v>
      </c>
      <c r="F262" s="80" t="str">
        <f t="shared" si="17"/>
        <v/>
      </c>
      <c r="G262" s="78" t="str">
        <f t="shared" si="18"/>
        <v>0</v>
      </c>
      <c r="H262" s="24">
        <f t="shared" si="19"/>
        <v>0</v>
      </c>
    </row>
    <row r="263" spans="1:8" s="79" customFormat="1" ht="15" x14ac:dyDescent="0.2">
      <c r="B263" s="86" t="s">
        <v>71</v>
      </c>
      <c r="C263" s="76">
        <v>0</v>
      </c>
      <c r="D263" s="76">
        <v>4</v>
      </c>
      <c r="E263" s="80" t="str">
        <f t="shared" si="16"/>
        <v/>
      </c>
      <c r="F263" s="80">
        <f t="shared" si="17"/>
        <v>2.5316455696202531E-2</v>
      </c>
      <c r="G263" s="78" t="str">
        <f t="shared" si="18"/>
        <v>0</v>
      </c>
      <c r="H263" s="24" t="str">
        <f t="shared" si="19"/>
        <v/>
      </c>
    </row>
    <row r="264" spans="1:8" s="79" customFormat="1" ht="15" x14ac:dyDescent="0.2">
      <c r="B264" s="86" t="s">
        <v>266</v>
      </c>
      <c r="C264" s="76">
        <v>1</v>
      </c>
      <c r="D264" s="76">
        <v>0</v>
      </c>
      <c r="E264" s="80">
        <f t="shared" si="16"/>
        <v>3.6764705882352941E-3</v>
      </c>
      <c r="F264" s="80" t="str">
        <f t="shared" si="17"/>
        <v/>
      </c>
      <c r="G264" s="78" t="str">
        <f t="shared" si="18"/>
        <v>0</v>
      </c>
      <c r="H264" s="24">
        <f t="shared" si="19"/>
        <v>0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1</v>
      </c>
      <c r="E269" s="80" t="str">
        <f t="shared" si="16"/>
        <v/>
      </c>
      <c r="F269" s="80">
        <f t="shared" si="17"/>
        <v>6.3291139240506328E-3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13</v>
      </c>
      <c r="D272" s="76">
        <v>0</v>
      </c>
      <c r="E272" s="80">
        <f t="shared" si="16"/>
        <v>4.779411764705882E-2</v>
      </c>
      <c r="F272" s="80" t="str">
        <f t="shared" si="17"/>
        <v/>
      </c>
      <c r="G272" s="78" t="str">
        <f t="shared" si="18"/>
        <v>0</v>
      </c>
      <c r="H272" s="24">
        <f t="shared" si="19"/>
        <v>0</v>
      </c>
    </row>
    <row r="273" spans="1:8" s="79" customFormat="1" ht="15" x14ac:dyDescent="0.2">
      <c r="B273" s="86" t="s">
        <v>76</v>
      </c>
      <c r="C273" s="76">
        <v>0</v>
      </c>
      <c r="D273" s="76">
        <v>10</v>
      </c>
      <c r="E273" s="80" t="str">
        <f t="shared" si="16"/>
        <v/>
      </c>
      <c r="F273" s="80">
        <f t="shared" si="17"/>
        <v>6.3291139240506333E-2</v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5</v>
      </c>
      <c r="D276" s="76">
        <v>1</v>
      </c>
      <c r="E276" s="80">
        <f t="shared" si="16"/>
        <v>1.8382352941176471E-2</v>
      </c>
      <c r="F276" s="80">
        <f t="shared" si="17"/>
        <v>6.3291139240506328E-3</v>
      </c>
      <c r="G276" s="78">
        <f t="shared" si="18"/>
        <v>-0.8</v>
      </c>
      <c r="H276" s="24">
        <f t="shared" si="19"/>
        <v>-1.4705882352941178E-2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1</v>
      </c>
      <c r="E281" s="80" t="str">
        <f t="shared" si="16"/>
        <v/>
      </c>
      <c r="F281" s="80">
        <f t="shared" si="17"/>
        <v>6.3291139240506328E-3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6</v>
      </c>
      <c r="D282" s="76">
        <v>28</v>
      </c>
      <c r="E282" s="80">
        <f t="shared" si="16"/>
        <v>2.2058823529411766E-2</v>
      </c>
      <c r="F282" s="80">
        <f t="shared" si="17"/>
        <v>0.17721518987341772</v>
      </c>
      <c r="G282" s="78">
        <f t="shared" si="18"/>
        <v>3.6666666666666665</v>
      </c>
      <c r="H282" s="24">
        <f t="shared" si="19"/>
        <v>8.0882352941176475E-2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</v>
      </c>
      <c r="D284" s="76">
        <v>0</v>
      </c>
      <c r="E284" s="80">
        <f t="shared" si="16"/>
        <v>3.6764705882352941E-3</v>
      </c>
      <c r="F284" s="80" t="str">
        <f t="shared" si="17"/>
        <v/>
      </c>
      <c r="G284" s="78" t="str">
        <f t="shared" si="18"/>
        <v>0</v>
      </c>
      <c r="H284" s="24">
        <f t="shared" si="19"/>
        <v>0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</v>
      </c>
      <c r="D287" s="76">
        <v>0</v>
      </c>
      <c r="E287" s="80">
        <f t="shared" si="16"/>
        <v>3.6764705882352941E-3</v>
      </c>
      <c r="F287" s="80" t="str">
        <f t="shared" si="17"/>
        <v/>
      </c>
      <c r="G287" s="78" t="str">
        <f t="shared" si="18"/>
        <v>0</v>
      </c>
      <c r="H287" s="24">
        <f t="shared" si="19"/>
        <v>0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2</v>
      </c>
      <c r="E297" s="80" t="str">
        <f t="shared" si="16"/>
        <v/>
      </c>
      <c r="F297" s="80">
        <f t="shared" si="17"/>
        <v>1.2658227848101266E-2</v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0</v>
      </c>
      <c r="D299" s="76">
        <v>4</v>
      </c>
      <c r="E299" s="80" t="str">
        <f t="shared" si="16"/>
        <v/>
      </c>
      <c r="F299" s="80">
        <f t="shared" si="17"/>
        <v>2.5316455696202531E-2</v>
      </c>
      <c r="G299" s="78" t="str">
        <f t="shared" si="18"/>
        <v>0</v>
      </c>
      <c r="H299" s="24" t="str">
        <f t="shared" si="19"/>
        <v/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3</v>
      </c>
      <c r="D303" s="76">
        <v>0</v>
      </c>
      <c r="E303" s="80">
        <f t="shared" si="16"/>
        <v>1.1029411764705883E-2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15</v>
      </c>
      <c r="D304" s="76">
        <v>0</v>
      </c>
      <c r="E304" s="80">
        <f t="shared" si="16"/>
        <v>5.514705882352941E-2</v>
      </c>
      <c r="F304" s="80" t="str">
        <f t="shared" si="17"/>
        <v/>
      </c>
      <c r="G304" s="78" t="str">
        <f t="shared" si="18"/>
        <v>0</v>
      </c>
      <c r="H304" s="24">
        <f t="shared" si="19"/>
        <v>0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4</v>
      </c>
      <c r="D318" s="76">
        <v>0</v>
      </c>
      <c r="E318" s="80">
        <f t="shared" si="20"/>
        <v>1.4705882352941176E-2</v>
      </c>
      <c r="F318" s="80" t="str">
        <f t="shared" si="21"/>
        <v/>
      </c>
      <c r="G318" s="78" t="str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677</v>
      </c>
      <c r="D329" s="32">
        <f>SUM(D330:D546)</f>
        <v>607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-0.103397341211226</v>
      </c>
      <c r="H329" s="34">
        <f>+IF(OR(AND(E329=""),(G329="")),"",E329*G329)</f>
        <v>-0.103397341211226</v>
      </c>
    </row>
    <row r="330" spans="1:8" ht="15" x14ac:dyDescent="0.2">
      <c r="B330" s="35" t="s">
        <v>86</v>
      </c>
      <c r="C330" s="36">
        <v>7</v>
      </c>
      <c r="D330" s="36">
        <v>4</v>
      </c>
      <c r="E330" s="38">
        <f>+IF(C330=0,"",C330/C$329)</f>
        <v>1.03397341211226E-2</v>
      </c>
      <c r="F330" s="38">
        <f>+IF(D330=0,"",D330/D$329)</f>
        <v>6.5897858319604614E-3</v>
      </c>
      <c r="G330" s="28">
        <f>+IF(OR(AND(D330=0),(C330=0)),"0",((D330-C330)/C330))</f>
        <v>-0.42857142857142855</v>
      </c>
      <c r="H330" s="29">
        <f>+IF(OR(AND(E330=""),(G330="")),"",E330*G330)</f>
        <v>-4.4313146233382564E-3</v>
      </c>
    </row>
    <row r="331" spans="1:8" ht="15" x14ac:dyDescent="0.2">
      <c r="B331" s="5" t="s">
        <v>98</v>
      </c>
      <c r="C331" s="36">
        <v>1</v>
      </c>
      <c r="D331" s="36">
        <v>0</v>
      </c>
      <c r="E331" s="11">
        <f t="shared" ref="E331:E395" si="24">+IF(C331=0,"",C331/C$329)</f>
        <v>1.4771048744460858E-3</v>
      </c>
      <c r="F331" s="11" t="str">
        <f t="shared" ref="F331:F395" si="25">+IF(D331=0,"",D331/D$329)</f>
        <v/>
      </c>
      <c r="G331" s="10" t="str">
        <f t="shared" ref="G331:G395" si="26">+IF(OR(AND(D331=0),(C331=0)),"0",((D331-C331)/C331))</f>
        <v>0</v>
      </c>
      <c r="H331" s="14">
        <f t="shared" ref="H331:H395" si="27">+IF(OR(AND(E331=""),(G331="")),"",E331*G331)</f>
        <v>0</v>
      </c>
    </row>
    <row r="332" spans="1:8" ht="15" x14ac:dyDescent="0.2">
      <c r="B332" s="5" t="s">
        <v>90</v>
      </c>
      <c r="C332" s="36">
        <v>0</v>
      </c>
      <c r="D332" s="36">
        <v>0</v>
      </c>
      <c r="E332" s="11" t="str">
        <f t="shared" si="24"/>
        <v/>
      </c>
      <c r="F332" s="11" t="str">
        <f t="shared" si="25"/>
        <v/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2</v>
      </c>
      <c r="D333" s="36">
        <v>0</v>
      </c>
      <c r="E333" s="11">
        <f t="shared" si="24"/>
        <v>2.9542097488921715E-3</v>
      </c>
      <c r="F333" s="11" t="str">
        <f t="shared" si="25"/>
        <v/>
      </c>
      <c r="G333" s="10" t="str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36</v>
      </c>
      <c r="D336" s="36">
        <v>7</v>
      </c>
      <c r="E336" s="11">
        <f t="shared" si="24"/>
        <v>5.3175775480059084E-2</v>
      </c>
      <c r="F336" s="11">
        <f t="shared" si="25"/>
        <v>1.1532125205930808E-2</v>
      </c>
      <c r="G336" s="10">
        <f t="shared" si="26"/>
        <v>-0.80555555555555558</v>
      </c>
      <c r="H336" s="14">
        <f t="shared" si="27"/>
        <v>-4.2836041358936483E-2</v>
      </c>
    </row>
    <row r="337" spans="2:8" ht="15" x14ac:dyDescent="0.2">
      <c r="B337" s="5" t="s">
        <v>94</v>
      </c>
      <c r="C337" s="36">
        <v>3</v>
      </c>
      <c r="D337" s="36">
        <v>0</v>
      </c>
      <c r="E337" s="11">
        <f t="shared" si="24"/>
        <v>4.4313146233382573E-3</v>
      </c>
      <c r="F337" s="11" t="str">
        <f t="shared" si="25"/>
        <v/>
      </c>
      <c r="G337" s="10" t="str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1</v>
      </c>
      <c r="D338" s="36">
        <v>0</v>
      </c>
      <c r="E338" s="11">
        <f t="shared" si="24"/>
        <v>1.4771048744460858E-3</v>
      </c>
      <c r="F338" s="11" t="str">
        <f t="shared" si="25"/>
        <v/>
      </c>
      <c r="G338" s="10" t="str">
        <f t="shared" si="26"/>
        <v>0</v>
      </c>
      <c r="H338" s="14">
        <f t="shared" si="27"/>
        <v>0</v>
      </c>
    </row>
    <row r="339" spans="2:8" ht="15" x14ac:dyDescent="0.2">
      <c r="B339" s="5" t="s">
        <v>92</v>
      </c>
      <c r="C339" s="36">
        <v>0</v>
      </c>
      <c r="D339" s="36">
        <v>0</v>
      </c>
      <c r="E339" s="11" t="str">
        <f t="shared" si="24"/>
        <v/>
      </c>
      <c r="F339" s="11" t="str">
        <f t="shared" si="25"/>
        <v/>
      </c>
      <c r="G339" s="10" t="str">
        <f t="shared" si="26"/>
        <v>0</v>
      </c>
      <c r="H339" s="14" t="str">
        <f t="shared" si="27"/>
        <v/>
      </c>
    </row>
    <row r="340" spans="2:8" ht="15" x14ac:dyDescent="0.2">
      <c r="B340" s="5" t="s">
        <v>276</v>
      </c>
      <c r="C340" s="36">
        <v>0</v>
      </c>
      <c r="D340" s="36">
        <v>0</v>
      </c>
      <c r="E340" s="11" t="str">
        <f t="shared" si="24"/>
        <v/>
      </c>
      <c r="F340" s="11" t="str">
        <f t="shared" si="25"/>
        <v/>
      </c>
      <c r="G340" s="10" t="str">
        <f t="shared" si="26"/>
        <v>0</v>
      </c>
      <c r="H340" s="14" t="str">
        <f t="shared" si="27"/>
        <v/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31</v>
      </c>
      <c r="D342" s="36">
        <v>33</v>
      </c>
      <c r="E342" s="11">
        <f t="shared" si="24"/>
        <v>4.5790251107828653E-2</v>
      </c>
      <c r="F342" s="11">
        <f t="shared" si="25"/>
        <v>5.4365733113673806E-2</v>
      </c>
      <c r="G342" s="10">
        <f t="shared" si="26"/>
        <v>6.4516129032258063E-2</v>
      </c>
      <c r="H342" s="14">
        <f t="shared" si="27"/>
        <v>2.9542097488921711E-3</v>
      </c>
    </row>
    <row r="343" spans="2:8" ht="15" x14ac:dyDescent="0.2">
      <c r="B343" s="5" t="s">
        <v>85</v>
      </c>
      <c r="C343" s="36">
        <v>7</v>
      </c>
      <c r="D343" s="36">
        <v>3</v>
      </c>
      <c r="E343" s="11">
        <f t="shared" si="24"/>
        <v>1.03397341211226E-2</v>
      </c>
      <c r="F343" s="11">
        <f t="shared" si="25"/>
        <v>4.9423393739703456E-3</v>
      </c>
      <c r="G343" s="10">
        <f t="shared" si="26"/>
        <v>-0.5714285714285714</v>
      </c>
      <c r="H343" s="14">
        <f t="shared" si="27"/>
        <v>-5.9084194977843422E-3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16</v>
      </c>
      <c r="D345" s="36">
        <v>0</v>
      </c>
      <c r="E345" s="11">
        <f t="shared" si="24"/>
        <v>2.3633677991137372E-2</v>
      </c>
      <c r="F345" s="11" t="str">
        <f t="shared" si="25"/>
        <v/>
      </c>
      <c r="G345" s="10" t="str">
        <f t="shared" si="26"/>
        <v>0</v>
      </c>
      <c r="H345" s="14">
        <f t="shared" si="27"/>
        <v>0</v>
      </c>
    </row>
    <row r="346" spans="2:8" ht="15" x14ac:dyDescent="0.2">
      <c r="B346" s="5" t="s">
        <v>88</v>
      </c>
      <c r="C346" s="36">
        <v>3</v>
      </c>
      <c r="D346" s="36">
        <v>0</v>
      </c>
      <c r="E346" s="11">
        <f t="shared" si="24"/>
        <v>4.4313146233382573E-3</v>
      </c>
      <c r="F346" s="11" t="str">
        <f t="shared" si="25"/>
        <v/>
      </c>
      <c r="G346" s="10" t="str">
        <f t="shared" si="26"/>
        <v>0</v>
      </c>
      <c r="H346" s="14">
        <f t="shared" si="27"/>
        <v>0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</v>
      </c>
      <c r="D349" s="36">
        <v>0</v>
      </c>
      <c r="E349" s="11">
        <f t="shared" si="24"/>
        <v>2.9542097488921715E-3</v>
      </c>
      <c r="F349" s="11" t="str">
        <f t="shared" si="25"/>
        <v/>
      </c>
      <c r="G349" s="10" t="str">
        <f t="shared" si="26"/>
        <v>0</v>
      </c>
      <c r="H349" s="14">
        <f t="shared" si="27"/>
        <v>0</v>
      </c>
    </row>
    <row r="350" spans="2:8" ht="15" x14ac:dyDescent="0.2">
      <c r="B350" s="5" t="s">
        <v>279</v>
      </c>
      <c r="C350" s="36">
        <v>0</v>
      </c>
      <c r="D350" s="36">
        <v>3</v>
      </c>
      <c r="E350" s="11" t="str">
        <f t="shared" si="24"/>
        <v/>
      </c>
      <c r="F350" s="11">
        <f t="shared" si="25"/>
        <v>4.9423393739703456E-3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2</v>
      </c>
      <c r="D352" s="36">
        <v>2</v>
      </c>
      <c r="E352" s="11">
        <f t="shared" si="24"/>
        <v>2.9542097488921715E-3</v>
      </c>
      <c r="F352" s="11">
        <f t="shared" si="25"/>
        <v>3.2948929159802307E-3</v>
      </c>
      <c r="G352" s="10">
        <f t="shared" si="26"/>
        <v>0</v>
      </c>
      <c r="H352" s="14">
        <f t="shared" si="27"/>
        <v>0</v>
      </c>
    </row>
    <row r="353" spans="2:8" ht="15" x14ac:dyDescent="0.2">
      <c r="B353" s="5" t="s">
        <v>280</v>
      </c>
      <c r="C353" s="36">
        <v>1</v>
      </c>
      <c r="D353" s="36">
        <v>1</v>
      </c>
      <c r="E353" s="11">
        <f t="shared" si="24"/>
        <v>1.4771048744460858E-3</v>
      </c>
      <c r="F353" s="11">
        <f t="shared" si="25"/>
        <v>1.6474464579901153E-3</v>
      </c>
      <c r="G353" s="10">
        <f t="shared" si="26"/>
        <v>0</v>
      </c>
      <c r="H353" s="14">
        <f t="shared" si="27"/>
        <v>0</v>
      </c>
    </row>
    <row r="354" spans="2:8" ht="15" x14ac:dyDescent="0.2">
      <c r="B354" s="5" t="s">
        <v>100</v>
      </c>
      <c r="C354" s="36">
        <v>0</v>
      </c>
      <c r="D354" s="36">
        <v>1</v>
      </c>
      <c r="E354" s="11" t="str">
        <f t="shared" si="24"/>
        <v/>
      </c>
      <c r="F354" s="11">
        <f t="shared" si="25"/>
        <v>1.6474464579901153E-3</v>
      </c>
      <c r="G354" s="10" t="str">
        <f t="shared" si="26"/>
        <v>0</v>
      </c>
      <c r="H354" s="14" t="str">
        <f t="shared" si="27"/>
        <v/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0</v>
      </c>
      <c r="D358" s="36">
        <v>0</v>
      </c>
      <c r="E358" s="11" t="str">
        <f t="shared" si="24"/>
        <v/>
      </c>
      <c r="F358" s="11" t="str">
        <f t="shared" si="25"/>
        <v/>
      </c>
      <c r="G358" s="10" t="str">
        <f t="shared" si="26"/>
        <v>0</v>
      </c>
      <c r="H358" s="14" t="str">
        <f t="shared" si="27"/>
        <v/>
      </c>
    </row>
    <row r="359" spans="2:8" ht="15" x14ac:dyDescent="0.2">
      <c r="B359" s="5" t="s">
        <v>372</v>
      </c>
      <c r="C359" s="36">
        <v>2</v>
      </c>
      <c r="D359" s="36">
        <v>0</v>
      </c>
      <c r="E359" s="11">
        <f t="shared" si="24"/>
        <v>2.9542097488921715E-3</v>
      </c>
      <c r="F359" s="11" t="str">
        <f t="shared" si="25"/>
        <v/>
      </c>
      <c r="G359" s="10" t="str">
        <f t="shared" si="26"/>
        <v>0</v>
      </c>
      <c r="H359" s="14">
        <f t="shared" si="27"/>
        <v>0</v>
      </c>
    </row>
    <row r="360" spans="2:8" ht="15" x14ac:dyDescent="0.2">
      <c r="B360" s="5" t="s">
        <v>529</v>
      </c>
      <c r="C360" s="36">
        <v>2</v>
      </c>
      <c r="D360" s="36">
        <v>1</v>
      </c>
      <c r="E360" s="11">
        <f t="shared" si="24"/>
        <v>2.9542097488921715E-3</v>
      </c>
      <c r="F360" s="11">
        <f t="shared" si="25"/>
        <v>1.6474464579901153E-3</v>
      </c>
      <c r="G360" s="10">
        <f t="shared" si="26"/>
        <v>-0.5</v>
      </c>
      <c r="H360" s="14">
        <f t="shared" si="27"/>
        <v>-1.4771048744460858E-3</v>
      </c>
    </row>
    <row r="361" spans="2:8" ht="15" x14ac:dyDescent="0.2">
      <c r="B361" s="5" t="s">
        <v>530</v>
      </c>
      <c r="C361" s="36">
        <v>23</v>
      </c>
      <c r="D361" s="36">
        <v>26</v>
      </c>
      <c r="E361" s="11">
        <f t="shared" si="24"/>
        <v>3.3973412112259974E-2</v>
      </c>
      <c r="F361" s="11">
        <f t="shared" si="25"/>
        <v>4.2833607907743002E-2</v>
      </c>
      <c r="G361" s="10">
        <f t="shared" si="26"/>
        <v>0.13043478260869565</v>
      </c>
      <c r="H361" s="14">
        <f t="shared" si="27"/>
        <v>4.4313146233382573E-3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4</v>
      </c>
      <c r="D363" s="36">
        <v>0</v>
      </c>
      <c r="E363" s="11">
        <f t="shared" si="24"/>
        <v>5.9084194977843431E-3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0</v>
      </c>
      <c r="D364" s="36">
        <v>0</v>
      </c>
      <c r="E364" s="11" t="str">
        <f t="shared" si="24"/>
        <v/>
      </c>
      <c r="F364" s="11" t="str">
        <f t="shared" si="25"/>
        <v/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20</v>
      </c>
      <c r="D365" s="36">
        <v>1</v>
      </c>
      <c r="E365" s="11">
        <f t="shared" si="24"/>
        <v>2.9542097488921712E-2</v>
      </c>
      <c r="F365" s="11">
        <f t="shared" si="25"/>
        <v>1.6474464579901153E-3</v>
      </c>
      <c r="G365" s="10">
        <f t="shared" si="26"/>
        <v>-0.95</v>
      </c>
      <c r="H365" s="14">
        <f t="shared" si="27"/>
        <v>-2.8064992614475624E-2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11</v>
      </c>
      <c r="D367" s="36">
        <v>7</v>
      </c>
      <c r="E367" s="11">
        <f t="shared" si="24"/>
        <v>1.6248153618906941E-2</v>
      </c>
      <c r="F367" s="11">
        <f t="shared" si="25"/>
        <v>1.1532125205930808E-2</v>
      </c>
      <c r="G367" s="10">
        <f t="shared" si="26"/>
        <v>-0.36363636363636365</v>
      </c>
      <c r="H367" s="14">
        <f t="shared" si="27"/>
        <v>-5.9084194977843422E-3</v>
      </c>
    </row>
    <row r="368" spans="2:8" ht="15" x14ac:dyDescent="0.2">
      <c r="B368" s="5" t="s">
        <v>109</v>
      </c>
      <c r="C368" s="36">
        <v>4</v>
      </c>
      <c r="D368" s="36">
        <v>0</v>
      </c>
      <c r="E368" s="11">
        <f t="shared" si="24"/>
        <v>5.9084194977843431E-3</v>
      </c>
      <c r="F368" s="11" t="str">
        <f t="shared" si="25"/>
        <v/>
      </c>
      <c r="G368" s="10" t="str">
        <f t="shared" si="26"/>
        <v>0</v>
      </c>
      <c r="H368" s="14">
        <f t="shared" si="27"/>
        <v>0</v>
      </c>
    </row>
    <row r="369" spans="1:8" ht="15" x14ac:dyDescent="0.2">
      <c r="B369" s="5" t="s">
        <v>102</v>
      </c>
      <c r="C369" s="36">
        <v>2</v>
      </c>
      <c r="D369" s="36">
        <v>1</v>
      </c>
      <c r="E369" s="11">
        <f t="shared" si="24"/>
        <v>2.9542097488921715E-3</v>
      </c>
      <c r="F369" s="11">
        <f t="shared" si="25"/>
        <v>1.6474464579901153E-3</v>
      </c>
      <c r="G369" s="10">
        <f t="shared" si="26"/>
        <v>-0.5</v>
      </c>
      <c r="H369" s="14">
        <f t="shared" si="27"/>
        <v>-1.4771048744460858E-3</v>
      </c>
    </row>
    <row r="370" spans="1:8" ht="15" x14ac:dyDescent="0.2">
      <c r="B370" s="5" t="s">
        <v>108</v>
      </c>
      <c r="C370" s="36">
        <v>4</v>
      </c>
      <c r="D370" s="36">
        <v>2</v>
      </c>
      <c r="E370" s="11">
        <f t="shared" si="24"/>
        <v>5.9084194977843431E-3</v>
      </c>
      <c r="F370" s="11">
        <f t="shared" si="25"/>
        <v>3.2948929159802307E-3</v>
      </c>
      <c r="G370" s="10">
        <f t="shared" si="26"/>
        <v>-0.5</v>
      </c>
      <c r="H370" s="14">
        <f t="shared" si="27"/>
        <v>-2.9542097488921715E-3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0</v>
      </c>
      <c r="D374" s="36">
        <v>0</v>
      </c>
      <c r="E374" s="11" t="str">
        <f t="shared" si="24"/>
        <v/>
      </c>
      <c r="F374" s="11" t="str">
        <f t="shared" si="25"/>
        <v/>
      </c>
      <c r="G374" s="10" t="str">
        <f t="shared" si="26"/>
        <v>0</v>
      </c>
      <c r="H374" s="14" t="str">
        <f t="shared" si="27"/>
        <v/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2</v>
      </c>
      <c r="D376" s="36">
        <v>0</v>
      </c>
      <c r="E376" s="11">
        <f t="shared" si="24"/>
        <v>2.9542097488921715E-3</v>
      </c>
      <c r="F376" s="11" t="str">
        <f t="shared" si="25"/>
        <v/>
      </c>
      <c r="G376" s="10" t="str">
        <f t="shared" si="26"/>
        <v>0</v>
      </c>
      <c r="H376" s="14">
        <f t="shared" si="27"/>
        <v>0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0</v>
      </c>
      <c r="D378" s="36">
        <v>1</v>
      </c>
      <c r="E378" s="11" t="str">
        <f t="shared" si="24"/>
        <v/>
      </c>
      <c r="F378" s="11">
        <f t="shared" si="25"/>
        <v>1.6474464579901153E-3</v>
      </c>
      <c r="G378" s="10" t="str">
        <f t="shared" si="26"/>
        <v>0</v>
      </c>
      <c r="H378" s="14" t="str">
        <f t="shared" si="27"/>
        <v/>
      </c>
    </row>
    <row r="379" spans="1:8" ht="15" x14ac:dyDescent="0.2">
      <c r="B379" s="5" t="s">
        <v>110</v>
      </c>
      <c r="C379" s="36">
        <v>1</v>
      </c>
      <c r="D379" s="36">
        <v>2</v>
      </c>
      <c r="E379" s="11">
        <f t="shared" si="24"/>
        <v>1.4771048744460858E-3</v>
      </c>
      <c r="F379" s="11">
        <f t="shared" si="25"/>
        <v>3.2948929159802307E-3</v>
      </c>
      <c r="G379" s="10">
        <f t="shared" si="26"/>
        <v>1</v>
      </c>
      <c r="H379" s="14">
        <f t="shared" si="27"/>
        <v>1.4771048744460858E-3</v>
      </c>
    </row>
    <row r="380" spans="1:8" ht="15" x14ac:dyDescent="0.2">
      <c r="B380" s="5" t="s">
        <v>288</v>
      </c>
      <c r="C380" s="36">
        <v>11</v>
      </c>
      <c r="D380" s="36">
        <v>6</v>
      </c>
      <c r="E380" s="11">
        <f t="shared" si="24"/>
        <v>1.6248153618906941E-2</v>
      </c>
      <c r="F380" s="11">
        <f t="shared" si="25"/>
        <v>9.8846787479406912E-3</v>
      </c>
      <c r="G380" s="10">
        <f t="shared" si="26"/>
        <v>-0.45454545454545453</v>
      </c>
      <c r="H380" s="14">
        <f t="shared" si="27"/>
        <v>-7.3855243722304271E-3</v>
      </c>
    </row>
    <row r="381" spans="1:8" ht="15" x14ac:dyDescent="0.2">
      <c r="B381" s="5" t="s">
        <v>536</v>
      </c>
      <c r="C381" s="36">
        <v>2</v>
      </c>
      <c r="D381" s="36">
        <v>0</v>
      </c>
      <c r="E381" s="11">
        <f t="shared" si="24"/>
        <v>2.9542097488921715E-3</v>
      </c>
      <c r="F381" s="11" t="str">
        <f t="shared" si="25"/>
        <v/>
      </c>
      <c r="G381" s="10" t="str">
        <f t="shared" si="26"/>
        <v>0</v>
      </c>
      <c r="H381" s="14">
        <f t="shared" si="27"/>
        <v>0</v>
      </c>
    </row>
    <row r="382" spans="1:8" ht="15" x14ac:dyDescent="0.2">
      <c r="B382" s="5" t="s">
        <v>104</v>
      </c>
      <c r="C382" s="36">
        <v>8</v>
      </c>
      <c r="D382" s="36">
        <v>9</v>
      </c>
      <c r="E382" s="11">
        <f t="shared" si="24"/>
        <v>1.1816838995568686E-2</v>
      </c>
      <c r="F382" s="11">
        <f t="shared" si="25"/>
        <v>1.4827018121911038E-2</v>
      </c>
      <c r="G382" s="10">
        <f t="shared" si="26"/>
        <v>0.125</v>
      </c>
      <c r="H382" s="14">
        <f t="shared" si="27"/>
        <v>1.4771048744460858E-3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0</v>
      </c>
      <c r="D390" s="36">
        <v>25</v>
      </c>
      <c r="E390" s="11" t="str">
        <f t="shared" si="24"/>
        <v/>
      </c>
      <c r="F390" s="11">
        <f t="shared" si="25"/>
        <v>4.118616144975288E-2</v>
      </c>
      <c r="G390" s="10" t="str">
        <f t="shared" si="26"/>
        <v>0</v>
      </c>
      <c r="H390" s="14" t="str">
        <f t="shared" si="27"/>
        <v/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152</v>
      </c>
      <c r="D393" s="36">
        <v>98</v>
      </c>
      <c r="E393" s="11">
        <f t="shared" si="24"/>
        <v>0.22451994091580502</v>
      </c>
      <c r="F393" s="11">
        <f t="shared" si="25"/>
        <v>0.16144975288303129</v>
      </c>
      <c r="G393" s="10">
        <f t="shared" si="26"/>
        <v>-0.35526315789473684</v>
      </c>
      <c r="H393" s="14">
        <f t="shared" si="27"/>
        <v>-7.9763663220088626E-2</v>
      </c>
    </row>
    <row r="394" spans="1:8" ht="15" x14ac:dyDescent="0.2">
      <c r="B394" s="5" t="s">
        <v>539</v>
      </c>
      <c r="C394" s="36">
        <v>6</v>
      </c>
      <c r="D394" s="36">
        <v>0</v>
      </c>
      <c r="E394" s="11">
        <f t="shared" si="24"/>
        <v>8.8626292466765146E-3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2</v>
      </c>
      <c r="D395" s="36">
        <v>0</v>
      </c>
      <c r="E395" s="11">
        <f t="shared" si="24"/>
        <v>2.9542097488921715E-3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1</v>
      </c>
      <c r="E401" s="80" t="str">
        <f t="shared" si="28"/>
        <v/>
      </c>
      <c r="F401" s="80">
        <f t="shared" si="29"/>
        <v>1.6474464579901153E-3</v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31</v>
      </c>
      <c r="D402" s="76">
        <v>81</v>
      </c>
      <c r="E402" s="80">
        <f t="shared" si="28"/>
        <v>4.5790251107828653E-2</v>
      </c>
      <c r="F402" s="80">
        <f t="shared" si="29"/>
        <v>0.13344316309719934</v>
      </c>
      <c r="G402" s="78">
        <f t="shared" si="30"/>
        <v>1.6129032258064515</v>
      </c>
      <c r="H402" s="24">
        <f t="shared" si="31"/>
        <v>7.3855243722304273E-2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20</v>
      </c>
      <c r="D404" s="76">
        <v>38</v>
      </c>
      <c r="E404" s="80">
        <f t="shared" si="28"/>
        <v>2.9542097488921712E-2</v>
      </c>
      <c r="F404" s="80">
        <f t="shared" si="29"/>
        <v>6.260296540362438E-2</v>
      </c>
      <c r="G404" s="78">
        <f t="shared" si="30"/>
        <v>0.9</v>
      </c>
      <c r="H404" s="24">
        <f t="shared" si="31"/>
        <v>2.6587887740029542E-2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1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</v>
      </c>
      <c r="D408" s="36">
        <v>0</v>
      </c>
      <c r="E408" s="11">
        <f t="shared" si="28"/>
        <v>1.4771048744460858E-3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0</v>
      </c>
      <c r="D409" s="36">
        <v>10</v>
      </c>
      <c r="E409" s="11" t="str">
        <f t="shared" si="28"/>
        <v/>
      </c>
      <c r="F409" s="11">
        <f t="shared" si="29"/>
        <v>1.6474464579901153E-2</v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3</v>
      </c>
      <c r="D410" s="36">
        <v>0</v>
      </c>
      <c r="E410" s="11">
        <f t="shared" si="28"/>
        <v>4.4313146233382573E-3</v>
      </c>
      <c r="F410" s="11" t="str">
        <f t="shared" si="29"/>
        <v/>
      </c>
      <c r="G410" s="10" t="str">
        <f t="shared" si="30"/>
        <v>0</v>
      </c>
      <c r="H410" s="14">
        <f t="shared" si="31"/>
        <v>0</v>
      </c>
    </row>
    <row r="411" spans="1:8" ht="15" x14ac:dyDescent="0.2">
      <c r="B411" s="5" t="s">
        <v>115</v>
      </c>
      <c r="C411" s="36">
        <v>0</v>
      </c>
      <c r="D411" s="36">
        <v>9</v>
      </c>
      <c r="E411" s="11" t="str">
        <f t="shared" si="28"/>
        <v/>
      </c>
      <c r="F411" s="11">
        <f t="shared" si="29"/>
        <v>1.4827018121911038E-2</v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1</v>
      </c>
      <c r="D412" s="36">
        <v>1</v>
      </c>
      <c r="E412" s="11">
        <f t="shared" si="28"/>
        <v>1.4771048744460858E-3</v>
      </c>
      <c r="F412" s="11">
        <f t="shared" si="29"/>
        <v>1.6474464579901153E-3</v>
      </c>
      <c r="G412" s="10">
        <f t="shared" si="30"/>
        <v>0</v>
      </c>
      <c r="H412" s="14">
        <f t="shared" si="31"/>
        <v>0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0</v>
      </c>
      <c r="E420" s="11" t="str">
        <f t="shared" si="28"/>
        <v/>
      </c>
      <c r="F420" s="11" t="str">
        <f t="shared" si="29"/>
        <v/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5</v>
      </c>
      <c r="D422" s="36">
        <v>3</v>
      </c>
      <c r="E422" s="11">
        <f t="shared" si="28"/>
        <v>7.385524372230428E-3</v>
      </c>
      <c r="F422" s="11">
        <f t="shared" si="29"/>
        <v>4.9423393739703456E-3</v>
      </c>
      <c r="G422" s="10">
        <f t="shared" si="30"/>
        <v>-0.4</v>
      </c>
      <c r="H422" s="14">
        <f t="shared" si="31"/>
        <v>-2.9542097488921715E-3</v>
      </c>
    </row>
    <row r="423" spans="1:8" ht="15" x14ac:dyDescent="0.2">
      <c r="B423" s="5" t="s">
        <v>128</v>
      </c>
      <c r="C423" s="36">
        <v>36</v>
      </c>
      <c r="D423" s="36">
        <v>1</v>
      </c>
      <c r="E423" s="11">
        <f t="shared" si="28"/>
        <v>5.3175775480059084E-2</v>
      </c>
      <c r="F423" s="11">
        <f t="shared" si="29"/>
        <v>1.6474464579901153E-3</v>
      </c>
      <c r="G423" s="10">
        <f t="shared" si="30"/>
        <v>-0.97222222222222221</v>
      </c>
      <c r="H423" s="14">
        <f t="shared" si="31"/>
        <v>-5.1698670605612999E-2</v>
      </c>
    </row>
    <row r="424" spans="1:8" ht="15" x14ac:dyDescent="0.2">
      <c r="B424" s="5" t="s">
        <v>302</v>
      </c>
      <c r="C424" s="36">
        <v>1</v>
      </c>
      <c r="D424" s="36">
        <v>0</v>
      </c>
      <c r="E424" s="11">
        <f t="shared" si="28"/>
        <v>1.4771048744460858E-3</v>
      </c>
      <c r="F424" s="11" t="str">
        <f t="shared" si="29"/>
        <v/>
      </c>
      <c r="G424" s="10" t="str">
        <f t="shared" si="30"/>
        <v>0</v>
      </c>
      <c r="H424" s="14">
        <f t="shared" si="31"/>
        <v>0</v>
      </c>
    </row>
    <row r="425" spans="1:8" ht="15" x14ac:dyDescent="0.2">
      <c r="B425" s="5" t="s">
        <v>544</v>
      </c>
      <c r="C425" s="36">
        <v>0</v>
      </c>
      <c r="D425" s="36">
        <v>0</v>
      </c>
      <c r="E425" s="11" t="str">
        <f t="shared" si="28"/>
        <v/>
      </c>
      <c r="F425" s="11" t="str">
        <f t="shared" si="29"/>
        <v/>
      </c>
      <c r="G425" s="10" t="str">
        <f t="shared" si="30"/>
        <v>0</v>
      </c>
      <c r="H425" s="14" t="str">
        <f t="shared" si="31"/>
        <v/>
      </c>
    </row>
    <row r="426" spans="1:8" ht="30" x14ac:dyDescent="0.2">
      <c r="B426" s="5" t="s">
        <v>545</v>
      </c>
      <c r="C426" s="36">
        <v>0</v>
      </c>
      <c r="D426" s="36">
        <v>0</v>
      </c>
      <c r="E426" s="11" t="str">
        <f t="shared" si="28"/>
        <v/>
      </c>
      <c r="F426" s="11" t="str">
        <f t="shared" si="29"/>
        <v/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0</v>
      </c>
      <c r="D428" s="36">
        <v>0</v>
      </c>
      <c r="E428" s="11" t="str">
        <f t="shared" si="28"/>
        <v/>
      </c>
      <c r="F428" s="11" t="str">
        <f t="shared" si="29"/>
        <v/>
      </c>
      <c r="G428" s="10" t="str">
        <f t="shared" si="30"/>
        <v>0</v>
      </c>
      <c r="H428" s="14" t="str">
        <f t="shared" si="31"/>
        <v/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1</v>
      </c>
      <c r="D430" s="36">
        <v>0</v>
      </c>
      <c r="E430" s="11">
        <f t="shared" si="28"/>
        <v>1.4771048744460858E-3</v>
      </c>
      <c r="F430" s="11" t="str">
        <f t="shared" si="29"/>
        <v/>
      </c>
      <c r="G430" s="10" t="str">
        <f t="shared" si="30"/>
        <v>0</v>
      </c>
      <c r="H430" s="14">
        <f t="shared" si="31"/>
        <v>0</v>
      </c>
    </row>
    <row r="431" spans="1:8" ht="15" x14ac:dyDescent="0.2">
      <c r="B431" s="5" t="s">
        <v>421</v>
      </c>
      <c r="C431" s="36">
        <v>2</v>
      </c>
      <c r="D431" s="36">
        <v>4</v>
      </c>
      <c r="E431" s="11">
        <f t="shared" si="28"/>
        <v>2.9542097488921715E-3</v>
      </c>
      <c r="F431" s="11">
        <f t="shared" si="29"/>
        <v>6.5897858319604614E-3</v>
      </c>
      <c r="G431" s="10">
        <f t="shared" si="30"/>
        <v>1</v>
      </c>
      <c r="H431" s="14">
        <f t="shared" si="31"/>
        <v>2.9542097488921715E-3</v>
      </c>
    </row>
    <row r="432" spans="1:8" ht="15" x14ac:dyDescent="0.2">
      <c r="B432" s="5" t="s">
        <v>123</v>
      </c>
      <c r="C432" s="36">
        <v>20</v>
      </c>
      <c r="D432" s="36">
        <v>47</v>
      </c>
      <c r="E432" s="11">
        <f t="shared" si="28"/>
        <v>2.9542097488921712E-2</v>
      </c>
      <c r="F432" s="11">
        <f t="shared" si="29"/>
        <v>7.7429983525535415E-2</v>
      </c>
      <c r="G432" s="10">
        <f t="shared" si="30"/>
        <v>1.35</v>
      </c>
      <c r="H432" s="14">
        <f t="shared" si="31"/>
        <v>3.9881831610044313E-2</v>
      </c>
    </row>
    <row r="433" spans="2:8" ht="15" x14ac:dyDescent="0.2">
      <c r="B433" s="5" t="s">
        <v>304</v>
      </c>
      <c r="C433" s="36">
        <v>1</v>
      </c>
      <c r="D433" s="36">
        <v>8</v>
      </c>
      <c r="E433" s="11">
        <f t="shared" si="28"/>
        <v>1.4771048744460858E-3</v>
      </c>
      <c r="F433" s="11">
        <f t="shared" si="29"/>
        <v>1.3179571663920923E-2</v>
      </c>
      <c r="G433" s="10">
        <f t="shared" si="30"/>
        <v>7</v>
      </c>
      <c r="H433" s="14">
        <f t="shared" si="31"/>
        <v>1.0339734121122601E-2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1</v>
      </c>
      <c r="D435" s="36">
        <v>5</v>
      </c>
      <c r="E435" s="11">
        <f t="shared" si="28"/>
        <v>1.4771048744460858E-3</v>
      </c>
      <c r="F435" s="11">
        <f t="shared" si="29"/>
        <v>8.2372322899505763E-3</v>
      </c>
      <c r="G435" s="10">
        <f t="shared" si="30"/>
        <v>4</v>
      </c>
      <c r="H435" s="14">
        <f t="shared" si="31"/>
        <v>5.9084194977843431E-3</v>
      </c>
    </row>
    <row r="436" spans="2:8" ht="15" x14ac:dyDescent="0.2">
      <c r="B436" s="5" t="s">
        <v>132</v>
      </c>
      <c r="C436" s="36">
        <v>0</v>
      </c>
      <c r="D436" s="36">
        <v>0</v>
      </c>
      <c r="E436" s="11" t="str">
        <f t="shared" si="28"/>
        <v/>
      </c>
      <c r="F436" s="11" t="str">
        <f t="shared" si="29"/>
        <v/>
      </c>
      <c r="G436" s="10" t="str">
        <f t="shared" si="30"/>
        <v>0</v>
      </c>
      <c r="H436" s="14" t="str">
        <f t="shared" si="31"/>
        <v/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6</v>
      </c>
      <c r="D438" s="36">
        <v>34</v>
      </c>
      <c r="E438" s="11">
        <f t="shared" si="28"/>
        <v>8.8626292466765146E-3</v>
      </c>
      <c r="F438" s="11">
        <f t="shared" si="29"/>
        <v>5.6013179571663921E-2</v>
      </c>
      <c r="G438" s="10">
        <f t="shared" si="30"/>
        <v>4.666666666666667</v>
      </c>
      <c r="H438" s="14">
        <f t="shared" si="31"/>
        <v>4.1358936484490405E-2</v>
      </c>
    </row>
    <row r="439" spans="2:8" ht="15" x14ac:dyDescent="0.2">
      <c r="B439" s="5" t="s">
        <v>547</v>
      </c>
      <c r="C439" s="36">
        <v>0</v>
      </c>
      <c r="D439" s="36">
        <v>1</v>
      </c>
      <c r="E439" s="11" t="str">
        <f t="shared" si="28"/>
        <v/>
      </c>
      <c r="F439" s="11">
        <f t="shared" si="29"/>
        <v>1.6474464579901153E-3</v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6</v>
      </c>
      <c r="D446" s="36">
        <v>1</v>
      </c>
      <c r="E446" s="11">
        <f t="shared" si="28"/>
        <v>8.8626292466765146E-3</v>
      </c>
      <c r="F446" s="11">
        <f t="shared" si="29"/>
        <v>1.6474464579901153E-3</v>
      </c>
      <c r="G446" s="10">
        <f t="shared" si="30"/>
        <v>-0.83333333333333337</v>
      </c>
      <c r="H446" s="14">
        <f t="shared" si="31"/>
        <v>-7.3855243722304289E-3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0</v>
      </c>
      <c r="E448" s="11" t="str">
        <f t="shared" si="28"/>
        <v/>
      </c>
      <c r="F448" s="11" t="str">
        <f t="shared" si="29"/>
        <v/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3</v>
      </c>
      <c r="D450" s="36">
        <v>0</v>
      </c>
      <c r="E450" s="11">
        <f t="shared" si="28"/>
        <v>4.4313146233382573E-3</v>
      </c>
      <c r="F450" s="11" t="str">
        <f t="shared" si="29"/>
        <v/>
      </c>
      <c r="G450" s="10" t="str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34</v>
      </c>
      <c r="D451" s="36">
        <v>3</v>
      </c>
      <c r="E451" s="11">
        <f t="shared" si="28"/>
        <v>5.0221565731166914E-2</v>
      </c>
      <c r="F451" s="11">
        <f t="shared" si="29"/>
        <v>4.9423393739703456E-3</v>
      </c>
      <c r="G451" s="10">
        <f t="shared" si="30"/>
        <v>-0.91176470588235292</v>
      </c>
      <c r="H451" s="14">
        <f t="shared" si="31"/>
        <v>-4.579025110782866E-2</v>
      </c>
    </row>
    <row r="452" spans="2:8" ht="15" x14ac:dyDescent="0.2">
      <c r="B452" s="5" t="s">
        <v>310</v>
      </c>
      <c r="C452" s="36">
        <v>2</v>
      </c>
      <c r="D452" s="36">
        <v>0</v>
      </c>
      <c r="E452" s="11">
        <f t="shared" si="28"/>
        <v>2.9542097488921715E-3</v>
      </c>
      <c r="F452" s="11" t="str">
        <f t="shared" si="29"/>
        <v/>
      </c>
      <c r="G452" s="10" t="str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15</v>
      </c>
      <c r="D453" s="36">
        <v>3</v>
      </c>
      <c r="E453" s="11">
        <f t="shared" si="28"/>
        <v>2.2156573116691284E-2</v>
      </c>
      <c r="F453" s="11">
        <f t="shared" si="29"/>
        <v>4.9423393739703456E-3</v>
      </c>
      <c r="G453" s="10">
        <f t="shared" si="30"/>
        <v>-0.8</v>
      </c>
      <c r="H453" s="14">
        <f t="shared" si="31"/>
        <v>-1.7725258493353029E-2</v>
      </c>
    </row>
    <row r="454" spans="2:8" ht="15" x14ac:dyDescent="0.2">
      <c r="B454" s="5" t="s">
        <v>118</v>
      </c>
      <c r="C454" s="36">
        <v>0</v>
      </c>
      <c r="D454" s="36">
        <v>0</v>
      </c>
      <c r="E454" s="11" t="str">
        <f t="shared" si="28"/>
        <v/>
      </c>
      <c r="F454" s="11" t="str">
        <f t="shared" si="29"/>
        <v/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24</v>
      </c>
      <c r="D456" s="36">
        <v>1</v>
      </c>
      <c r="E456" s="11">
        <f t="shared" si="28"/>
        <v>3.5450516986706058E-2</v>
      </c>
      <c r="F456" s="11">
        <f t="shared" si="29"/>
        <v>1.6474464579901153E-3</v>
      </c>
      <c r="G456" s="10">
        <f t="shared" si="30"/>
        <v>-0.95833333333333337</v>
      </c>
      <c r="H456" s="14">
        <f t="shared" si="31"/>
        <v>-3.3973412112259974E-2</v>
      </c>
    </row>
    <row r="457" spans="2:8" ht="15" x14ac:dyDescent="0.2">
      <c r="B457" s="5" t="s">
        <v>550</v>
      </c>
      <c r="C457" s="36">
        <v>10</v>
      </c>
      <c r="D457" s="36">
        <v>0</v>
      </c>
      <c r="E457" s="11">
        <f t="shared" si="28"/>
        <v>1.4771048744460856E-2</v>
      </c>
      <c r="F457" s="11" t="str">
        <f t="shared" si="29"/>
        <v/>
      </c>
      <c r="G457" s="10" t="str">
        <f t="shared" si="30"/>
        <v>0</v>
      </c>
      <c r="H457" s="14">
        <f t="shared" si="31"/>
        <v>0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0</v>
      </c>
      <c r="D463" s="36">
        <v>0</v>
      </c>
      <c r="E463" s="11" t="str">
        <f t="shared" si="28"/>
        <v/>
      </c>
      <c r="F463" s="11" t="str">
        <f t="shared" si="29"/>
        <v/>
      </c>
      <c r="G463" s="10" t="str">
        <f t="shared" si="30"/>
        <v>0</v>
      </c>
      <c r="H463" s="14" t="str">
        <f t="shared" si="31"/>
        <v/>
      </c>
    </row>
    <row r="464" spans="2:8" ht="15" x14ac:dyDescent="0.2">
      <c r="B464" s="5" t="s">
        <v>318</v>
      </c>
      <c r="C464" s="36">
        <v>2</v>
      </c>
      <c r="D464" s="36">
        <v>3</v>
      </c>
      <c r="E464" s="11">
        <f t="shared" si="28"/>
        <v>2.9542097488921715E-3</v>
      </c>
      <c r="F464" s="11">
        <f t="shared" si="29"/>
        <v>4.9423393739703456E-3</v>
      </c>
      <c r="G464" s="10">
        <f t="shared" si="30"/>
        <v>0.5</v>
      </c>
      <c r="H464" s="14">
        <f t="shared" si="31"/>
        <v>1.4771048744460858E-3</v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2</v>
      </c>
      <c r="E467" s="11" t="str">
        <f t="shared" si="28"/>
        <v/>
      </c>
      <c r="F467" s="11">
        <f t="shared" si="29"/>
        <v>3.2948929159802307E-3</v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0</v>
      </c>
      <c r="D477" s="36">
        <v>0</v>
      </c>
      <c r="E477" s="11" t="str">
        <f t="shared" si="32"/>
        <v/>
      </c>
      <c r="F477" s="11" t="str">
        <f t="shared" si="33"/>
        <v/>
      </c>
      <c r="G477" s="10" t="str">
        <f t="shared" si="34"/>
        <v>0</v>
      </c>
      <c r="H477" s="14" t="str">
        <f t="shared" si="35"/>
        <v/>
      </c>
    </row>
    <row r="478" spans="2:8" ht="15" x14ac:dyDescent="0.2">
      <c r="B478" s="5" t="s">
        <v>138</v>
      </c>
      <c r="C478" s="36">
        <v>1</v>
      </c>
      <c r="D478" s="36">
        <v>0</v>
      </c>
      <c r="E478" s="11">
        <f t="shared" si="32"/>
        <v>1.4771048744460858E-3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4</v>
      </c>
      <c r="D482" s="36">
        <v>0</v>
      </c>
      <c r="E482" s="11">
        <f t="shared" si="32"/>
        <v>5.9084194977843431E-3</v>
      </c>
      <c r="F482" s="11" t="str">
        <f t="shared" si="33"/>
        <v/>
      </c>
      <c r="G482" s="10" t="str">
        <f t="shared" si="34"/>
        <v>0</v>
      </c>
      <c r="H482" s="14">
        <f t="shared" si="35"/>
        <v>0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3</v>
      </c>
      <c r="D486" s="76"/>
      <c r="E486" s="80">
        <f t="shared" si="32"/>
        <v>4.4313146233382573E-3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27</v>
      </c>
      <c r="E491" s="11" t="str">
        <f t="shared" si="32"/>
        <v/>
      </c>
      <c r="F491" s="11">
        <f t="shared" si="33"/>
        <v>4.4481054365733116E-2</v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0</v>
      </c>
      <c r="D503" s="36">
        <v>3</v>
      </c>
      <c r="E503" s="11" t="str">
        <f t="shared" si="32"/>
        <v/>
      </c>
      <c r="F503" s="11">
        <f t="shared" si="33"/>
        <v>4.9423393739703456E-3</v>
      </c>
      <c r="G503" s="10" t="str">
        <f t="shared" si="34"/>
        <v>0</v>
      </c>
      <c r="H503" s="14" t="str">
        <f t="shared" si="35"/>
        <v/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13</v>
      </c>
      <c r="D506" s="36">
        <v>0</v>
      </c>
      <c r="E506" s="11">
        <f t="shared" si="32"/>
        <v>1.9202363367799114E-2</v>
      </c>
      <c r="F506" s="11" t="str">
        <f t="shared" si="33"/>
        <v/>
      </c>
      <c r="G506" s="10" t="str">
        <f t="shared" si="34"/>
        <v>0</v>
      </c>
      <c r="H506" s="14">
        <f t="shared" si="35"/>
        <v>0</v>
      </c>
    </row>
    <row r="507" spans="1:8" ht="30" x14ac:dyDescent="0.2">
      <c r="B507" s="5" t="s">
        <v>557</v>
      </c>
      <c r="C507" s="36">
        <v>1</v>
      </c>
      <c r="D507" s="36">
        <v>0</v>
      </c>
      <c r="E507" s="11">
        <f t="shared" si="32"/>
        <v>1.4771048744460858E-3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13</v>
      </c>
      <c r="D509" s="36">
        <v>9</v>
      </c>
      <c r="E509" s="11">
        <f t="shared" si="32"/>
        <v>1.9202363367799114E-2</v>
      </c>
      <c r="F509" s="11">
        <f t="shared" si="33"/>
        <v>1.4827018121911038E-2</v>
      </c>
      <c r="G509" s="10">
        <f t="shared" si="34"/>
        <v>-0.30769230769230771</v>
      </c>
      <c r="H509" s="14">
        <f t="shared" si="35"/>
        <v>-5.9084194977843431E-3</v>
      </c>
    </row>
    <row r="510" spans="1:8" ht="15" x14ac:dyDescent="0.2">
      <c r="B510" s="5" t="s">
        <v>375</v>
      </c>
      <c r="C510" s="36">
        <v>2</v>
      </c>
      <c r="D510" s="36">
        <v>3</v>
      </c>
      <c r="E510" s="11">
        <f t="shared" si="32"/>
        <v>2.9542097488921715E-3</v>
      </c>
      <c r="F510" s="11">
        <f t="shared" si="33"/>
        <v>4.9423393739703456E-3</v>
      </c>
      <c r="G510" s="10">
        <f t="shared" si="34"/>
        <v>0.5</v>
      </c>
      <c r="H510" s="14">
        <f t="shared" si="35"/>
        <v>1.4771048744460858E-3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3</v>
      </c>
      <c r="E521" s="11">
        <f t="shared" si="32"/>
        <v>2.9542097488921715E-3</v>
      </c>
      <c r="F521" s="11">
        <f t="shared" si="33"/>
        <v>4.9423393739703456E-3</v>
      </c>
      <c r="G521" s="10">
        <f t="shared" si="34"/>
        <v>0.5</v>
      </c>
      <c r="H521" s="14">
        <f t="shared" si="35"/>
        <v>1.4771048744460858E-3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10</v>
      </c>
      <c r="D524" s="36">
        <v>7</v>
      </c>
      <c r="E524" s="11">
        <f t="shared" si="32"/>
        <v>1.4771048744460856E-2</v>
      </c>
      <c r="F524" s="11">
        <f t="shared" si="33"/>
        <v>1.1532125205930808E-2</v>
      </c>
      <c r="G524" s="10">
        <f t="shared" si="34"/>
        <v>-0.3</v>
      </c>
      <c r="H524" s="14">
        <f t="shared" si="35"/>
        <v>-4.4313146233382564E-3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15</v>
      </c>
      <c r="D529" s="36">
        <v>28</v>
      </c>
      <c r="E529" s="11">
        <f t="shared" si="32"/>
        <v>2.2156573116691284E-2</v>
      </c>
      <c r="F529" s="11">
        <f t="shared" si="33"/>
        <v>4.6128500823723231E-2</v>
      </c>
      <c r="G529" s="10">
        <f t="shared" si="34"/>
        <v>0.8666666666666667</v>
      </c>
      <c r="H529" s="14">
        <f t="shared" si="35"/>
        <v>1.9202363367799114E-2</v>
      </c>
    </row>
    <row r="530" spans="1:9" ht="30" x14ac:dyDescent="0.2">
      <c r="B530" s="5" t="s">
        <v>158</v>
      </c>
      <c r="C530" s="36">
        <v>1</v>
      </c>
      <c r="D530" s="36">
        <v>9</v>
      </c>
      <c r="E530" s="11">
        <f t="shared" si="32"/>
        <v>1.4771048744460858E-3</v>
      </c>
      <c r="F530" s="11">
        <f t="shared" si="33"/>
        <v>1.4827018121911038E-2</v>
      </c>
      <c r="G530" s="10">
        <f t="shared" si="34"/>
        <v>8</v>
      </c>
      <c r="H530" s="14">
        <f t="shared" si="35"/>
        <v>1.1816838995568686E-2</v>
      </c>
    </row>
    <row r="531" spans="1:9" ht="15" x14ac:dyDescent="0.2">
      <c r="B531" s="5" t="s">
        <v>349</v>
      </c>
      <c r="C531" s="36">
        <v>9</v>
      </c>
      <c r="D531" s="36">
        <v>10</v>
      </c>
      <c r="E531" s="11">
        <f t="shared" si="32"/>
        <v>1.3293943870014771E-2</v>
      </c>
      <c r="F531" s="11">
        <f t="shared" si="33"/>
        <v>1.6474464579901153E-2</v>
      </c>
      <c r="G531" s="10">
        <f t="shared" si="34"/>
        <v>0.1111111111111111</v>
      </c>
      <c r="H531" s="14">
        <f t="shared" si="35"/>
        <v>1.4771048744460856E-3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10</v>
      </c>
      <c r="D538" s="36">
        <v>5</v>
      </c>
      <c r="E538" s="11">
        <f t="shared" si="36"/>
        <v>1.4771048744460856E-2</v>
      </c>
      <c r="F538" s="11">
        <f t="shared" si="37"/>
        <v>8.2372322899505763E-3</v>
      </c>
      <c r="G538" s="10">
        <f t="shared" si="38"/>
        <v>-0.5</v>
      </c>
      <c r="H538" s="14">
        <f t="shared" si="39"/>
        <v>-7.385524372230428E-3</v>
      </c>
    </row>
    <row r="539" spans="1:9" ht="15" x14ac:dyDescent="0.2">
      <c r="B539" s="5" t="s">
        <v>561</v>
      </c>
      <c r="C539" s="36">
        <v>0</v>
      </c>
      <c r="D539" s="36">
        <v>12</v>
      </c>
      <c r="E539" s="11" t="str">
        <f t="shared" si="36"/>
        <v/>
      </c>
      <c r="F539" s="11">
        <f t="shared" si="37"/>
        <v>1.9769357495881382E-2</v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0</v>
      </c>
      <c r="D540" s="36">
        <v>0</v>
      </c>
      <c r="E540" s="11" t="str">
        <f t="shared" si="36"/>
        <v/>
      </c>
      <c r="F540" s="11" t="str">
        <f t="shared" si="37"/>
        <v/>
      </c>
      <c r="G540" s="10" t="str">
        <f t="shared" si="38"/>
        <v>0</v>
      </c>
      <c r="H540" s="14" t="str">
        <f t="shared" si="39"/>
        <v/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0</v>
      </c>
      <c r="E542" s="11" t="str">
        <f t="shared" si="36"/>
        <v/>
      </c>
      <c r="F542" s="11" t="str">
        <f t="shared" si="37"/>
        <v/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418</v>
      </c>
      <c r="D552" s="32">
        <f>SUM(D553:D579)</f>
        <v>674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0.61244019138755978</v>
      </c>
      <c r="H552" s="34">
        <f>+IF(OR(AND(E552=""),(G552="")),"",E552*G552)</f>
        <v>0.61244019138755978</v>
      </c>
    </row>
    <row r="553" spans="1:8" ht="15" x14ac:dyDescent="0.2">
      <c r="B553" s="35" t="s">
        <v>357</v>
      </c>
      <c r="C553" s="36">
        <v>0</v>
      </c>
      <c r="D553" s="36">
        <v>0</v>
      </c>
      <c r="E553" s="38" t="str">
        <f>+IF(C553=0,"",C553/C$552)</f>
        <v/>
      </c>
      <c r="F553" s="38" t="str">
        <f>+IF(D553=0,"",D553/D$552)</f>
        <v/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14</v>
      </c>
      <c r="D554" s="36">
        <v>0</v>
      </c>
      <c r="E554" s="11">
        <f t="shared" ref="E554:E579" si="40">+IF(C554=0,"",C554/C$552)</f>
        <v>3.3492822966507178E-2</v>
      </c>
      <c r="F554" s="11" t="str">
        <f t="shared" ref="F554:F579" si="41">+IF(D554=0,"",D554/D$552)</f>
        <v/>
      </c>
      <c r="G554" s="10" t="str">
        <f t="shared" ref="G554:G579" si="42">+IF(OR(AND(D554=0),(C554=0)),"0",((D554-C554)/C554))</f>
        <v>0</v>
      </c>
      <c r="H554" s="14">
        <f t="shared" ref="H554:H579" si="43">+IF(OR(AND(E554=""),(G554="")),"",E554*G554)</f>
        <v>0</v>
      </c>
    </row>
    <row r="555" spans="1:8" ht="15" x14ac:dyDescent="0.2">
      <c r="B555" s="5" t="s">
        <v>358</v>
      </c>
      <c r="C555" s="36">
        <v>122</v>
      </c>
      <c r="D555" s="36">
        <v>36</v>
      </c>
      <c r="E555" s="11">
        <f t="shared" si="40"/>
        <v>0.291866028708134</v>
      </c>
      <c r="F555" s="11">
        <f t="shared" si="41"/>
        <v>5.3412462908011868E-2</v>
      </c>
      <c r="G555" s="10">
        <f t="shared" si="42"/>
        <v>-0.70491803278688525</v>
      </c>
      <c r="H555" s="14">
        <f t="shared" si="43"/>
        <v>-0.20574162679425839</v>
      </c>
    </row>
    <row r="556" spans="1:8" ht="15" x14ac:dyDescent="0.2">
      <c r="B556" s="5" t="s">
        <v>359</v>
      </c>
      <c r="C556" s="36">
        <v>92</v>
      </c>
      <c r="D556" s="36">
        <v>95</v>
      </c>
      <c r="E556" s="11">
        <f t="shared" si="40"/>
        <v>0.22009569377990432</v>
      </c>
      <c r="F556" s="11">
        <f t="shared" si="41"/>
        <v>0.14094955489614244</v>
      </c>
      <c r="G556" s="10">
        <f t="shared" si="42"/>
        <v>3.2608695652173912E-2</v>
      </c>
      <c r="H556" s="14">
        <f t="shared" si="43"/>
        <v>7.1770334928229667E-3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0</v>
      </c>
      <c r="E560" s="80">
        <f t="shared" si="40"/>
        <v>2.3923444976076554E-3</v>
      </c>
      <c r="F560" s="80" t="str">
        <f t="shared" si="41"/>
        <v/>
      </c>
      <c r="G560" s="78" t="str">
        <f t="shared" si="42"/>
        <v>0</v>
      </c>
      <c r="H560" s="24">
        <f t="shared" si="43"/>
        <v>0</v>
      </c>
    </row>
    <row r="561" spans="1:8" s="79" customFormat="1" ht="15" x14ac:dyDescent="0.2">
      <c r="B561" s="75" t="s">
        <v>360</v>
      </c>
      <c r="C561" s="76">
        <v>1</v>
      </c>
      <c r="D561" s="76">
        <v>0</v>
      </c>
      <c r="E561" s="80">
        <f t="shared" si="40"/>
        <v>2.3923444976076554E-3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6</v>
      </c>
      <c r="D562" s="76">
        <v>0</v>
      </c>
      <c r="E562" s="80">
        <f t="shared" si="40"/>
        <v>1.4354066985645933E-2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1</v>
      </c>
      <c r="D563" s="76">
        <v>0</v>
      </c>
      <c r="E563" s="80">
        <f t="shared" si="40"/>
        <v>2.3923444976076554E-3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0</v>
      </c>
      <c r="E565" s="80" t="str">
        <f t="shared" si="40"/>
        <v/>
      </c>
      <c r="F565" s="80" t="str">
        <f t="shared" si="41"/>
        <v/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89</v>
      </c>
      <c r="D566" s="76">
        <v>395</v>
      </c>
      <c r="E566" s="80">
        <f t="shared" si="40"/>
        <v>0.21291866028708134</v>
      </c>
      <c r="F566" s="80">
        <f t="shared" si="41"/>
        <v>0.58605341246290799</v>
      </c>
      <c r="G566" s="78">
        <f t="shared" si="42"/>
        <v>3.4382022471910112</v>
      </c>
      <c r="H566" s="24">
        <f t="shared" si="43"/>
        <v>0.73205741626794263</v>
      </c>
    </row>
    <row r="567" spans="1:8" s="79" customFormat="1" ht="15" x14ac:dyDescent="0.2">
      <c r="B567" s="75" t="s">
        <v>164</v>
      </c>
      <c r="C567" s="76">
        <v>16</v>
      </c>
      <c r="D567" s="76">
        <v>2</v>
      </c>
      <c r="E567" s="80">
        <f t="shared" si="40"/>
        <v>3.8277511961722487E-2</v>
      </c>
      <c r="F567" s="80">
        <f t="shared" si="41"/>
        <v>2.967359050445104E-3</v>
      </c>
      <c r="G567" s="78">
        <f t="shared" si="42"/>
        <v>-0.875</v>
      </c>
      <c r="H567" s="24">
        <f t="shared" si="43"/>
        <v>-3.3492822966507178E-2</v>
      </c>
    </row>
    <row r="568" spans="1:8" s="79" customFormat="1" ht="15" x14ac:dyDescent="0.2">
      <c r="B568" s="75" t="s">
        <v>166</v>
      </c>
      <c r="C568" s="76">
        <v>0</v>
      </c>
      <c r="D568" s="76">
        <v>0</v>
      </c>
      <c r="E568" s="80" t="str">
        <f t="shared" si="40"/>
        <v/>
      </c>
      <c r="F568" s="80" t="str">
        <f t="shared" si="41"/>
        <v/>
      </c>
      <c r="G568" s="78" t="str">
        <f t="shared" si="42"/>
        <v>0</v>
      </c>
      <c r="H568" s="24" t="str">
        <f t="shared" si="43"/>
        <v/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52</v>
      </c>
      <c r="D570" s="76">
        <v>59</v>
      </c>
      <c r="E570" s="80">
        <f t="shared" si="40"/>
        <v>0.12440191387559808</v>
      </c>
      <c r="F570" s="80">
        <f t="shared" si="41"/>
        <v>8.7537091988130561E-2</v>
      </c>
      <c r="G570" s="78">
        <f t="shared" si="42"/>
        <v>0.13461538461538461</v>
      </c>
      <c r="H570" s="24">
        <f t="shared" si="43"/>
        <v>1.6746411483253586E-2</v>
      </c>
    </row>
    <row r="571" spans="1:8" s="79" customFormat="1" ht="25.5" customHeight="1" x14ac:dyDescent="0.2">
      <c r="B571" s="75" t="s">
        <v>167</v>
      </c>
      <c r="C571" s="76">
        <v>5</v>
      </c>
      <c r="D571" s="76">
        <v>10</v>
      </c>
      <c r="E571" s="80">
        <f t="shared" si="40"/>
        <v>1.1961722488038277E-2</v>
      </c>
      <c r="F571" s="80">
        <f t="shared" si="41"/>
        <v>1.483679525222552E-2</v>
      </c>
      <c r="G571" s="78">
        <f t="shared" si="42"/>
        <v>1</v>
      </c>
      <c r="H571" s="24">
        <f t="shared" si="43"/>
        <v>1.1961722488038277E-2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0</v>
      </c>
      <c r="E572" s="80" t="str">
        <f t="shared" si="40"/>
        <v/>
      </c>
      <c r="F572" s="80" t="str">
        <f t="shared" si="41"/>
        <v/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0</v>
      </c>
      <c r="D573" s="76">
        <v>3</v>
      </c>
      <c r="E573" s="80" t="str">
        <f t="shared" si="40"/>
        <v/>
      </c>
      <c r="F573" s="80">
        <f t="shared" si="41"/>
        <v>4.4510385756676559E-3</v>
      </c>
      <c r="G573" s="78" t="str">
        <f t="shared" si="42"/>
        <v>0</v>
      </c>
      <c r="H573" s="24" t="str">
        <f t="shared" si="43"/>
        <v/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19</v>
      </c>
      <c r="D575" s="76">
        <v>70</v>
      </c>
      <c r="E575" s="80">
        <f t="shared" si="40"/>
        <v>4.5454545454545456E-2</v>
      </c>
      <c r="F575" s="80">
        <f t="shared" si="41"/>
        <v>0.10385756676557864</v>
      </c>
      <c r="G575" s="78">
        <f t="shared" si="42"/>
        <v>2.6842105263157894</v>
      </c>
      <c r="H575" s="24">
        <f t="shared" si="43"/>
        <v>0.12200956937799043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0</v>
      </c>
      <c r="D578" s="76">
        <v>0</v>
      </c>
      <c r="E578" s="80" t="str">
        <f t="shared" si="40"/>
        <v/>
      </c>
      <c r="F578" s="80" t="str">
        <f t="shared" si="41"/>
        <v/>
      </c>
      <c r="G578" s="78" t="str">
        <f t="shared" si="42"/>
        <v>0</v>
      </c>
      <c r="H578" s="24" t="str">
        <f t="shared" si="43"/>
        <v/>
      </c>
    </row>
    <row r="579" spans="2:8" ht="15" x14ac:dyDescent="0.2">
      <c r="B579" s="5" t="s">
        <v>565</v>
      </c>
      <c r="C579" s="36">
        <v>0</v>
      </c>
      <c r="D579" s="36">
        <v>3</v>
      </c>
      <c r="E579" s="11" t="str">
        <f t="shared" si="40"/>
        <v/>
      </c>
      <c r="F579" s="11">
        <f t="shared" si="41"/>
        <v>4.4510385756676559E-3</v>
      </c>
      <c r="G579" s="10" t="str">
        <f t="shared" si="42"/>
        <v>0</v>
      </c>
      <c r="H579" s="14" t="str">
        <f t="shared" si="43"/>
        <v/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426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409</v>
      </c>
      <c r="C8" s="31">
        <f>+C18+C71+C161+C329+C552</f>
        <v>9009</v>
      </c>
      <c r="D8" s="32">
        <f>+D18+D71+D161+D329+D552</f>
        <v>7832</v>
      </c>
      <c r="E8" s="33">
        <f>SUM(E9:E13)</f>
        <v>1.0000000000000002</v>
      </c>
      <c r="F8" s="33">
        <f>SUM(F9:F13)</f>
        <v>1</v>
      </c>
      <c r="G8" s="33">
        <f>+(D8-C8)/C8</f>
        <v>-0.13064713064713065</v>
      </c>
      <c r="H8" s="34">
        <f>+E8*G8</f>
        <v>-0.13064713064713068</v>
      </c>
    </row>
    <row r="9" spans="2:8" x14ac:dyDescent="0.2">
      <c r="B9" s="39" t="str">
        <f>+B18</f>
        <v>Total Vacantes en ocupaciones de nivel Directivo</v>
      </c>
      <c r="C9" s="40">
        <f>+C18</f>
        <v>117</v>
      </c>
      <c r="D9" s="40">
        <f>+D18</f>
        <v>51</v>
      </c>
      <c r="E9" s="41">
        <f>C9/$C$8</f>
        <v>1.2987012987012988E-2</v>
      </c>
      <c r="F9" s="41">
        <f>D9/$D$8</f>
        <v>6.511746680286006E-3</v>
      </c>
      <c r="G9" s="42">
        <f>+IF(OR(AND(D9=0),(C9=0)),"0",((D9-C9)/C9))</f>
        <v>-0.5641025641025641</v>
      </c>
      <c r="H9" s="43">
        <f>+IF(OR(AND(E9=""),(G9="")),"",E9*G9)</f>
        <v>-7.326007326007326E-3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805</v>
      </c>
      <c r="D10" s="23">
        <f>+D71</f>
        <v>533</v>
      </c>
      <c r="E10" s="24">
        <f>C10/$C$8</f>
        <v>8.9355089355089359E-2</v>
      </c>
      <c r="F10" s="24">
        <f>D10/$D$8</f>
        <v>6.8054136874361598E-2</v>
      </c>
      <c r="G10" s="10">
        <f>+IF(OR(AND(D10=0),(C10=0)),"0",((D10-C10)/C10))</f>
        <v>-0.33788819875776399</v>
      </c>
      <c r="H10" s="45">
        <f>+IF(OR(AND(E10=""),(G10="")),"",E10*G10)</f>
        <v>-3.0192030192030195E-2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2047</v>
      </c>
      <c r="D11" s="23">
        <f>+D161</f>
        <v>1817</v>
      </c>
      <c r="E11" s="24">
        <f>C11/$C$8</f>
        <v>0.22721722721722723</v>
      </c>
      <c r="F11" s="24">
        <f>D11/$D$8</f>
        <v>0.23199693564862103</v>
      </c>
      <c r="G11" s="10">
        <f>+IF(OR(AND(D11=0),(C11=0)),"0",((D11-C11)/C11))</f>
        <v>-0.11235955056179775</v>
      </c>
      <c r="H11" s="45">
        <f>+IF(OR(AND(E11=""),(G11="")),"",E11*G11)</f>
        <v>-2.5530025530025532E-2</v>
      </c>
    </row>
    <row r="12" spans="2:8" x14ac:dyDescent="0.2">
      <c r="B12" s="44" t="str">
        <f>+B329</f>
        <v>Total Vacantes  en ocupaciones de nivel Calificados</v>
      </c>
      <c r="C12" s="23">
        <f>+C329</f>
        <v>4637</v>
      </c>
      <c r="D12" s="23">
        <f>+D329</f>
        <v>4472</v>
      </c>
      <c r="E12" s="24">
        <f>C12/$C$8</f>
        <v>0.51470751470751475</v>
      </c>
      <c r="F12" s="24">
        <f>D12/$D$8</f>
        <v>0.57099080694586313</v>
      </c>
      <c r="G12" s="10">
        <f>+IF(OR(AND(D12=0),(C12=0)),"0",((D12-C12)/C12))</f>
        <v>-3.5583351304722878E-2</v>
      </c>
      <c r="H12" s="45">
        <f>+IF(OR(AND(E12=""),(G12="")),"",E12*G12)</f>
        <v>-1.8315018315018316E-2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1403</v>
      </c>
      <c r="D13" s="47">
        <f>+D552</f>
        <v>959</v>
      </c>
      <c r="E13" s="48">
        <f>C13/$C$8</f>
        <v>0.15573315573315574</v>
      </c>
      <c r="F13" s="48">
        <f>D13/$D$8</f>
        <v>0.12244637385086823</v>
      </c>
      <c r="G13" s="49">
        <f>+IF(OR(AND(D13=0),(C13=0)),"0",((D13-C13)/C13))</f>
        <v>-0.31646471846044189</v>
      </c>
      <c r="H13" s="50">
        <f>+IF(OR(AND(E13=""),(G13="")),"",E13*G13)</f>
        <v>-4.9284049284049281E-2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117</v>
      </c>
      <c r="D18" s="32">
        <f>SUM(D19:D65)</f>
        <v>51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-0.5641025641025641</v>
      </c>
      <c r="H18" s="34">
        <f>+IF(OR(AND(E18=""),(G18="")),"",E18*G18)</f>
        <v>-0.5641025641025641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1</v>
      </c>
      <c r="D20" s="36">
        <v>0</v>
      </c>
      <c r="E20" s="9">
        <f t="shared" ref="E20:E65" si="0">+IF(C20=0,"",C20/C$18)</f>
        <v>8.5470085470085479E-3</v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>
        <f t="shared" ref="H20:H65" si="3">+IF(OR(AND(E20=""),(G20="")),"",E20*G20)</f>
        <v>0</v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4</v>
      </c>
      <c r="D23" s="36">
        <v>0</v>
      </c>
      <c r="E23" s="9">
        <f t="shared" si="0"/>
        <v>3.4188034188034191E-2</v>
      </c>
      <c r="F23" s="9" t="str">
        <f t="shared" si="1"/>
        <v/>
      </c>
      <c r="G23" s="10" t="str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0</v>
      </c>
      <c r="D24" s="36">
        <v>0</v>
      </c>
      <c r="E24" s="9" t="str">
        <f t="shared" si="0"/>
        <v/>
      </c>
      <c r="F24" s="9" t="str">
        <f t="shared" si="1"/>
        <v/>
      </c>
      <c r="G24" s="10" t="str">
        <f t="shared" si="2"/>
        <v>0</v>
      </c>
      <c r="H24" s="14" t="str">
        <f t="shared" si="3"/>
        <v/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6</v>
      </c>
      <c r="D26" s="36">
        <v>3</v>
      </c>
      <c r="E26" s="9">
        <f t="shared" si="0"/>
        <v>5.128205128205128E-2</v>
      </c>
      <c r="F26" s="9">
        <f t="shared" si="1"/>
        <v>5.8823529411764705E-2</v>
      </c>
      <c r="G26" s="10">
        <f t="shared" si="2"/>
        <v>-0.5</v>
      </c>
      <c r="H26" s="14">
        <f t="shared" si="3"/>
        <v>-2.564102564102564E-2</v>
      </c>
    </row>
    <row r="27" spans="1:8" ht="20.100000000000001" customHeight="1" x14ac:dyDescent="0.2">
      <c r="B27" s="5" t="s">
        <v>6</v>
      </c>
      <c r="C27" s="36">
        <v>18</v>
      </c>
      <c r="D27" s="36">
        <v>7</v>
      </c>
      <c r="E27" s="9">
        <f t="shared" si="0"/>
        <v>0.15384615384615385</v>
      </c>
      <c r="F27" s="9">
        <f t="shared" si="1"/>
        <v>0.13725490196078433</v>
      </c>
      <c r="G27" s="10">
        <f t="shared" si="2"/>
        <v>-0.61111111111111116</v>
      </c>
      <c r="H27" s="14">
        <f t="shared" si="3"/>
        <v>-9.401709401709403E-2</v>
      </c>
    </row>
    <row r="28" spans="1:8" ht="20.100000000000001" customHeight="1" x14ac:dyDescent="0.2">
      <c r="B28" s="5" t="s">
        <v>3</v>
      </c>
      <c r="C28" s="36">
        <v>1</v>
      </c>
      <c r="D28" s="36">
        <v>9</v>
      </c>
      <c r="E28" s="9">
        <f t="shared" si="0"/>
        <v>8.5470085470085479E-3</v>
      </c>
      <c r="F28" s="9">
        <f t="shared" si="1"/>
        <v>0.17647058823529413</v>
      </c>
      <c r="G28" s="10">
        <f t="shared" si="2"/>
        <v>8</v>
      </c>
      <c r="H28" s="14">
        <f t="shared" si="3"/>
        <v>6.8376068376068383E-2</v>
      </c>
    </row>
    <row r="29" spans="1:8" ht="20.100000000000001" customHeight="1" x14ac:dyDescent="0.2">
      <c r="B29" s="5" t="s">
        <v>5</v>
      </c>
      <c r="C29" s="36">
        <v>46</v>
      </c>
      <c r="D29" s="36">
        <v>1</v>
      </c>
      <c r="E29" s="9">
        <f t="shared" si="0"/>
        <v>0.39316239316239315</v>
      </c>
      <c r="F29" s="9">
        <f t="shared" si="1"/>
        <v>1.9607843137254902E-2</v>
      </c>
      <c r="G29" s="10">
        <f t="shared" si="2"/>
        <v>-0.97826086956521741</v>
      </c>
      <c r="H29" s="14">
        <f t="shared" si="3"/>
        <v>-0.38461538461538464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</v>
      </c>
      <c r="D35" s="36">
        <v>4</v>
      </c>
      <c r="E35" s="9">
        <f t="shared" si="0"/>
        <v>8.5470085470085479E-3</v>
      </c>
      <c r="F35" s="9">
        <f t="shared" si="1"/>
        <v>7.8431372549019607E-2</v>
      </c>
      <c r="G35" s="10">
        <f t="shared" si="2"/>
        <v>3</v>
      </c>
      <c r="H35" s="14">
        <f t="shared" si="3"/>
        <v>2.5641025641025644E-2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0</v>
      </c>
      <c r="E37" s="9">
        <f t="shared" si="0"/>
        <v>8.5470085470085479E-3</v>
      </c>
      <c r="F37" s="9" t="str">
        <f t="shared" si="1"/>
        <v/>
      </c>
      <c r="G37" s="10" t="str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0</v>
      </c>
      <c r="D38" s="36">
        <v>2</v>
      </c>
      <c r="E38" s="9" t="str">
        <f t="shared" si="0"/>
        <v/>
      </c>
      <c r="F38" s="9">
        <f t="shared" si="1"/>
        <v>3.9215686274509803E-2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1</v>
      </c>
      <c r="D44" s="36">
        <v>0</v>
      </c>
      <c r="E44" s="9">
        <f t="shared" si="0"/>
        <v>8.5470085470085479E-3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12</v>
      </c>
      <c r="D49" s="36">
        <v>3</v>
      </c>
      <c r="E49" s="9">
        <f t="shared" si="0"/>
        <v>0.10256410256410256</v>
      </c>
      <c r="F49" s="9">
        <f t="shared" si="1"/>
        <v>5.8823529411764705E-2</v>
      </c>
      <c r="G49" s="10">
        <f t="shared" si="2"/>
        <v>-0.75</v>
      </c>
      <c r="H49" s="14">
        <f t="shared" si="3"/>
        <v>-7.6923076923076927E-2</v>
      </c>
    </row>
    <row r="50" spans="2:8" ht="20.100000000000001" customHeight="1" x14ac:dyDescent="0.2">
      <c r="B50" s="5" t="s">
        <v>15</v>
      </c>
      <c r="C50" s="36">
        <v>1</v>
      </c>
      <c r="D50" s="36">
        <v>0</v>
      </c>
      <c r="E50" s="9">
        <f t="shared" si="0"/>
        <v>8.5470085470085479E-3</v>
      </c>
      <c r="F50" s="9" t="str">
        <f t="shared" si="1"/>
        <v/>
      </c>
      <c r="G50" s="10" t="str">
        <f t="shared" si="2"/>
        <v>0</v>
      </c>
      <c r="H50" s="14">
        <f t="shared" si="3"/>
        <v>0</v>
      </c>
    </row>
    <row r="51" spans="2:8" ht="20.100000000000001" customHeight="1" x14ac:dyDescent="0.2">
      <c r="B51" s="5" t="s">
        <v>14</v>
      </c>
      <c r="C51" s="36">
        <v>2</v>
      </c>
      <c r="D51" s="36">
        <v>0</v>
      </c>
      <c r="E51" s="9">
        <f t="shared" si="0"/>
        <v>1.7094017094017096E-2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1</v>
      </c>
      <c r="D52" s="36">
        <v>1</v>
      </c>
      <c r="E52" s="9">
        <f t="shared" si="0"/>
        <v>8.5470085470085479E-3</v>
      </c>
      <c r="F52" s="9">
        <f t="shared" si="1"/>
        <v>1.9607843137254902E-2</v>
      </c>
      <c r="G52" s="10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1</v>
      </c>
      <c r="D53" s="36">
        <v>8</v>
      </c>
      <c r="E53" s="9">
        <f t="shared" si="0"/>
        <v>8.5470085470085479E-3</v>
      </c>
      <c r="F53" s="9">
        <f t="shared" si="1"/>
        <v>0.15686274509803921</v>
      </c>
      <c r="G53" s="10">
        <f t="shared" si="2"/>
        <v>7</v>
      </c>
      <c r="H53" s="14">
        <f t="shared" si="3"/>
        <v>5.9829059829059839E-2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0</v>
      </c>
      <c r="D59" s="36">
        <v>0</v>
      </c>
      <c r="E59" s="9" t="str">
        <f t="shared" si="0"/>
        <v/>
      </c>
      <c r="F59" s="9" t="str">
        <f t="shared" si="1"/>
        <v/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1</v>
      </c>
      <c r="D60" s="36">
        <v>1</v>
      </c>
      <c r="E60" s="9">
        <f t="shared" si="0"/>
        <v>8.5470085470085479E-3</v>
      </c>
      <c r="F60" s="9">
        <f t="shared" si="1"/>
        <v>1.9607843137254902E-2</v>
      </c>
      <c r="G60" s="10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13</v>
      </c>
      <c r="D61" s="36">
        <v>7</v>
      </c>
      <c r="E61" s="9">
        <f t="shared" si="0"/>
        <v>0.1111111111111111</v>
      </c>
      <c r="F61" s="9">
        <f t="shared" si="1"/>
        <v>0.13725490196078433</v>
      </c>
      <c r="G61" s="10">
        <f t="shared" si="2"/>
        <v>-0.46153846153846156</v>
      </c>
      <c r="H61" s="14">
        <f t="shared" si="3"/>
        <v>-5.128205128205128E-2</v>
      </c>
    </row>
    <row r="62" spans="2:8" ht="20.100000000000001" customHeight="1" x14ac:dyDescent="0.2">
      <c r="B62" s="5" t="s">
        <v>190</v>
      </c>
      <c r="C62" s="36">
        <v>1</v>
      </c>
      <c r="D62" s="36">
        <v>2</v>
      </c>
      <c r="E62" s="9">
        <f t="shared" si="0"/>
        <v>8.5470085470085479E-3</v>
      </c>
      <c r="F62" s="9">
        <f t="shared" si="1"/>
        <v>3.9215686274509803E-2</v>
      </c>
      <c r="G62" s="10">
        <f t="shared" si="2"/>
        <v>1</v>
      </c>
      <c r="H62" s="14">
        <f t="shared" si="3"/>
        <v>8.5470085470085479E-3</v>
      </c>
    </row>
    <row r="63" spans="2:8" ht="20.100000000000001" customHeight="1" x14ac:dyDescent="0.2">
      <c r="B63" s="5" t="s">
        <v>18</v>
      </c>
      <c r="C63" s="36">
        <v>3</v>
      </c>
      <c r="D63" s="36">
        <v>2</v>
      </c>
      <c r="E63" s="9">
        <f t="shared" si="0"/>
        <v>2.564102564102564E-2</v>
      </c>
      <c r="F63" s="9">
        <f t="shared" si="1"/>
        <v>3.9215686274509803E-2</v>
      </c>
      <c r="G63" s="10">
        <f t="shared" si="2"/>
        <v>-0.33333333333333331</v>
      </c>
      <c r="H63" s="14">
        <f t="shared" si="3"/>
        <v>-8.5470085470085461E-3</v>
      </c>
    </row>
    <row r="64" spans="2:8" ht="20.100000000000001" customHeight="1" x14ac:dyDescent="0.2">
      <c r="B64" s="5" t="s">
        <v>191</v>
      </c>
      <c r="C64" s="36">
        <v>2</v>
      </c>
      <c r="D64" s="36">
        <v>1</v>
      </c>
      <c r="E64" s="9">
        <f t="shared" si="0"/>
        <v>1.7094017094017096E-2</v>
      </c>
      <c r="F64" s="9">
        <f t="shared" si="1"/>
        <v>1.9607843137254902E-2</v>
      </c>
      <c r="G64" s="10">
        <f t="shared" si="2"/>
        <v>-0.5</v>
      </c>
      <c r="H64" s="14">
        <f t="shared" si="3"/>
        <v>-8.5470085470085479E-3</v>
      </c>
    </row>
    <row r="65" spans="1:8" ht="20.100000000000001" customHeight="1" x14ac:dyDescent="0.2">
      <c r="B65" s="5" t="s">
        <v>192</v>
      </c>
      <c r="C65" s="36">
        <v>1</v>
      </c>
      <c r="D65" s="36">
        <v>0</v>
      </c>
      <c r="E65" s="9">
        <f t="shared" si="0"/>
        <v>8.5470085470085479E-3</v>
      </c>
      <c r="F65" s="9" t="str">
        <f t="shared" si="1"/>
        <v/>
      </c>
      <c r="G65" s="10" t="str">
        <f t="shared" si="2"/>
        <v>0</v>
      </c>
      <c r="H65" s="14">
        <f t="shared" si="3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805</v>
      </c>
      <c r="D71" s="32">
        <f>SUM(D72:D155)</f>
        <v>533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-0.33788819875776399</v>
      </c>
      <c r="H71" s="34">
        <f>+IF(OR(AND(E71=""),(G71="")),"",E71*G71)</f>
        <v>-0.33788819875776399</v>
      </c>
    </row>
    <row r="72" spans="1:8" ht="15" x14ac:dyDescent="0.2">
      <c r="B72" s="35" t="s">
        <v>463</v>
      </c>
      <c r="C72" s="36">
        <v>37</v>
      </c>
      <c r="D72" s="36">
        <v>16</v>
      </c>
      <c r="E72" s="38">
        <f>+IF(C72=0,"",C72/C$71)</f>
        <v>4.5962732919254658E-2</v>
      </c>
      <c r="F72" s="38">
        <f>+IF(D72=0,"",D72/D$71)</f>
        <v>3.0018761726078799E-2</v>
      </c>
      <c r="G72" s="28">
        <f>+IF(OR(AND(D72=0),(C72=0)),"0",((D72-C72)/C72))</f>
        <v>-0.56756756756756754</v>
      </c>
      <c r="H72" s="29">
        <f>+IF(OR(AND(E72=""),(G72="")),"",E72*G72)</f>
        <v>-2.6086956521739129E-2</v>
      </c>
    </row>
    <row r="73" spans="1:8" ht="15" x14ac:dyDescent="0.2">
      <c r="B73" s="5" t="s">
        <v>19</v>
      </c>
      <c r="C73" s="36">
        <v>1</v>
      </c>
      <c r="D73" s="36">
        <v>4</v>
      </c>
      <c r="E73" s="11">
        <f t="shared" ref="E73:E142" si="4">+IF(C73=0,"",C73/C$71)</f>
        <v>1.2422360248447205E-3</v>
      </c>
      <c r="F73" s="11">
        <f t="shared" ref="F73:F142" si="5">+IF(D73=0,"",D73/D$71)</f>
        <v>7.5046904315196998E-3</v>
      </c>
      <c r="G73" s="10">
        <f t="shared" ref="G73:G142" si="6">+IF(OR(AND(D73=0),(C73=0)),"0",((D73-C73)/C73))</f>
        <v>3</v>
      </c>
      <c r="H73" s="14">
        <f t="shared" ref="H73:H142" si="7">+IF(OR(AND(E73=""),(G73="")),"",E73*G73)</f>
        <v>3.7267080745341614E-3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2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33</v>
      </c>
      <c r="D75" s="76">
        <v>32</v>
      </c>
      <c r="E75" s="80">
        <f t="shared" si="4"/>
        <v>4.0993788819875775E-2</v>
      </c>
      <c r="F75" s="80">
        <f t="shared" si="5"/>
        <v>6.0037523452157598E-2</v>
      </c>
      <c r="G75" s="78">
        <f t="shared" si="6"/>
        <v>-3.0303030303030304E-2</v>
      </c>
      <c r="H75" s="24">
        <f t="shared" si="7"/>
        <v>-1.2422360248447205E-3</v>
      </c>
    </row>
    <row r="76" spans="1:8" s="79" customFormat="1" ht="15" x14ac:dyDescent="0.2">
      <c r="B76" s="75" t="s">
        <v>193</v>
      </c>
      <c r="C76" s="76">
        <v>18</v>
      </c>
      <c r="D76" s="76">
        <v>6</v>
      </c>
      <c r="E76" s="80">
        <f t="shared" si="4"/>
        <v>2.236024844720497E-2</v>
      </c>
      <c r="F76" s="80">
        <f t="shared" si="5"/>
        <v>1.125703564727955E-2</v>
      </c>
      <c r="G76" s="78">
        <f t="shared" si="6"/>
        <v>-0.66666666666666663</v>
      </c>
      <c r="H76" s="24">
        <f t="shared" si="7"/>
        <v>-1.4906832298136646E-2</v>
      </c>
    </row>
    <row r="77" spans="1:8" s="79" customFormat="1" ht="15" x14ac:dyDescent="0.2">
      <c r="B77" s="75" t="s">
        <v>21</v>
      </c>
      <c r="C77" s="76">
        <v>46</v>
      </c>
      <c r="D77" s="76">
        <v>0</v>
      </c>
      <c r="E77" s="80">
        <f t="shared" si="4"/>
        <v>5.7142857142857141E-2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14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4</v>
      </c>
      <c r="D80" s="76">
        <v>2</v>
      </c>
      <c r="E80" s="80">
        <f t="shared" si="4"/>
        <v>4.9689440993788822E-3</v>
      </c>
      <c r="F80" s="80">
        <f t="shared" si="5"/>
        <v>3.7523452157598499E-3</v>
      </c>
      <c r="G80" s="78">
        <f t="shared" si="6"/>
        <v>-0.5</v>
      </c>
      <c r="H80" s="24">
        <f t="shared" si="7"/>
        <v>-2.4844720496894411E-3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2</v>
      </c>
      <c r="E83" s="80">
        <f t="shared" si="4"/>
        <v>2.4844720496894411E-3</v>
      </c>
      <c r="F83" s="80">
        <f t="shared" si="5"/>
        <v>3.7523452157598499E-3</v>
      </c>
      <c r="G83" s="78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2</v>
      </c>
      <c r="D85" s="76">
        <v>14</v>
      </c>
      <c r="E85" s="80">
        <f t="shared" si="4"/>
        <v>2.4844720496894411E-3</v>
      </c>
      <c r="F85" s="80">
        <f t="shared" si="5"/>
        <v>2.6266416510318951E-2</v>
      </c>
      <c r="G85" s="78">
        <f t="shared" si="6"/>
        <v>6</v>
      </c>
      <c r="H85" s="24">
        <f t="shared" si="7"/>
        <v>1.4906832298136646E-2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11</v>
      </c>
      <c r="D87" s="76">
        <v>30</v>
      </c>
      <c r="E87" s="80">
        <f t="shared" si="4"/>
        <v>1.3664596273291925E-2</v>
      </c>
      <c r="F87" s="80">
        <f t="shared" si="5"/>
        <v>5.6285178236397747E-2</v>
      </c>
      <c r="G87" s="78">
        <f t="shared" si="6"/>
        <v>1.7272727272727273</v>
      </c>
      <c r="H87" s="24">
        <f t="shared" si="7"/>
        <v>2.3602484472049687E-2</v>
      </c>
    </row>
    <row r="88" spans="1:8" s="79" customFormat="1" ht="15" x14ac:dyDescent="0.2">
      <c r="B88" s="75" t="s">
        <v>200</v>
      </c>
      <c r="C88" s="76">
        <v>13</v>
      </c>
      <c r="D88" s="76">
        <v>25</v>
      </c>
      <c r="E88" s="80">
        <f t="shared" si="4"/>
        <v>1.6149068322981366E-2</v>
      </c>
      <c r="F88" s="80">
        <f t="shared" si="5"/>
        <v>4.6904315196998121E-2</v>
      </c>
      <c r="G88" s="78">
        <f t="shared" si="6"/>
        <v>0.92307692307692313</v>
      </c>
      <c r="H88" s="24">
        <f t="shared" si="7"/>
        <v>1.4906832298136647E-2</v>
      </c>
    </row>
    <row r="89" spans="1:8" s="79" customFormat="1" ht="15" x14ac:dyDescent="0.2">
      <c r="B89" s="75" t="s">
        <v>26</v>
      </c>
      <c r="C89" s="76">
        <v>10</v>
      </c>
      <c r="D89" s="76">
        <v>12</v>
      </c>
      <c r="E89" s="80">
        <f t="shared" si="4"/>
        <v>1.2422360248447204E-2</v>
      </c>
      <c r="F89" s="80">
        <f t="shared" si="5"/>
        <v>2.2514071294559099E-2</v>
      </c>
      <c r="G89" s="78">
        <f t="shared" si="6"/>
        <v>0.2</v>
      </c>
      <c r="H89" s="24">
        <f t="shared" si="7"/>
        <v>2.4844720496894411E-3</v>
      </c>
    </row>
    <row r="90" spans="1:8" s="79" customFormat="1" ht="15" x14ac:dyDescent="0.2">
      <c r="B90" s="75" t="s">
        <v>465</v>
      </c>
      <c r="C90" s="76">
        <v>6</v>
      </c>
      <c r="D90" s="76">
        <v>7</v>
      </c>
      <c r="E90" s="80">
        <f t="shared" si="4"/>
        <v>7.4534161490683228E-3</v>
      </c>
      <c r="F90" s="80">
        <f t="shared" si="5"/>
        <v>1.3133208255159476E-2</v>
      </c>
      <c r="G90" s="78">
        <f t="shared" si="6"/>
        <v>0.16666666666666666</v>
      </c>
      <c r="H90" s="24">
        <f t="shared" si="7"/>
        <v>1.2422360248447203E-3</v>
      </c>
    </row>
    <row r="91" spans="1:8" s="79" customFormat="1" ht="15" x14ac:dyDescent="0.2">
      <c r="B91" s="75" t="s">
        <v>201</v>
      </c>
      <c r="C91" s="76">
        <v>3</v>
      </c>
      <c r="D91" s="76">
        <v>1</v>
      </c>
      <c r="E91" s="80">
        <f t="shared" si="4"/>
        <v>3.7267080745341614E-3</v>
      </c>
      <c r="F91" s="80">
        <f t="shared" si="5"/>
        <v>1.876172607879925E-3</v>
      </c>
      <c r="G91" s="78">
        <f t="shared" si="6"/>
        <v>-0.66666666666666663</v>
      </c>
      <c r="H91" s="24">
        <f t="shared" si="7"/>
        <v>-2.4844720496894407E-3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1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20</v>
      </c>
      <c r="D94" s="76">
        <v>27</v>
      </c>
      <c r="E94" s="80">
        <f t="shared" si="4"/>
        <v>2.4844720496894408E-2</v>
      </c>
      <c r="F94" s="80">
        <f t="shared" si="5"/>
        <v>5.0656660412757973E-2</v>
      </c>
      <c r="G94" s="78">
        <f t="shared" si="6"/>
        <v>0.35</v>
      </c>
      <c r="H94" s="24">
        <f t="shared" si="7"/>
        <v>8.6956521739130418E-3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17</v>
      </c>
      <c r="D98" s="76">
        <v>14</v>
      </c>
      <c r="E98" s="80">
        <f t="shared" si="4"/>
        <v>2.1118012422360249E-2</v>
      </c>
      <c r="F98" s="80">
        <f t="shared" si="5"/>
        <v>2.6266416510318951E-2</v>
      </c>
      <c r="G98" s="78">
        <f t="shared" si="6"/>
        <v>-0.17647058823529413</v>
      </c>
      <c r="H98" s="24">
        <f t="shared" si="7"/>
        <v>-3.7267080745341618E-3</v>
      </c>
    </row>
    <row r="99" spans="1:8" s="79" customFormat="1" ht="15" x14ac:dyDescent="0.2">
      <c r="B99" s="75" t="s">
        <v>466</v>
      </c>
      <c r="C99" s="76">
        <v>13</v>
      </c>
      <c r="D99" s="76">
        <v>3</v>
      </c>
      <c r="E99" s="80">
        <f t="shared" si="4"/>
        <v>1.6149068322981366E-2</v>
      </c>
      <c r="F99" s="80">
        <f t="shared" si="5"/>
        <v>5.6285178236397749E-3</v>
      </c>
      <c r="G99" s="78">
        <f t="shared" si="6"/>
        <v>-0.76923076923076927</v>
      </c>
      <c r="H99" s="24">
        <f t="shared" si="7"/>
        <v>-1.2422360248447206E-2</v>
      </c>
    </row>
    <row r="100" spans="1:8" s="79" customFormat="1" ht="15" x14ac:dyDescent="0.2">
      <c r="B100" s="75" t="s">
        <v>23</v>
      </c>
      <c r="C100" s="76">
        <v>4</v>
      </c>
      <c r="D100" s="76">
        <v>9</v>
      </c>
      <c r="E100" s="80">
        <f t="shared" si="4"/>
        <v>4.9689440993788822E-3</v>
      </c>
      <c r="F100" s="80">
        <f t="shared" si="5"/>
        <v>1.6885553470919325E-2</v>
      </c>
      <c r="G100" s="78">
        <f t="shared" si="6"/>
        <v>1.25</v>
      </c>
      <c r="H100" s="24">
        <f t="shared" si="7"/>
        <v>6.2111801242236029E-3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1</v>
      </c>
      <c r="E102" s="80" t="str">
        <f t="shared" si="4"/>
        <v/>
      </c>
      <c r="F102" s="80">
        <f t="shared" si="5"/>
        <v>1.876172607879925E-3</v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19</v>
      </c>
      <c r="D105" s="76">
        <v>29</v>
      </c>
      <c r="E105" s="80">
        <f t="shared" si="4"/>
        <v>2.3602484472049691E-2</v>
      </c>
      <c r="F105" s="80">
        <f t="shared" si="5"/>
        <v>5.4409005628517824E-2</v>
      </c>
      <c r="G105" s="78">
        <f t="shared" si="6"/>
        <v>0.52631578947368418</v>
      </c>
      <c r="H105" s="24">
        <f t="shared" si="7"/>
        <v>1.2422360248447206E-2</v>
      </c>
    </row>
    <row r="106" spans="1:8" s="79" customFormat="1" ht="15" x14ac:dyDescent="0.2">
      <c r="B106" s="75" t="s">
        <v>208</v>
      </c>
      <c r="C106" s="76">
        <v>5</v>
      </c>
      <c r="D106" s="76">
        <v>3</v>
      </c>
      <c r="E106" s="80">
        <f t="shared" si="4"/>
        <v>6.2111801242236021E-3</v>
      </c>
      <c r="F106" s="80">
        <f t="shared" si="5"/>
        <v>5.6285178236397749E-3</v>
      </c>
      <c r="G106" s="78">
        <f t="shared" si="6"/>
        <v>-0.4</v>
      </c>
      <c r="H106" s="24">
        <f t="shared" si="7"/>
        <v>-2.4844720496894411E-3</v>
      </c>
    </row>
    <row r="107" spans="1:8" s="79" customFormat="1" ht="15" x14ac:dyDescent="0.2">
      <c r="B107" s="75" t="s">
        <v>209</v>
      </c>
      <c r="C107" s="76">
        <v>18</v>
      </c>
      <c r="D107" s="76">
        <v>9</v>
      </c>
      <c r="E107" s="80">
        <f t="shared" si="4"/>
        <v>2.236024844720497E-2</v>
      </c>
      <c r="F107" s="80">
        <f t="shared" si="5"/>
        <v>1.6885553470919325E-2</v>
      </c>
      <c r="G107" s="78">
        <f t="shared" si="6"/>
        <v>-0.5</v>
      </c>
      <c r="H107" s="24">
        <f t="shared" si="7"/>
        <v>-1.1180124223602485E-2</v>
      </c>
    </row>
    <row r="108" spans="1:8" s="79" customFormat="1" ht="15" x14ac:dyDescent="0.2">
      <c r="B108" s="75" t="s">
        <v>210</v>
      </c>
      <c r="C108" s="76">
        <v>0</v>
      </c>
      <c r="D108" s="76">
        <v>2</v>
      </c>
      <c r="E108" s="80" t="str">
        <f t="shared" si="4"/>
        <v/>
      </c>
      <c r="F108" s="80">
        <f t="shared" si="5"/>
        <v>3.7523452157598499E-3</v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8</v>
      </c>
      <c r="D109" s="76">
        <v>1</v>
      </c>
      <c r="E109" s="80">
        <f t="shared" si="4"/>
        <v>9.9378881987577643E-3</v>
      </c>
      <c r="F109" s="80">
        <f t="shared" si="5"/>
        <v>1.876172607879925E-3</v>
      </c>
      <c r="G109" s="78">
        <f t="shared" si="6"/>
        <v>-0.875</v>
      </c>
      <c r="H109" s="24">
        <f t="shared" si="7"/>
        <v>-8.6956521739130436E-3</v>
      </c>
    </row>
    <row r="110" spans="1:8" s="79" customFormat="1" ht="15" x14ac:dyDescent="0.2">
      <c r="B110" s="75" t="s">
        <v>212</v>
      </c>
      <c r="C110" s="76">
        <v>1</v>
      </c>
      <c r="D110" s="76">
        <v>0</v>
      </c>
      <c r="E110" s="80">
        <f t="shared" si="4"/>
        <v>1.2422360248447205E-3</v>
      </c>
      <c r="F110" s="80" t="str">
        <f t="shared" si="5"/>
        <v/>
      </c>
      <c r="G110" s="78" t="str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0</v>
      </c>
      <c r="D111" s="76">
        <v>0</v>
      </c>
      <c r="E111" s="80" t="str">
        <f t="shared" si="4"/>
        <v/>
      </c>
      <c r="F111" s="80" t="str">
        <f t="shared" si="5"/>
        <v/>
      </c>
      <c r="G111" s="78" t="str">
        <f t="shared" si="6"/>
        <v>0</v>
      </c>
      <c r="H111" s="24" t="str">
        <f t="shared" si="7"/>
        <v/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15</v>
      </c>
      <c r="D114" s="76">
        <v>8</v>
      </c>
      <c r="E114" s="80">
        <f t="shared" si="4"/>
        <v>1.8633540372670808E-2</v>
      </c>
      <c r="F114" s="80">
        <f t="shared" si="5"/>
        <v>1.50093808630394E-2</v>
      </c>
      <c r="G114" s="78">
        <f t="shared" si="6"/>
        <v>-0.46666666666666667</v>
      </c>
      <c r="H114" s="24">
        <f t="shared" si="7"/>
        <v>-8.6956521739130436E-3</v>
      </c>
    </row>
    <row r="115" spans="2:8" s="79" customFormat="1" ht="15" x14ac:dyDescent="0.2">
      <c r="B115" s="75" t="s">
        <v>29</v>
      </c>
      <c r="C115" s="76">
        <v>22</v>
      </c>
      <c r="D115" s="76">
        <v>1</v>
      </c>
      <c r="E115" s="80">
        <f t="shared" si="4"/>
        <v>2.732919254658385E-2</v>
      </c>
      <c r="F115" s="80">
        <f t="shared" si="5"/>
        <v>1.876172607879925E-3</v>
      </c>
      <c r="G115" s="78">
        <f t="shared" si="6"/>
        <v>-0.95454545454545459</v>
      </c>
      <c r="H115" s="24">
        <f t="shared" si="7"/>
        <v>-2.6086956521739129E-2</v>
      </c>
    </row>
    <row r="116" spans="2:8" s="79" customFormat="1" ht="15" x14ac:dyDescent="0.2">
      <c r="B116" s="75" t="s">
        <v>215</v>
      </c>
      <c r="C116" s="76">
        <v>3</v>
      </c>
      <c r="D116" s="76">
        <v>1</v>
      </c>
      <c r="E116" s="80">
        <f t="shared" si="4"/>
        <v>3.7267080745341614E-3</v>
      </c>
      <c r="F116" s="80">
        <f t="shared" si="5"/>
        <v>1.876172607879925E-3</v>
      </c>
      <c r="G116" s="78">
        <f t="shared" si="6"/>
        <v>-0.66666666666666663</v>
      </c>
      <c r="H116" s="24">
        <f t="shared" si="7"/>
        <v>-2.4844720496894407E-3</v>
      </c>
    </row>
    <row r="117" spans="2:8" s="79" customFormat="1" ht="15" x14ac:dyDescent="0.2">
      <c r="B117" s="75" t="s">
        <v>30</v>
      </c>
      <c r="C117" s="76">
        <v>0</v>
      </c>
      <c r="D117" s="76">
        <v>1</v>
      </c>
      <c r="E117" s="80" t="str">
        <f t="shared" si="4"/>
        <v/>
      </c>
      <c r="F117" s="80">
        <f t="shared" si="5"/>
        <v>1.876172607879925E-3</v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2</v>
      </c>
      <c r="D118" s="76">
        <v>1</v>
      </c>
      <c r="E118" s="80">
        <f t="shared" si="4"/>
        <v>2.4844720496894411E-3</v>
      </c>
      <c r="F118" s="80">
        <f t="shared" si="5"/>
        <v>1.876172607879925E-3</v>
      </c>
      <c r="G118" s="78">
        <f t="shared" si="6"/>
        <v>-0.5</v>
      </c>
      <c r="H118" s="24">
        <f t="shared" si="7"/>
        <v>-1.2422360248447205E-3</v>
      </c>
    </row>
    <row r="119" spans="2:8" s="79" customFormat="1" ht="15" x14ac:dyDescent="0.2">
      <c r="B119" s="75" t="s">
        <v>31</v>
      </c>
      <c r="C119" s="76">
        <v>4</v>
      </c>
      <c r="D119" s="76">
        <v>2</v>
      </c>
      <c r="E119" s="80">
        <f t="shared" si="4"/>
        <v>4.9689440993788822E-3</v>
      </c>
      <c r="F119" s="80">
        <f t="shared" si="5"/>
        <v>3.7523452157598499E-3</v>
      </c>
      <c r="G119" s="78">
        <f t="shared" si="6"/>
        <v>-0.5</v>
      </c>
      <c r="H119" s="24">
        <f t="shared" si="7"/>
        <v>-2.4844720496894411E-3</v>
      </c>
    </row>
    <row r="120" spans="2:8" s="79" customFormat="1" ht="15" x14ac:dyDescent="0.2">
      <c r="B120" s="75" t="s">
        <v>216</v>
      </c>
      <c r="C120" s="76">
        <v>5</v>
      </c>
      <c r="D120" s="76">
        <v>2</v>
      </c>
      <c r="E120" s="80">
        <f t="shared" si="4"/>
        <v>6.2111801242236021E-3</v>
      </c>
      <c r="F120" s="80">
        <f t="shared" si="5"/>
        <v>3.7523452157598499E-3</v>
      </c>
      <c r="G120" s="78">
        <f t="shared" si="6"/>
        <v>-0.6</v>
      </c>
      <c r="H120" s="24">
        <f t="shared" si="7"/>
        <v>-3.726708074534161E-3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4</v>
      </c>
      <c r="D122" s="76">
        <v>1</v>
      </c>
      <c r="E122" s="80">
        <f t="shared" si="4"/>
        <v>4.9689440993788822E-3</v>
      </c>
      <c r="F122" s="80">
        <f t="shared" si="5"/>
        <v>1.876172607879925E-3</v>
      </c>
      <c r="G122" s="78">
        <f t="shared" si="6"/>
        <v>-0.75</v>
      </c>
      <c r="H122" s="24">
        <f t="shared" si="7"/>
        <v>-3.7267080745341614E-3</v>
      </c>
    </row>
    <row r="123" spans="2:8" s="79" customFormat="1" ht="15" x14ac:dyDescent="0.2">
      <c r="B123" s="75" t="s">
        <v>217</v>
      </c>
      <c r="C123" s="76">
        <v>1</v>
      </c>
      <c r="D123" s="76">
        <v>2</v>
      </c>
      <c r="E123" s="80">
        <f t="shared" si="4"/>
        <v>1.2422360248447205E-3</v>
      </c>
      <c r="F123" s="80">
        <f t="shared" si="5"/>
        <v>3.7523452157598499E-3</v>
      </c>
      <c r="G123" s="78">
        <f t="shared" si="6"/>
        <v>1</v>
      </c>
      <c r="H123" s="24">
        <f t="shared" si="7"/>
        <v>1.2422360248447205E-3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336</v>
      </c>
      <c r="D125" s="76">
        <v>202</v>
      </c>
      <c r="E125" s="80">
        <f t="shared" si="4"/>
        <v>0.41739130434782606</v>
      </c>
      <c r="F125" s="80">
        <f t="shared" si="5"/>
        <v>0.37898686679174481</v>
      </c>
      <c r="G125" s="78">
        <f t="shared" si="6"/>
        <v>-0.39880952380952384</v>
      </c>
      <c r="H125" s="24">
        <f t="shared" si="7"/>
        <v>-0.16645962732919256</v>
      </c>
    </row>
    <row r="126" spans="2:8" s="79" customFormat="1" ht="15" x14ac:dyDescent="0.2">
      <c r="B126" s="75" t="s">
        <v>218</v>
      </c>
      <c r="C126" s="76">
        <v>38</v>
      </c>
      <c r="D126" s="76">
        <v>10</v>
      </c>
      <c r="E126" s="80">
        <f t="shared" si="4"/>
        <v>4.7204968944099382E-2</v>
      </c>
      <c r="F126" s="80">
        <f t="shared" si="5"/>
        <v>1.8761726078799251E-2</v>
      </c>
      <c r="G126" s="78">
        <f t="shared" si="6"/>
        <v>-0.73684210526315785</v>
      </c>
      <c r="H126" s="24">
        <f t="shared" si="7"/>
        <v>-3.4782608695652174E-2</v>
      </c>
    </row>
    <row r="127" spans="2:8" s="79" customFormat="1" ht="15" x14ac:dyDescent="0.2">
      <c r="B127" s="75" t="s">
        <v>219</v>
      </c>
      <c r="C127" s="76">
        <v>24</v>
      </c>
      <c r="D127" s="76">
        <v>1</v>
      </c>
      <c r="E127" s="80">
        <f t="shared" si="4"/>
        <v>2.9813664596273291E-2</v>
      </c>
      <c r="F127" s="80">
        <f t="shared" si="5"/>
        <v>1.876172607879925E-3</v>
      </c>
      <c r="G127" s="78">
        <f t="shared" si="6"/>
        <v>-0.95833333333333337</v>
      </c>
      <c r="H127" s="24">
        <f t="shared" si="7"/>
        <v>-2.8571428571428571E-2</v>
      </c>
    </row>
    <row r="128" spans="2:8" s="79" customFormat="1" ht="15" x14ac:dyDescent="0.2">
      <c r="B128" s="75" t="s">
        <v>33</v>
      </c>
      <c r="C128" s="76">
        <v>5</v>
      </c>
      <c r="D128" s="76">
        <v>2</v>
      </c>
      <c r="E128" s="80">
        <f t="shared" si="4"/>
        <v>6.2111801242236021E-3</v>
      </c>
      <c r="F128" s="80">
        <f t="shared" si="5"/>
        <v>3.7523452157598499E-3</v>
      </c>
      <c r="G128" s="78">
        <f t="shared" si="6"/>
        <v>-0.6</v>
      </c>
      <c r="H128" s="24">
        <f t="shared" si="7"/>
        <v>-3.726708074534161E-3</v>
      </c>
    </row>
    <row r="129" spans="1:8" s="79" customFormat="1" ht="15" x14ac:dyDescent="0.2">
      <c r="B129" s="75" t="s">
        <v>37</v>
      </c>
      <c r="C129" s="76">
        <v>1</v>
      </c>
      <c r="D129" s="76">
        <v>0</v>
      </c>
      <c r="E129" s="80">
        <f t="shared" si="4"/>
        <v>1.2422360248447205E-3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1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3</v>
      </c>
      <c r="D131" s="76">
        <v>10</v>
      </c>
      <c r="E131" s="80">
        <f t="shared" si="4"/>
        <v>3.7267080745341614E-3</v>
      </c>
      <c r="F131" s="80">
        <f t="shared" si="5"/>
        <v>1.8761726078799251E-2</v>
      </c>
      <c r="G131" s="78">
        <f t="shared" si="6"/>
        <v>2.3333333333333335</v>
      </c>
      <c r="H131" s="24">
        <f t="shared" si="7"/>
        <v>8.6956521739130436E-3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0</v>
      </c>
      <c r="E133" s="80" t="str">
        <f t="shared" si="4"/>
        <v/>
      </c>
      <c r="F133" s="80" t="str">
        <f t="shared" si="5"/>
        <v/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2</v>
      </c>
      <c r="D135" s="76">
        <v>0</v>
      </c>
      <c r="E135" s="80">
        <f t="shared" si="4"/>
        <v>2.4844720496894411E-3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12</v>
      </c>
      <c r="D136" s="76">
        <v>0</v>
      </c>
      <c r="E136" s="80">
        <f t="shared" si="4"/>
        <v>1.4906832298136646E-2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0</v>
      </c>
      <c r="D137" s="76">
        <v>4</v>
      </c>
      <c r="E137" s="80" t="str">
        <f t="shared" si="4"/>
        <v/>
      </c>
      <c r="F137" s="80">
        <f t="shared" si="5"/>
        <v>7.5046904315196998E-3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7</v>
      </c>
      <c r="D139" s="76">
        <v>0</v>
      </c>
      <c r="E139" s="80">
        <f t="shared" si="4"/>
        <v>8.6956521739130436E-3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1</v>
      </c>
      <c r="D140" s="76">
        <v>0</v>
      </c>
      <c r="E140" s="80">
        <f t="shared" si="4"/>
        <v>1.2422360248447205E-3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2</v>
      </c>
      <c r="E144" s="80">
        <f t="shared" si="8"/>
        <v>3.7267080745341614E-3</v>
      </c>
      <c r="F144" s="80">
        <f t="shared" si="9"/>
        <v>3.7523452157598499E-3</v>
      </c>
      <c r="G144" s="78">
        <f t="shared" si="10"/>
        <v>-0.33333333333333331</v>
      </c>
      <c r="H144" s="24">
        <f t="shared" si="11"/>
        <v>-1.2422360248447203E-3</v>
      </c>
    </row>
    <row r="145" spans="1:8" s="79" customFormat="1" ht="15" x14ac:dyDescent="0.2">
      <c r="B145" s="75" t="s">
        <v>226</v>
      </c>
      <c r="C145" s="76">
        <v>1</v>
      </c>
      <c r="D145" s="76">
        <v>0</v>
      </c>
      <c r="E145" s="80">
        <f t="shared" si="8"/>
        <v>1.2422360248447205E-3</v>
      </c>
      <c r="F145" s="80" t="str">
        <f t="shared" si="9"/>
        <v/>
      </c>
      <c r="G145" s="78" t="str">
        <f t="shared" si="10"/>
        <v>0</v>
      </c>
      <c r="H145" s="24">
        <f t="shared" si="11"/>
        <v>0</v>
      </c>
    </row>
    <row r="146" spans="1:8" s="79" customFormat="1" ht="15" x14ac:dyDescent="0.2">
      <c r="B146" s="75" t="s">
        <v>227</v>
      </c>
      <c r="C146" s="76">
        <v>2</v>
      </c>
      <c r="D146" s="76">
        <v>1</v>
      </c>
      <c r="E146" s="80">
        <f t="shared" si="8"/>
        <v>2.4844720496894411E-3</v>
      </c>
      <c r="F146" s="80">
        <f t="shared" si="9"/>
        <v>1.876172607879925E-3</v>
      </c>
      <c r="G146" s="78">
        <f t="shared" si="10"/>
        <v>-0.5</v>
      </c>
      <c r="H146" s="24">
        <f t="shared" si="11"/>
        <v>-1.2422360248447205E-3</v>
      </c>
    </row>
    <row r="147" spans="1:8" s="79" customFormat="1" ht="30" x14ac:dyDescent="0.2">
      <c r="B147" s="75" t="s">
        <v>228</v>
      </c>
      <c r="C147" s="76">
        <v>1</v>
      </c>
      <c r="D147" s="76">
        <v>0</v>
      </c>
      <c r="E147" s="80">
        <f t="shared" si="8"/>
        <v>1.2422360248447205E-3</v>
      </c>
      <c r="F147" s="80" t="str">
        <f t="shared" si="9"/>
        <v/>
      </c>
      <c r="G147" s="78" t="str">
        <f t="shared" si="10"/>
        <v>0</v>
      </c>
      <c r="H147" s="24">
        <f t="shared" si="11"/>
        <v>0</v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7.4534161490683228E-3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2</v>
      </c>
      <c r="D151" s="76">
        <v>0</v>
      </c>
      <c r="E151" s="80">
        <f t="shared" si="8"/>
        <v>2.4844720496894411E-3</v>
      </c>
      <c r="F151" s="80" t="str">
        <f t="shared" si="9"/>
        <v/>
      </c>
      <c r="G151" s="78" t="str">
        <f t="shared" si="10"/>
        <v>0</v>
      </c>
      <c r="H151" s="24">
        <f t="shared" si="11"/>
        <v>0</v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19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2047</v>
      </c>
      <c r="D161" s="32">
        <f>SUM(D162:D323)</f>
        <v>1817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-0.11235955056179775</v>
      </c>
      <c r="H161" s="34">
        <f>+IF(OR(AND(E161=""),(G161="")),"",E161*G161)</f>
        <v>-0.11235955056179775</v>
      </c>
    </row>
    <row r="162" spans="1:8" s="79" customFormat="1" ht="15" x14ac:dyDescent="0.2">
      <c r="B162" s="82" t="s">
        <v>473</v>
      </c>
      <c r="C162" s="76">
        <v>9</v>
      </c>
      <c r="D162" s="76">
        <v>5</v>
      </c>
      <c r="E162" s="83">
        <f>+IF(C162=0,"",C162/C$161)</f>
        <v>4.3966780654616511E-3</v>
      </c>
      <c r="F162" s="83">
        <f>+IF(D162=0,"",D162/D$161)</f>
        <v>2.7517886626307101E-3</v>
      </c>
      <c r="G162" s="84">
        <f>+IF(OR(AND(D162=0),(C162=0)),"0",((D162-C162)/C162))</f>
        <v>-0.44444444444444442</v>
      </c>
      <c r="H162" s="85">
        <f>+IF(OR(AND(E162=""),(G162="")),"",E162*G162)</f>
        <v>-1.9540791402051783E-3</v>
      </c>
    </row>
    <row r="163" spans="1:8" s="79" customFormat="1" ht="15" x14ac:dyDescent="0.2">
      <c r="B163" s="86" t="s">
        <v>474</v>
      </c>
      <c r="C163" s="76">
        <v>0</v>
      </c>
      <c r="D163" s="76">
        <v>4</v>
      </c>
      <c r="E163" s="80" t="str">
        <f t="shared" ref="E163:E232" si="12">+IF(C163=0,"",C163/C$161)</f>
        <v/>
      </c>
      <c r="F163" s="80">
        <f t="shared" ref="F163:F232" si="13">+IF(D163=0,"",D163/D$161)</f>
        <v>2.2014309301045679E-3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0</v>
      </c>
      <c r="D164" s="76">
        <v>0</v>
      </c>
      <c r="E164" s="80" t="str">
        <f t="shared" si="12"/>
        <v/>
      </c>
      <c r="F164" s="80" t="str">
        <f t="shared" si="13"/>
        <v/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16</v>
      </c>
      <c r="D166" s="76">
        <v>6</v>
      </c>
      <c r="E166" s="80">
        <f t="shared" si="12"/>
        <v>7.816316560820713E-3</v>
      </c>
      <c r="F166" s="80">
        <f t="shared" si="13"/>
        <v>3.3021463951568518E-3</v>
      </c>
      <c r="G166" s="78">
        <f t="shared" si="14"/>
        <v>-0.625</v>
      </c>
      <c r="H166" s="24">
        <f t="shared" si="15"/>
        <v>-4.8851978505129456E-3</v>
      </c>
    </row>
    <row r="167" spans="1:8" s="79" customFormat="1" ht="15" x14ac:dyDescent="0.2">
      <c r="B167" s="86" t="s">
        <v>49</v>
      </c>
      <c r="C167" s="76">
        <v>400</v>
      </c>
      <c r="D167" s="76">
        <v>148</v>
      </c>
      <c r="E167" s="80">
        <f t="shared" si="12"/>
        <v>0.19540791402051783</v>
      </c>
      <c r="F167" s="80">
        <f t="shared" si="13"/>
        <v>8.1452944413869022E-2</v>
      </c>
      <c r="G167" s="78">
        <f t="shared" si="14"/>
        <v>-0.63</v>
      </c>
      <c r="H167" s="24">
        <f t="shared" si="15"/>
        <v>-0.12310698583292623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18</v>
      </c>
      <c r="D169" s="76">
        <v>3</v>
      </c>
      <c r="E169" s="80">
        <f t="shared" si="12"/>
        <v>8.7933561309233021E-3</v>
      </c>
      <c r="F169" s="80">
        <f t="shared" si="13"/>
        <v>1.6510731975784259E-3</v>
      </c>
      <c r="G169" s="78">
        <f t="shared" si="14"/>
        <v>-0.83333333333333337</v>
      </c>
      <c r="H169" s="24">
        <f t="shared" si="15"/>
        <v>-7.3277967757694185E-3</v>
      </c>
    </row>
    <row r="170" spans="1:8" s="79" customFormat="1" ht="15" x14ac:dyDescent="0.2">
      <c r="B170" s="86" t="s">
        <v>50</v>
      </c>
      <c r="C170" s="76">
        <v>5</v>
      </c>
      <c r="D170" s="76">
        <v>3</v>
      </c>
      <c r="E170" s="80">
        <f t="shared" si="12"/>
        <v>2.4425989252564728E-3</v>
      </c>
      <c r="F170" s="80">
        <f t="shared" si="13"/>
        <v>1.6510731975784259E-3</v>
      </c>
      <c r="G170" s="78">
        <f t="shared" si="14"/>
        <v>-0.4</v>
      </c>
      <c r="H170" s="24">
        <f t="shared" si="15"/>
        <v>-9.7703957010258913E-4</v>
      </c>
    </row>
    <row r="171" spans="1:8" s="79" customFormat="1" ht="15" x14ac:dyDescent="0.2">
      <c r="B171" s="86" t="s">
        <v>47</v>
      </c>
      <c r="C171" s="76">
        <v>0</v>
      </c>
      <c r="D171" s="76">
        <v>1</v>
      </c>
      <c r="E171" s="80" t="str">
        <f t="shared" si="12"/>
        <v/>
      </c>
      <c r="F171" s="80">
        <f t="shared" si="13"/>
        <v>5.5035773252614197E-4</v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50</v>
      </c>
      <c r="D173" s="76">
        <v>12</v>
      </c>
      <c r="E173" s="80">
        <f t="shared" si="12"/>
        <v>2.4425989252564728E-2</v>
      </c>
      <c r="F173" s="80">
        <f t="shared" si="13"/>
        <v>6.6042927903137037E-3</v>
      </c>
      <c r="G173" s="78">
        <f t="shared" si="14"/>
        <v>-0.76</v>
      </c>
      <c r="H173" s="24">
        <f t="shared" si="15"/>
        <v>-1.8563751831949193E-2</v>
      </c>
    </row>
    <row r="174" spans="1:8" s="79" customFormat="1" ht="15" x14ac:dyDescent="0.2">
      <c r="B174" s="86" t="s">
        <v>51</v>
      </c>
      <c r="C174" s="76">
        <v>28</v>
      </c>
      <c r="D174" s="76">
        <v>5</v>
      </c>
      <c r="E174" s="80">
        <f t="shared" si="12"/>
        <v>1.3678553981436248E-2</v>
      </c>
      <c r="F174" s="80">
        <f t="shared" si="13"/>
        <v>2.7517886626307101E-3</v>
      </c>
      <c r="G174" s="78">
        <f t="shared" si="14"/>
        <v>-0.8214285714285714</v>
      </c>
      <c r="H174" s="24">
        <f t="shared" si="15"/>
        <v>-1.1235955056179775E-2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9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56</v>
      </c>
      <c r="D176" s="76">
        <v>10</v>
      </c>
      <c r="E176" s="80">
        <f t="shared" si="12"/>
        <v>2.7357107962872496E-2</v>
      </c>
      <c r="F176" s="80">
        <f t="shared" si="13"/>
        <v>5.5035773252614202E-3</v>
      </c>
      <c r="G176" s="78">
        <f t="shared" si="14"/>
        <v>-0.8214285714285714</v>
      </c>
      <c r="H176" s="24">
        <f t="shared" si="15"/>
        <v>-2.247191011235955E-2</v>
      </c>
    </row>
    <row r="177" spans="1:8" s="79" customFormat="1" ht="15" x14ac:dyDescent="0.2">
      <c r="B177" s="86" t="s">
        <v>231</v>
      </c>
      <c r="C177" s="76">
        <v>7</v>
      </c>
      <c r="D177" s="76">
        <v>2</v>
      </c>
      <c r="E177" s="80">
        <f t="shared" si="12"/>
        <v>3.4196384953590619E-3</v>
      </c>
      <c r="F177" s="80">
        <f t="shared" si="13"/>
        <v>1.1007154650522839E-3</v>
      </c>
      <c r="G177" s="78">
        <f t="shared" si="14"/>
        <v>-0.7142857142857143</v>
      </c>
      <c r="H177" s="24">
        <f t="shared" si="15"/>
        <v>-2.4425989252564728E-3</v>
      </c>
    </row>
    <row r="178" spans="1:8" s="79" customFormat="1" ht="15" x14ac:dyDescent="0.2">
      <c r="B178" s="86" t="s">
        <v>48</v>
      </c>
      <c r="C178" s="76">
        <v>0</v>
      </c>
      <c r="D178" s="76">
        <v>2</v>
      </c>
      <c r="E178" s="80" t="str">
        <f t="shared" si="12"/>
        <v/>
      </c>
      <c r="F178" s="80">
        <f t="shared" si="13"/>
        <v>1.1007154650522839E-3</v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16</v>
      </c>
      <c r="D179" s="76">
        <v>2</v>
      </c>
      <c r="E179" s="80">
        <f t="shared" si="12"/>
        <v>7.816316560820713E-3</v>
      </c>
      <c r="F179" s="80">
        <f t="shared" si="13"/>
        <v>1.1007154650522839E-3</v>
      </c>
      <c r="G179" s="78">
        <f t="shared" si="14"/>
        <v>-0.875</v>
      </c>
      <c r="H179" s="24">
        <f t="shared" si="15"/>
        <v>-6.8392769907181239E-3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72</v>
      </c>
      <c r="D182" s="76">
        <v>18</v>
      </c>
      <c r="E182" s="80">
        <f t="shared" si="12"/>
        <v>3.5173424523693209E-2</v>
      </c>
      <c r="F182" s="80">
        <f t="shared" si="13"/>
        <v>9.9064391854705551E-3</v>
      </c>
      <c r="G182" s="78">
        <f t="shared" si="14"/>
        <v>-0.75</v>
      </c>
      <c r="H182" s="24">
        <f t="shared" si="15"/>
        <v>-2.6380068392769906E-2</v>
      </c>
    </row>
    <row r="183" spans="1:8" s="79" customFormat="1" ht="15" x14ac:dyDescent="0.2">
      <c r="B183" s="86" t="s">
        <v>233</v>
      </c>
      <c r="C183" s="76">
        <v>1</v>
      </c>
      <c r="D183" s="76">
        <v>0</v>
      </c>
      <c r="E183" s="80">
        <f t="shared" si="12"/>
        <v>4.8851978505129456E-4</v>
      </c>
      <c r="F183" s="80" t="str">
        <f t="shared" si="13"/>
        <v/>
      </c>
      <c r="G183" s="78" t="str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1</v>
      </c>
      <c r="D185" s="76">
        <v>0</v>
      </c>
      <c r="E185" s="80">
        <f t="shared" si="12"/>
        <v>4.8851978505129456E-4</v>
      </c>
      <c r="F185" s="80" t="str">
        <f t="shared" si="13"/>
        <v/>
      </c>
      <c r="G185" s="78" t="str">
        <f t="shared" si="14"/>
        <v>0</v>
      </c>
      <c r="H185" s="24">
        <f t="shared" si="15"/>
        <v>0</v>
      </c>
    </row>
    <row r="186" spans="1:8" s="79" customFormat="1" ht="15" x14ac:dyDescent="0.2">
      <c r="B186" s="86" t="s">
        <v>479</v>
      </c>
      <c r="C186" s="76">
        <v>49</v>
      </c>
      <c r="D186" s="76">
        <v>7</v>
      </c>
      <c r="E186" s="80">
        <f t="shared" si="12"/>
        <v>2.3937469467513434E-2</v>
      </c>
      <c r="F186" s="80">
        <f t="shared" si="13"/>
        <v>3.852504127682994E-3</v>
      </c>
      <c r="G186" s="78">
        <f t="shared" si="14"/>
        <v>-0.8571428571428571</v>
      </c>
      <c r="H186" s="24">
        <f t="shared" si="15"/>
        <v>-2.0517830972154372E-2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13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43</v>
      </c>
      <c r="D188" s="76">
        <v>88</v>
      </c>
      <c r="E188" s="80">
        <f t="shared" si="12"/>
        <v>2.1006350757205666E-2</v>
      </c>
      <c r="F188" s="80">
        <f t="shared" si="13"/>
        <v>4.8431480462300495E-2</v>
      </c>
      <c r="G188" s="78">
        <f t="shared" si="14"/>
        <v>1.0465116279069768</v>
      </c>
      <c r="H188" s="24">
        <f t="shared" si="15"/>
        <v>2.1983390327308259E-2</v>
      </c>
    </row>
    <row r="189" spans="1:8" s="79" customFormat="1" ht="15" x14ac:dyDescent="0.2">
      <c r="B189" s="86" t="s">
        <v>237</v>
      </c>
      <c r="C189" s="76">
        <v>64</v>
      </c>
      <c r="D189" s="76">
        <v>97</v>
      </c>
      <c r="E189" s="80">
        <f t="shared" si="12"/>
        <v>3.1265266243282852E-2</v>
      </c>
      <c r="F189" s="80">
        <f t="shared" si="13"/>
        <v>5.3384700055035775E-2</v>
      </c>
      <c r="G189" s="78">
        <f t="shared" si="14"/>
        <v>0.515625</v>
      </c>
      <c r="H189" s="24">
        <f t="shared" si="15"/>
        <v>1.6121152906692721E-2</v>
      </c>
    </row>
    <row r="190" spans="1:8" s="79" customFormat="1" ht="15" x14ac:dyDescent="0.2">
      <c r="B190" s="86" t="s">
        <v>238</v>
      </c>
      <c r="C190" s="76">
        <v>203</v>
      </c>
      <c r="D190" s="76">
        <v>99</v>
      </c>
      <c r="E190" s="80">
        <f t="shared" si="12"/>
        <v>9.9169516365412796E-2</v>
      </c>
      <c r="F190" s="80">
        <f t="shared" si="13"/>
        <v>5.4485415520088058E-2</v>
      </c>
      <c r="G190" s="78">
        <f t="shared" si="14"/>
        <v>-0.51231527093596063</v>
      </c>
      <c r="H190" s="24">
        <f t="shared" si="15"/>
        <v>-5.0806057645334642E-2</v>
      </c>
    </row>
    <row r="191" spans="1:8" s="79" customFormat="1" ht="15" x14ac:dyDescent="0.2">
      <c r="B191" s="86" t="s">
        <v>239</v>
      </c>
      <c r="C191" s="76">
        <v>86</v>
      </c>
      <c r="D191" s="76">
        <v>41</v>
      </c>
      <c r="E191" s="80">
        <f t="shared" si="12"/>
        <v>4.2012701514411332E-2</v>
      </c>
      <c r="F191" s="80">
        <f t="shared" si="13"/>
        <v>2.2564667033571822E-2</v>
      </c>
      <c r="G191" s="78">
        <f t="shared" si="14"/>
        <v>-0.52325581395348841</v>
      </c>
      <c r="H191" s="24">
        <f t="shared" si="15"/>
        <v>-2.1983390327308259E-2</v>
      </c>
    </row>
    <row r="192" spans="1:8" s="79" customFormat="1" ht="15" x14ac:dyDescent="0.2">
      <c r="B192" s="86" t="s">
        <v>480</v>
      </c>
      <c r="C192" s="76">
        <v>101</v>
      </c>
      <c r="D192" s="76">
        <v>19</v>
      </c>
      <c r="E192" s="80">
        <f t="shared" si="12"/>
        <v>4.9340498290180751E-2</v>
      </c>
      <c r="F192" s="80">
        <f t="shared" si="13"/>
        <v>1.0456796917996699E-2</v>
      </c>
      <c r="G192" s="78">
        <f t="shared" si="14"/>
        <v>-0.81188118811881194</v>
      </c>
      <c r="H192" s="24">
        <f t="shared" si="15"/>
        <v>-4.0058622374206154E-2</v>
      </c>
    </row>
    <row r="193" spans="1:8" s="79" customFormat="1" ht="15" x14ac:dyDescent="0.2">
      <c r="B193" s="86" t="s">
        <v>481</v>
      </c>
      <c r="C193" s="76">
        <v>28</v>
      </c>
      <c r="D193" s="76">
        <v>11</v>
      </c>
      <c r="E193" s="80">
        <f t="shared" si="12"/>
        <v>1.3678553981436248E-2</v>
      </c>
      <c r="F193" s="80">
        <f t="shared" si="13"/>
        <v>6.0539350577875619E-3</v>
      </c>
      <c r="G193" s="78">
        <f t="shared" si="14"/>
        <v>-0.6071428571428571</v>
      </c>
      <c r="H193" s="24">
        <f t="shared" si="15"/>
        <v>-8.3048363458720076E-3</v>
      </c>
    </row>
    <row r="194" spans="1:8" s="79" customFormat="1" ht="15" x14ac:dyDescent="0.2">
      <c r="B194" s="86" t="s">
        <v>240</v>
      </c>
      <c r="C194" s="76">
        <v>2</v>
      </c>
      <c r="D194" s="76">
        <v>2</v>
      </c>
      <c r="E194" s="80">
        <f t="shared" si="12"/>
        <v>9.7703957010258913E-4</v>
      </c>
      <c r="F194" s="80">
        <f t="shared" si="13"/>
        <v>1.1007154650522839E-3</v>
      </c>
      <c r="G194" s="78">
        <f t="shared" si="14"/>
        <v>0</v>
      </c>
      <c r="H194" s="24">
        <f t="shared" si="15"/>
        <v>0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37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7</v>
      </c>
      <c r="D196" s="76"/>
      <c r="E196" s="80">
        <f t="shared" si="12"/>
        <v>3.4196384953590619E-3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9</v>
      </c>
      <c r="D197" s="76">
        <v>13</v>
      </c>
      <c r="E197" s="80">
        <f t="shared" si="12"/>
        <v>4.3966780654616511E-3</v>
      </c>
      <c r="F197" s="80">
        <f t="shared" si="13"/>
        <v>7.1546505228398463E-3</v>
      </c>
      <c r="G197" s="78">
        <f t="shared" si="14"/>
        <v>0.44444444444444442</v>
      </c>
      <c r="H197" s="24">
        <f t="shared" si="15"/>
        <v>1.9540791402051783E-3</v>
      </c>
    </row>
    <row r="198" spans="1:8" s="79" customFormat="1" ht="15" x14ac:dyDescent="0.2">
      <c r="B198" s="86" t="s">
        <v>242</v>
      </c>
      <c r="C198" s="76">
        <v>10</v>
      </c>
      <c r="D198" s="76">
        <v>18</v>
      </c>
      <c r="E198" s="80">
        <f t="shared" si="12"/>
        <v>4.8851978505129456E-3</v>
      </c>
      <c r="F198" s="80">
        <f t="shared" si="13"/>
        <v>9.9064391854705551E-3</v>
      </c>
      <c r="G198" s="78">
        <f t="shared" si="14"/>
        <v>0.8</v>
      </c>
      <c r="H198" s="24">
        <f t="shared" si="15"/>
        <v>3.9081582804103565E-3</v>
      </c>
    </row>
    <row r="199" spans="1:8" s="79" customFormat="1" ht="15" x14ac:dyDescent="0.2">
      <c r="B199" s="86" t="s">
        <v>243</v>
      </c>
      <c r="C199" s="76">
        <v>1</v>
      </c>
      <c r="D199" s="76">
        <v>0</v>
      </c>
      <c r="E199" s="80">
        <f t="shared" si="12"/>
        <v>4.8851978505129456E-4</v>
      </c>
      <c r="F199" s="80" t="str">
        <f t="shared" si="13"/>
        <v/>
      </c>
      <c r="G199" s="78" t="str">
        <f t="shared" si="14"/>
        <v>0</v>
      </c>
      <c r="H199" s="24">
        <f t="shared" si="15"/>
        <v>0</v>
      </c>
    </row>
    <row r="200" spans="1:8" s="79" customFormat="1" ht="15" x14ac:dyDescent="0.2">
      <c r="B200" s="86" t="s">
        <v>55</v>
      </c>
      <c r="C200" s="76">
        <v>2</v>
      </c>
      <c r="D200" s="76">
        <v>2</v>
      </c>
      <c r="E200" s="80">
        <f t="shared" si="12"/>
        <v>9.7703957010258913E-4</v>
      </c>
      <c r="F200" s="80">
        <f t="shared" si="13"/>
        <v>1.1007154650522839E-3</v>
      </c>
      <c r="G200" s="78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182</v>
      </c>
      <c r="D201" s="76">
        <v>246</v>
      </c>
      <c r="E201" s="80">
        <f t="shared" si="12"/>
        <v>8.8910600879335611E-2</v>
      </c>
      <c r="F201" s="80">
        <f t="shared" si="13"/>
        <v>0.13538800220143093</v>
      </c>
      <c r="G201" s="78">
        <f t="shared" si="14"/>
        <v>0.35164835164835168</v>
      </c>
      <c r="H201" s="24">
        <f t="shared" si="15"/>
        <v>3.1265266243282852E-2</v>
      </c>
    </row>
    <row r="202" spans="1:8" s="79" customFormat="1" ht="15" x14ac:dyDescent="0.2">
      <c r="B202" s="86" t="s">
        <v>244</v>
      </c>
      <c r="C202" s="76">
        <v>2</v>
      </c>
      <c r="D202" s="76">
        <v>10</v>
      </c>
      <c r="E202" s="80">
        <f t="shared" si="12"/>
        <v>9.7703957010258913E-4</v>
      </c>
      <c r="F202" s="80">
        <f t="shared" si="13"/>
        <v>5.5035773252614202E-3</v>
      </c>
      <c r="G202" s="78">
        <f t="shared" si="14"/>
        <v>4</v>
      </c>
      <c r="H202" s="24">
        <f t="shared" si="15"/>
        <v>3.9081582804103565E-3</v>
      </c>
    </row>
    <row r="203" spans="1:8" s="79" customFormat="1" ht="15" x14ac:dyDescent="0.2">
      <c r="B203" s="86" t="s">
        <v>245</v>
      </c>
      <c r="C203" s="76">
        <v>1</v>
      </c>
      <c r="D203" s="76">
        <v>0</v>
      </c>
      <c r="E203" s="80">
        <f t="shared" si="12"/>
        <v>4.8851978505129456E-4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142</v>
      </c>
      <c r="D212" s="76">
        <v>194</v>
      </c>
      <c r="E212" s="80">
        <f t="shared" si="12"/>
        <v>6.9369809477283828E-2</v>
      </c>
      <c r="F212" s="80">
        <f t="shared" si="13"/>
        <v>0.10676940011007155</v>
      </c>
      <c r="G212" s="78">
        <f t="shared" si="14"/>
        <v>0.36619718309859156</v>
      </c>
      <c r="H212" s="24">
        <f t="shared" si="15"/>
        <v>2.5403028822667317E-2</v>
      </c>
    </row>
    <row r="213" spans="2:8" s="79" customFormat="1" ht="15" x14ac:dyDescent="0.2">
      <c r="B213" s="86" t="s">
        <v>250</v>
      </c>
      <c r="C213" s="76">
        <v>0</v>
      </c>
      <c r="D213" s="76">
        <v>3</v>
      </c>
      <c r="E213" s="80" t="str">
        <f t="shared" si="12"/>
        <v/>
      </c>
      <c r="F213" s="80">
        <f t="shared" si="13"/>
        <v>1.6510731975784259E-3</v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1</v>
      </c>
      <c r="E216" s="80" t="str">
        <f t="shared" si="12"/>
        <v/>
      </c>
      <c r="F216" s="80">
        <f t="shared" si="13"/>
        <v>5.5035773252614197E-4</v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3</v>
      </c>
      <c r="E217" s="80">
        <f t="shared" si="12"/>
        <v>4.8851978505129456E-4</v>
      </c>
      <c r="F217" s="80">
        <f t="shared" si="13"/>
        <v>1.6510731975784259E-3</v>
      </c>
      <c r="G217" s="78">
        <f t="shared" si="14"/>
        <v>2</v>
      </c>
      <c r="H217" s="24">
        <f t="shared" si="15"/>
        <v>9.7703957010258913E-4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0</v>
      </c>
      <c r="E219" s="80" t="str">
        <f t="shared" si="12"/>
        <v/>
      </c>
      <c r="F219" s="80" t="str">
        <f t="shared" si="13"/>
        <v/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10</v>
      </c>
      <c r="D222" s="76">
        <v>0</v>
      </c>
      <c r="E222" s="80">
        <f t="shared" si="12"/>
        <v>4.8851978505129456E-3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0</v>
      </c>
      <c r="D224" s="76">
        <v>5</v>
      </c>
      <c r="E224" s="80" t="str">
        <f t="shared" si="12"/>
        <v/>
      </c>
      <c r="F224" s="80">
        <f t="shared" si="13"/>
        <v>2.7517886626307101E-3</v>
      </c>
      <c r="G224" s="78" t="str">
        <f t="shared" si="14"/>
        <v>0</v>
      </c>
      <c r="H224" s="24" t="str">
        <f t="shared" si="15"/>
        <v/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1</v>
      </c>
      <c r="E226" s="80" t="str">
        <f t="shared" si="12"/>
        <v/>
      </c>
      <c r="F226" s="80">
        <f t="shared" si="13"/>
        <v>5.5035773252614197E-4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1</v>
      </c>
      <c r="D227" s="76">
        <v>0</v>
      </c>
      <c r="E227" s="80">
        <f t="shared" si="12"/>
        <v>4.8851978505129456E-4</v>
      </c>
      <c r="F227" s="80" t="str">
        <f t="shared" si="13"/>
        <v/>
      </c>
      <c r="G227" s="78" t="str">
        <f t="shared" si="14"/>
        <v>0</v>
      </c>
      <c r="H227" s="24">
        <f t="shared" si="15"/>
        <v>0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2</v>
      </c>
      <c r="D232" s="76">
        <v>1</v>
      </c>
      <c r="E232" s="80">
        <f t="shared" si="12"/>
        <v>9.7703957010258913E-4</v>
      </c>
      <c r="F232" s="80">
        <f t="shared" si="13"/>
        <v>5.5035773252614197E-4</v>
      </c>
      <c r="G232" s="78">
        <f t="shared" si="14"/>
        <v>-0.5</v>
      </c>
      <c r="H232" s="24">
        <f t="shared" si="15"/>
        <v>-4.8851978505129456E-4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1</v>
      </c>
      <c r="D236" s="76">
        <v>0</v>
      </c>
      <c r="E236" s="80">
        <f t="shared" si="16"/>
        <v>4.8851978505129456E-4</v>
      </c>
      <c r="F236" s="80" t="str">
        <f t="shared" si="17"/>
        <v/>
      </c>
      <c r="G236" s="78" t="str">
        <f t="shared" si="18"/>
        <v>0</v>
      </c>
      <c r="H236" s="24">
        <f t="shared" si="19"/>
        <v>0</v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2</v>
      </c>
      <c r="E238" s="80">
        <f t="shared" si="16"/>
        <v>9.7703957010258913E-4</v>
      </c>
      <c r="F238" s="80">
        <f t="shared" si="17"/>
        <v>1.1007154650522839E-3</v>
      </c>
      <c r="G238" s="78">
        <f t="shared" si="18"/>
        <v>0</v>
      </c>
      <c r="H238" s="24">
        <f t="shared" si="19"/>
        <v>0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1</v>
      </c>
      <c r="E241" s="80" t="str">
        <f t="shared" si="16"/>
        <v/>
      </c>
      <c r="F241" s="80">
        <f t="shared" si="17"/>
        <v>5.5035773252614197E-4</v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17</v>
      </c>
      <c r="D245" s="76"/>
      <c r="E245" s="80">
        <f t="shared" si="16"/>
        <v>8.3048363458720076E-3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8</v>
      </c>
      <c r="E246" s="80" t="str">
        <f t="shared" si="16"/>
        <v/>
      </c>
      <c r="F246" s="80">
        <f t="shared" si="17"/>
        <v>4.4028618602091358E-3</v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9</v>
      </c>
      <c r="D247" s="76">
        <v>12</v>
      </c>
      <c r="E247" s="80">
        <f t="shared" si="16"/>
        <v>4.3966780654616511E-3</v>
      </c>
      <c r="F247" s="80">
        <f t="shared" si="17"/>
        <v>6.6042927903137037E-3</v>
      </c>
      <c r="G247" s="78">
        <f t="shared" si="18"/>
        <v>0.33333333333333331</v>
      </c>
      <c r="H247" s="24">
        <f t="shared" si="19"/>
        <v>1.4655593551538837E-3</v>
      </c>
    </row>
    <row r="248" spans="1:8" s="79" customFormat="1" ht="15" x14ac:dyDescent="0.2">
      <c r="B248" s="86" t="s">
        <v>67</v>
      </c>
      <c r="C248" s="76">
        <v>10</v>
      </c>
      <c r="D248" s="76"/>
      <c r="E248" s="80">
        <f t="shared" si="16"/>
        <v>4.8851978505129456E-3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5</v>
      </c>
      <c r="D249" s="76">
        <v>6</v>
      </c>
      <c r="E249" s="80">
        <f t="shared" si="16"/>
        <v>2.4425989252564728E-3</v>
      </c>
      <c r="F249" s="80">
        <f t="shared" si="17"/>
        <v>3.3021463951568518E-3</v>
      </c>
      <c r="G249" s="78">
        <f t="shared" si="18"/>
        <v>0.2</v>
      </c>
      <c r="H249" s="24">
        <f t="shared" si="19"/>
        <v>4.8851978505129456E-4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2</v>
      </c>
      <c r="D253" s="76">
        <v>33</v>
      </c>
      <c r="E253" s="80">
        <f t="shared" si="16"/>
        <v>9.7703957010258913E-4</v>
      </c>
      <c r="F253" s="80">
        <f t="shared" si="17"/>
        <v>1.8161805173362685E-2</v>
      </c>
      <c r="G253" s="78">
        <f t="shared" si="18"/>
        <v>15.5</v>
      </c>
      <c r="H253" s="24">
        <f t="shared" si="19"/>
        <v>1.5144113336590131E-2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20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15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57</v>
      </c>
      <c r="D261" s="76">
        <v>23</v>
      </c>
      <c r="E261" s="80">
        <f t="shared" si="16"/>
        <v>2.784562774792379E-2</v>
      </c>
      <c r="F261" s="80">
        <f t="shared" si="17"/>
        <v>1.2658227848101266E-2</v>
      </c>
      <c r="G261" s="78">
        <f t="shared" si="18"/>
        <v>-0.59649122807017541</v>
      </c>
      <c r="H261" s="24">
        <f t="shared" si="19"/>
        <v>-1.6609672691744015E-2</v>
      </c>
    </row>
    <row r="262" spans="1:8" s="79" customFormat="1" ht="15" x14ac:dyDescent="0.2">
      <c r="B262" s="86" t="s">
        <v>75</v>
      </c>
      <c r="C262" s="76">
        <v>13</v>
      </c>
      <c r="D262" s="76">
        <v>29</v>
      </c>
      <c r="E262" s="80">
        <f t="shared" si="16"/>
        <v>6.3507572056668293E-3</v>
      </c>
      <c r="F262" s="80">
        <f t="shared" si="17"/>
        <v>1.5960374243258118E-2</v>
      </c>
      <c r="G262" s="78">
        <f t="shared" si="18"/>
        <v>1.2307692307692308</v>
      </c>
      <c r="H262" s="24">
        <f t="shared" si="19"/>
        <v>7.816316560820713E-3</v>
      </c>
    </row>
    <row r="263" spans="1:8" s="79" customFormat="1" ht="15" x14ac:dyDescent="0.2">
      <c r="B263" s="86" t="s">
        <v>71</v>
      </c>
      <c r="C263" s="76">
        <v>5</v>
      </c>
      <c r="D263" s="76">
        <v>14</v>
      </c>
      <c r="E263" s="80">
        <f t="shared" si="16"/>
        <v>2.4425989252564728E-3</v>
      </c>
      <c r="F263" s="80">
        <f t="shared" si="17"/>
        <v>7.7050082553659881E-3</v>
      </c>
      <c r="G263" s="78">
        <f t="shared" si="18"/>
        <v>1.8</v>
      </c>
      <c r="H263" s="24">
        <f t="shared" si="19"/>
        <v>4.3966780654616511E-3</v>
      </c>
    </row>
    <row r="264" spans="1:8" s="79" customFormat="1" ht="15" x14ac:dyDescent="0.2">
      <c r="B264" s="86" t="s">
        <v>266</v>
      </c>
      <c r="C264" s="76">
        <v>8</v>
      </c>
      <c r="D264" s="76">
        <v>1</v>
      </c>
      <c r="E264" s="80">
        <f t="shared" si="16"/>
        <v>3.9081582804103565E-3</v>
      </c>
      <c r="F264" s="80">
        <f t="shared" si="17"/>
        <v>5.5035773252614197E-4</v>
      </c>
      <c r="G264" s="78">
        <f t="shared" si="18"/>
        <v>-0.875</v>
      </c>
      <c r="H264" s="24">
        <f t="shared" si="19"/>
        <v>-3.4196384953590619E-3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0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2</v>
      </c>
      <c r="E269" s="80" t="str">
        <f t="shared" si="16"/>
        <v/>
      </c>
      <c r="F269" s="80">
        <f t="shared" si="17"/>
        <v>1.1007154650522839E-3</v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25</v>
      </c>
      <c r="D270" s="76">
        <v>0</v>
      </c>
      <c r="E270" s="80">
        <f t="shared" si="16"/>
        <v>1.2212994626282364E-2</v>
      </c>
      <c r="F270" s="80" t="str">
        <f t="shared" si="17"/>
        <v/>
      </c>
      <c r="G270" s="78" t="str">
        <f t="shared" si="18"/>
        <v>0</v>
      </c>
      <c r="H270" s="24">
        <f t="shared" si="19"/>
        <v>0</v>
      </c>
    </row>
    <row r="271" spans="1:8" s="79" customFormat="1" ht="15" x14ac:dyDescent="0.2">
      <c r="B271" s="86" t="s">
        <v>267</v>
      </c>
      <c r="C271" s="76">
        <v>0</v>
      </c>
      <c r="D271" s="76">
        <v>1</v>
      </c>
      <c r="E271" s="80" t="str">
        <f t="shared" si="16"/>
        <v/>
      </c>
      <c r="F271" s="80">
        <f t="shared" si="17"/>
        <v>5.5035773252614197E-4</v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94</v>
      </c>
      <c r="D272" s="76">
        <v>26</v>
      </c>
      <c r="E272" s="80">
        <f t="shared" si="16"/>
        <v>4.5920859794821689E-2</v>
      </c>
      <c r="F272" s="80">
        <f t="shared" si="17"/>
        <v>1.4309301045679693E-2</v>
      </c>
      <c r="G272" s="78">
        <f t="shared" si="18"/>
        <v>-0.72340425531914898</v>
      </c>
      <c r="H272" s="24">
        <f t="shared" si="19"/>
        <v>-3.321934538348803E-2</v>
      </c>
    </row>
    <row r="273" spans="1:8" s="79" customFormat="1" ht="15" x14ac:dyDescent="0.2">
      <c r="B273" s="86" t="s">
        <v>76</v>
      </c>
      <c r="C273" s="76">
        <v>7</v>
      </c>
      <c r="D273" s="76">
        <v>0</v>
      </c>
      <c r="E273" s="80">
        <f t="shared" si="16"/>
        <v>3.4196384953590619E-3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14</v>
      </c>
      <c r="D276" s="76">
        <v>15</v>
      </c>
      <c r="E276" s="80">
        <f t="shared" si="16"/>
        <v>6.8392769907181239E-3</v>
      </c>
      <c r="F276" s="80">
        <f t="shared" si="17"/>
        <v>8.2553659878921298E-3</v>
      </c>
      <c r="G276" s="78">
        <f t="shared" si="18"/>
        <v>7.1428571428571425E-2</v>
      </c>
      <c r="H276" s="24">
        <f t="shared" si="19"/>
        <v>4.8851978505129456E-4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0</v>
      </c>
      <c r="E281" s="80" t="str">
        <f t="shared" si="16"/>
        <v/>
      </c>
      <c r="F281" s="80" t="str">
        <f t="shared" si="17"/>
        <v/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1</v>
      </c>
      <c r="D282" s="76">
        <v>0</v>
      </c>
      <c r="E282" s="80">
        <f t="shared" si="16"/>
        <v>4.8851978505129456E-4</v>
      </c>
      <c r="F282" s="80" t="str">
        <f t="shared" si="17"/>
        <v/>
      </c>
      <c r="G282" s="78" t="str">
        <f t="shared" si="18"/>
        <v>0</v>
      </c>
      <c r="H282" s="24">
        <f t="shared" si="19"/>
        <v>0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0</v>
      </c>
      <c r="D284" s="76">
        <v>0</v>
      </c>
      <c r="E284" s="80" t="str">
        <f t="shared" si="16"/>
        <v/>
      </c>
      <c r="F284" s="80" t="str">
        <f t="shared" si="17"/>
        <v/>
      </c>
      <c r="G284" s="78" t="str">
        <f t="shared" si="18"/>
        <v>0</v>
      </c>
      <c r="H284" s="24" t="str">
        <f t="shared" si="19"/>
        <v/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112</v>
      </c>
      <c r="D287" s="76">
        <v>3</v>
      </c>
      <c r="E287" s="80">
        <f t="shared" si="16"/>
        <v>5.4714215925744991E-2</v>
      </c>
      <c r="F287" s="80">
        <f t="shared" si="17"/>
        <v>1.6510731975784259E-3</v>
      </c>
      <c r="G287" s="78">
        <f t="shared" si="18"/>
        <v>-0.9732142857142857</v>
      </c>
      <c r="H287" s="24">
        <f t="shared" si="19"/>
        <v>-5.3248656570591107E-2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1</v>
      </c>
      <c r="D292" s="76">
        <v>0</v>
      </c>
      <c r="E292" s="80">
        <f t="shared" si="16"/>
        <v>4.8851978505129456E-4</v>
      </c>
      <c r="F292" s="80" t="str">
        <f t="shared" si="17"/>
        <v/>
      </c>
      <c r="G292" s="78" t="str">
        <f t="shared" si="18"/>
        <v>0</v>
      </c>
      <c r="H292" s="24">
        <f t="shared" si="19"/>
        <v>0</v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5</v>
      </c>
      <c r="D294" s="76">
        <v>0</v>
      </c>
      <c r="E294" s="80">
        <f t="shared" si="16"/>
        <v>2.4425989252564728E-3</v>
      </c>
      <c r="F294" s="80" t="str">
        <f t="shared" si="17"/>
        <v/>
      </c>
      <c r="G294" s="78" t="str">
        <f t="shared" si="18"/>
        <v>0</v>
      </c>
      <c r="H294" s="24">
        <f t="shared" si="19"/>
        <v>0</v>
      </c>
    </row>
    <row r="295" spans="2:8" s="79" customFormat="1" ht="30" x14ac:dyDescent="0.2">
      <c r="B295" s="86" t="s">
        <v>508</v>
      </c>
      <c r="C295" s="76">
        <v>0</v>
      </c>
      <c r="D295" s="76">
        <v>0</v>
      </c>
      <c r="E295" s="80" t="str">
        <f t="shared" si="16"/>
        <v/>
      </c>
      <c r="F295" s="80" t="str">
        <f t="shared" si="17"/>
        <v/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8</v>
      </c>
      <c r="D297" s="76">
        <v>5</v>
      </c>
      <c r="E297" s="80">
        <f t="shared" si="16"/>
        <v>3.9081582804103565E-3</v>
      </c>
      <c r="F297" s="80">
        <f t="shared" si="17"/>
        <v>2.7517886626307101E-3</v>
      </c>
      <c r="G297" s="78">
        <f t="shared" si="18"/>
        <v>-0.375</v>
      </c>
      <c r="H297" s="24">
        <f t="shared" si="19"/>
        <v>-1.4655593551538837E-3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3</v>
      </c>
      <c r="D299" s="76">
        <v>6</v>
      </c>
      <c r="E299" s="80">
        <f t="shared" si="16"/>
        <v>1.4655593551538837E-3</v>
      </c>
      <c r="F299" s="80">
        <f t="shared" si="17"/>
        <v>3.3021463951568518E-3</v>
      </c>
      <c r="G299" s="78">
        <f t="shared" si="18"/>
        <v>1</v>
      </c>
      <c r="H299" s="24">
        <f t="shared" si="19"/>
        <v>1.4655593551538837E-3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2</v>
      </c>
      <c r="D301" s="76">
        <v>0</v>
      </c>
      <c r="E301" s="80">
        <f t="shared" si="16"/>
        <v>9.7703957010258913E-4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1</v>
      </c>
      <c r="E302" s="80" t="str">
        <f t="shared" si="16"/>
        <v/>
      </c>
      <c r="F302" s="80">
        <f t="shared" si="17"/>
        <v>5.5035773252614197E-4</v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2</v>
      </c>
      <c r="D303" s="76">
        <v>1</v>
      </c>
      <c r="E303" s="80">
        <f t="shared" si="16"/>
        <v>9.7703957010258913E-4</v>
      </c>
      <c r="F303" s="80">
        <f t="shared" si="17"/>
        <v>5.5035773252614197E-4</v>
      </c>
      <c r="G303" s="78">
        <f t="shared" si="18"/>
        <v>-0.5</v>
      </c>
      <c r="H303" s="24">
        <f t="shared" si="19"/>
        <v>-4.8851978505129456E-4</v>
      </c>
    </row>
    <row r="304" spans="2:8" s="79" customFormat="1" ht="15" x14ac:dyDescent="0.2">
      <c r="B304" s="86" t="s">
        <v>515</v>
      </c>
      <c r="C304" s="76">
        <v>1</v>
      </c>
      <c r="D304" s="76">
        <v>1</v>
      </c>
      <c r="E304" s="80">
        <f t="shared" si="16"/>
        <v>4.8851978505129456E-4</v>
      </c>
      <c r="F304" s="80">
        <f t="shared" si="17"/>
        <v>5.5035773252614197E-4</v>
      </c>
      <c r="G304" s="78">
        <f t="shared" si="18"/>
        <v>0</v>
      </c>
      <c r="H304" s="24">
        <f t="shared" si="19"/>
        <v>0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419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1</v>
      </c>
      <c r="D312" s="76">
        <v>1</v>
      </c>
      <c r="E312" s="80">
        <f t="shared" si="16"/>
        <v>4.8851978505129456E-4</v>
      </c>
      <c r="F312" s="80">
        <f t="shared" si="17"/>
        <v>5.5035773252614197E-4</v>
      </c>
      <c r="G312" s="78">
        <f t="shared" si="18"/>
        <v>0</v>
      </c>
      <c r="H312" s="24">
        <f t="shared" si="19"/>
        <v>0</v>
      </c>
    </row>
    <row r="313" spans="1:8" s="79" customFormat="1" ht="15" x14ac:dyDescent="0.2">
      <c r="B313" s="86" t="s">
        <v>523</v>
      </c>
      <c r="C313" s="76">
        <v>6</v>
      </c>
      <c r="D313" s="76">
        <v>4</v>
      </c>
      <c r="E313" s="80">
        <f t="shared" ref="E313:E320" si="20">+IF(C313=0,"",C313/C$161)</f>
        <v>2.9311187103077674E-3</v>
      </c>
      <c r="F313" s="80">
        <f t="shared" ref="F313:F320" si="21">+IF(D313=0,"",D313/D$161)</f>
        <v>2.2014309301045679E-3</v>
      </c>
      <c r="G313" s="78">
        <f t="shared" ref="G313:G320" si="22">+IF(OR(AND(D313=0),(C313=0)),"0",((D313-C313)/C313))</f>
        <v>-0.33333333333333331</v>
      </c>
      <c r="H313" s="24">
        <f t="shared" ref="H313:H320" si="23">+IF(OR(AND(E313=""),(G313="")),"",E313*G313)</f>
        <v>-9.7703957010258913E-4</v>
      </c>
    </row>
    <row r="314" spans="1:8" s="79" customFormat="1" ht="15" x14ac:dyDescent="0.2">
      <c r="B314" s="86" t="s">
        <v>524</v>
      </c>
      <c r="C314" s="76">
        <v>4</v>
      </c>
      <c r="D314" s="76">
        <v>3</v>
      </c>
      <c r="E314" s="80">
        <f t="shared" si="20"/>
        <v>1.9540791402051783E-3</v>
      </c>
      <c r="F314" s="80">
        <f t="shared" si="21"/>
        <v>1.6510731975784259E-3</v>
      </c>
      <c r="G314" s="78">
        <f t="shared" si="22"/>
        <v>-0.25</v>
      </c>
      <c r="H314" s="24">
        <f t="shared" si="23"/>
        <v>-4.8851978505129456E-4</v>
      </c>
    </row>
    <row r="315" spans="1:8" s="79" customFormat="1" ht="15" x14ac:dyDescent="0.2">
      <c r="B315" s="86" t="s">
        <v>525</v>
      </c>
      <c r="C315" s="76">
        <v>4</v>
      </c>
      <c r="D315" s="76">
        <v>2</v>
      </c>
      <c r="E315" s="80">
        <f t="shared" si="20"/>
        <v>1.9540791402051783E-3</v>
      </c>
      <c r="F315" s="80">
        <f t="shared" si="21"/>
        <v>1.1007154650522839E-3</v>
      </c>
      <c r="G315" s="78">
        <f t="shared" si="22"/>
        <v>-0.5</v>
      </c>
      <c r="H315" s="24">
        <f t="shared" si="23"/>
        <v>-9.7703957010258913E-4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3</v>
      </c>
      <c r="D318" s="76">
        <v>2</v>
      </c>
      <c r="E318" s="80">
        <f t="shared" si="20"/>
        <v>1.4655593551538837E-3</v>
      </c>
      <c r="F318" s="80">
        <f t="shared" si="21"/>
        <v>1.1007154650522839E-3</v>
      </c>
      <c r="G318" s="78">
        <f t="shared" si="22"/>
        <v>-0.33333333333333331</v>
      </c>
      <c r="H318" s="24">
        <f t="shared" si="23"/>
        <v>-4.8851978505129456E-4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17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1</v>
      </c>
      <c r="E323" s="80"/>
      <c r="F323" s="80"/>
      <c r="G323" s="78"/>
      <c r="H323" s="24"/>
    </row>
    <row r="324" spans="1:8" s="79" customFormat="1" ht="15" x14ac:dyDescent="0.2">
      <c r="B324" s="89"/>
      <c r="C324" s="90"/>
      <c r="D324" s="90"/>
      <c r="E324" s="91"/>
      <c r="F324" s="91"/>
      <c r="G324" s="92"/>
      <c r="H324" s="93"/>
    </row>
    <row r="325" spans="1:8" ht="15" x14ac:dyDescent="0.2">
      <c r="B325" s="17"/>
      <c r="C325" s="22"/>
      <c r="D325" s="22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4637</v>
      </c>
      <c r="D329" s="32">
        <f>SUM(D330:D546)</f>
        <v>4472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-3.5583351304722878E-2</v>
      </c>
      <c r="H329" s="34">
        <f>+IF(OR(AND(E329=""),(G329="")),"",E329*G329)</f>
        <v>-3.5583351304722878E-2</v>
      </c>
    </row>
    <row r="330" spans="1:8" ht="15" x14ac:dyDescent="0.2">
      <c r="B330" s="35" t="s">
        <v>86</v>
      </c>
      <c r="C330" s="36">
        <v>42</v>
      </c>
      <c r="D330" s="36">
        <v>30</v>
      </c>
      <c r="E330" s="38">
        <f>+IF(C330=0,"",C330/C$329)</f>
        <v>9.0575803321112786E-3</v>
      </c>
      <c r="F330" s="38">
        <f>+IF(D330=0,"",D330/D$329)</f>
        <v>6.7084078711985686E-3</v>
      </c>
      <c r="G330" s="28">
        <f>+IF(OR(AND(D330=0),(C330=0)),"0",((D330-C330)/C330))</f>
        <v>-0.2857142857142857</v>
      </c>
      <c r="H330" s="29">
        <f>+IF(OR(AND(E330=""),(G330="")),"",E330*G330)</f>
        <v>-2.5878800948889364E-3</v>
      </c>
    </row>
    <row r="331" spans="1:8" ht="15" x14ac:dyDescent="0.2">
      <c r="B331" s="5" t="s">
        <v>98</v>
      </c>
      <c r="C331" s="36">
        <v>97</v>
      </c>
      <c r="D331" s="36">
        <v>10</v>
      </c>
      <c r="E331" s="11">
        <f t="shared" ref="E331:E395" si="24">+IF(C331=0,"",C331/C$329)</f>
        <v>2.0918697433685574E-2</v>
      </c>
      <c r="F331" s="11">
        <f t="shared" ref="F331:F395" si="25">+IF(D331=0,"",D331/D$329)</f>
        <v>2.2361359570661895E-3</v>
      </c>
      <c r="G331" s="10">
        <f t="shared" ref="G331:G395" si="26">+IF(OR(AND(D331=0),(C331=0)),"0",((D331-C331)/C331))</f>
        <v>-0.89690721649484539</v>
      </c>
      <c r="H331" s="14">
        <f t="shared" ref="H331:H395" si="27">+IF(OR(AND(E331=""),(G331="")),"",E331*G331)</f>
        <v>-1.8762130687944793E-2</v>
      </c>
    </row>
    <row r="332" spans="1:8" ht="15" x14ac:dyDescent="0.2">
      <c r="B332" s="5" t="s">
        <v>90</v>
      </c>
      <c r="C332" s="36">
        <v>13</v>
      </c>
      <c r="D332" s="36">
        <v>8</v>
      </c>
      <c r="E332" s="11">
        <f t="shared" si="24"/>
        <v>2.8035367694630147E-3</v>
      </c>
      <c r="F332" s="11">
        <f t="shared" si="25"/>
        <v>1.7889087656529517E-3</v>
      </c>
      <c r="G332" s="10">
        <f t="shared" si="26"/>
        <v>-0.38461538461538464</v>
      </c>
      <c r="H332" s="14">
        <f t="shared" si="27"/>
        <v>-1.0782833728703904E-3</v>
      </c>
    </row>
    <row r="333" spans="1:8" ht="15" x14ac:dyDescent="0.2">
      <c r="B333" s="5" t="s">
        <v>81</v>
      </c>
      <c r="C333" s="36">
        <v>8</v>
      </c>
      <c r="D333" s="36">
        <v>1</v>
      </c>
      <c r="E333" s="11">
        <f t="shared" si="24"/>
        <v>1.7252533965926246E-3</v>
      </c>
      <c r="F333" s="11">
        <f t="shared" si="25"/>
        <v>2.2361359570661896E-4</v>
      </c>
      <c r="G333" s="10">
        <f t="shared" si="26"/>
        <v>-0.875</v>
      </c>
      <c r="H333" s="14">
        <f t="shared" si="27"/>
        <v>-1.5095967220185465E-3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293</v>
      </c>
      <c r="D336" s="36">
        <v>93</v>
      </c>
      <c r="E336" s="11">
        <f t="shared" si="24"/>
        <v>6.3187405650204878E-2</v>
      </c>
      <c r="F336" s="11">
        <f t="shared" si="25"/>
        <v>2.0796064400715564E-2</v>
      </c>
      <c r="G336" s="10">
        <f t="shared" si="26"/>
        <v>-0.68259385665529015</v>
      </c>
      <c r="H336" s="14">
        <f t="shared" si="27"/>
        <v>-4.3131334914815619E-2</v>
      </c>
    </row>
    <row r="337" spans="2:8" ht="15" x14ac:dyDescent="0.2">
      <c r="B337" s="5" t="s">
        <v>94</v>
      </c>
      <c r="C337" s="36">
        <v>6</v>
      </c>
      <c r="D337" s="36">
        <v>41</v>
      </c>
      <c r="E337" s="11">
        <f t="shared" si="24"/>
        <v>1.2939400474444684E-3</v>
      </c>
      <c r="F337" s="11">
        <f t="shared" si="25"/>
        <v>9.1681574239713768E-3</v>
      </c>
      <c r="G337" s="10">
        <f t="shared" si="26"/>
        <v>5.833333333333333</v>
      </c>
      <c r="H337" s="14">
        <f t="shared" si="27"/>
        <v>7.5479836100927318E-3</v>
      </c>
    </row>
    <row r="338" spans="2:8" ht="15" x14ac:dyDescent="0.2">
      <c r="B338" s="5" t="s">
        <v>93</v>
      </c>
      <c r="C338" s="36">
        <v>65</v>
      </c>
      <c r="D338" s="36">
        <v>2</v>
      </c>
      <c r="E338" s="11">
        <f t="shared" si="24"/>
        <v>1.4017683847315074E-2</v>
      </c>
      <c r="F338" s="11">
        <f t="shared" si="25"/>
        <v>4.4722719141323793E-4</v>
      </c>
      <c r="G338" s="10">
        <f t="shared" si="26"/>
        <v>-0.96923076923076923</v>
      </c>
      <c r="H338" s="14">
        <f t="shared" si="27"/>
        <v>-1.3586370498166918E-2</v>
      </c>
    </row>
    <row r="339" spans="2:8" ht="15" x14ac:dyDescent="0.2">
      <c r="B339" s="5" t="s">
        <v>92</v>
      </c>
      <c r="C339" s="36">
        <v>43</v>
      </c>
      <c r="D339" s="36">
        <v>29</v>
      </c>
      <c r="E339" s="11">
        <f t="shared" si="24"/>
        <v>9.2732370066853573E-3</v>
      </c>
      <c r="F339" s="11">
        <f t="shared" si="25"/>
        <v>6.4847942754919499E-3</v>
      </c>
      <c r="G339" s="10">
        <f t="shared" si="26"/>
        <v>-0.32558139534883723</v>
      </c>
      <c r="H339" s="14">
        <f t="shared" si="27"/>
        <v>-3.0191934440370934E-3</v>
      </c>
    </row>
    <row r="340" spans="2:8" ht="15" x14ac:dyDescent="0.2">
      <c r="B340" s="5" t="s">
        <v>276</v>
      </c>
      <c r="C340" s="36">
        <v>18</v>
      </c>
      <c r="D340" s="36">
        <v>7</v>
      </c>
      <c r="E340" s="11">
        <f t="shared" si="24"/>
        <v>3.8818201423334053E-3</v>
      </c>
      <c r="F340" s="11">
        <f t="shared" si="25"/>
        <v>1.5652951699463328E-3</v>
      </c>
      <c r="G340" s="10">
        <f t="shared" si="26"/>
        <v>-0.61111111111111116</v>
      </c>
      <c r="H340" s="14">
        <f t="shared" si="27"/>
        <v>-2.372223420314859E-3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95</v>
      </c>
      <c r="D342" s="36">
        <v>71</v>
      </c>
      <c r="E342" s="11">
        <f t="shared" si="24"/>
        <v>2.0487384084537416E-2</v>
      </c>
      <c r="F342" s="11">
        <f t="shared" si="25"/>
        <v>1.5876565295169946E-2</v>
      </c>
      <c r="G342" s="10">
        <f t="shared" si="26"/>
        <v>-0.25263157894736843</v>
      </c>
      <c r="H342" s="14">
        <f t="shared" si="27"/>
        <v>-5.1757601897778737E-3</v>
      </c>
    </row>
    <row r="343" spans="2:8" ht="15" x14ac:dyDescent="0.2">
      <c r="B343" s="5" t="s">
        <v>85</v>
      </c>
      <c r="C343" s="36">
        <v>85</v>
      </c>
      <c r="D343" s="36">
        <v>29</v>
      </c>
      <c r="E343" s="11">
        <f t="shared" si="24"/>
        <v>1.8330817338796636E-2</v>
      </c>
      <c r="F343" s="11">
        <f t="shared" si="25"/>
        <v>6.4847942754919499E-3</v>
      </c>
      <c r="G343" s="10">
        <f t="shared" si="26"/>
        <v>-0.6588235294117647</v>
      </c>
      <c r="H343" s="14">
        <f t="shared" si="27"/>
        <v>-1.2076773776148372E-2</v>
      </c>
    </row>
    <row r="344" spans="2:8" ht="15" x14ac:dyDescent="0.2">
      <c r="B344" s="5" t="s">
        <v>82</v>
      </c>
      <c r="C344" s="36">
        <v>0</v>
      </c>
      <c r="D344" s="36">
        <v>1</v>
      </c>
      <c r="E344" s="11" t="str">
        <f t="shared" si="24"/>
        <v/>
      </c>
      <c r="F344" s="11">
        <f t="shared" si="25"/>
        <v>2.2361359570661896E-4</v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102</v>
      </c>
      <c r="D345" s="36">
        <v>49</v>
      </c>
      <c r="E345" s="11">
        <f t="shared" si="24"/>
        <v>2.1996980806555964E-2</v>
      </c>
      <c r="F345" s="11">
        <f t="shared" si="25"/>
        <v>1.095706618962433E-2</v>
      </c>
      <c r="G345" s="10">
        <f t="shared" si="26"/>
        <v>-0.51960784313725494</v>
      </c>
      <c r="H345" s="14">
        <f t="shared" si="27"/>
        <v>-1.1429803752426139E-2</v>
      </c>
    </row>
    <row r="346" spans="2:8" ht="15" x14ac:dyDescent="0.2">
      <c r="B346" s="5" t="s">
        <v>88</v>
      </c>
      <c r="C346" s="36">
        <v>35</v>
      </c>
      <c r="D346" s="36">
        <v>20</v>
      </c>
      <c r="E346" s="11">
        <f t="shared" si="24"/>
        <v>7.5479836100927327E-3</v>
      </c>
      <c r="F346" s="11">
        <f t="shared" si="25"/>
        <v>4.4722719141323791E-3</v>
      </c>
      <c r="G346" s="10">
        <f t="shared" si="26"/>
        <v>-0.42857142857142855</v>
      </c>
      <c r="H346" s="14">
        <f t="shared" si="27"/>
        <v>-3.2348501186111709E-3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150</v>
      </c>
      <c r="D349" s="36">
        <v>411</v>
      </c>
      <c r="E349" s="11">
        <f t="shared" si="24"/>
        <v>3.2348501186111711E-2</v>
      </c>
      <c r="F349" s="11">
        <f t="shared" si="25"/>
        <v>9.1905187835420399E-2</v>
      </c>
      <c r="G349" s="10">
        <f t="shared" si="26"/>
        <v>1.74</v>
      </c>
      <c r="H349" s="14">
        <f t="shared" si="27"/>
        <v>5.628639206383438E-2</v>
      </c>
    </row>
    <row r="350" spans="2:8" ht="15" x14ac:dyDescent="0.2">
      <c r="B350" s="5" t="s">
        <v>279</v>
      </c>
      <c r="C350" s="36">
        <v>1</v>
      </c>
      <c r="D350" s="36">
        <v>2</v>
      </c>
      <c r="E350" s="11">
        <f t="shared" si="24"/>
        <v>2.1565667457407807E-4</v>
      </c>
      <c r="F350" s="11">
        <f t="shared" si="25"/>
        <v>4.4722719141323793E-4</v>
      </c>
      <c r="G350" s="10">
        <f t="shared" si="26"/>
        <v>1</v>
      </c>
      <c r="H350" s="14">
        <f t="shared" si="27"/>
        <v>2.1565667457407807E-4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13</v>
      </c>
      <c r="D352" s="36">
        <v>17</v>
      </c>
      <c r="E352" s="11">
        <f t="shared" si="24"/>
        <v>2.8035367694630147E-3</v>
      </c>
      <c r="F352" s="11">
        <f t="shared" si="25"/>
        <v>3.8014311270125225E-3</v>
      </c>
      <c r="G352" s="10">
        <f t="shared" si="26"/>
        <v>0.30769230769230771</v>
      </c>
      <c r="H352" s="14">
        <f t="shared" si="27"/>
        <v>8.6262669829631228E-4</v>
      </c>
    </row>
    <row r="353" spans="2:8" ht="15" x14ac:dyDescent="0.2">
      <c r="B353" s="5" t="s">
        <v>280</v>
      </c>
      <c r="C353" s="36">
        <v>157</v>
      </c>
      <c r="D353" s="36">
        <v>215</v>
      </c>
      <c r="E353" s="11">
        <f t="shared" si="24"/>
        <v>3.3858097908130255E-2</v>
      </c>
      <c r="F353" s="11">
        <f t="shared" si="25"/>
        <v>4.807692307692308E-2</v>
      </c>
      <c r="G353" s="10">
        <f t="shared" si="26"/>
        <v>0.36942675159235666</v>
      </c>
      <c r="H353" s="14">
        <f t="shared" si="27"/>
        <v>1.2508087125296526E-2</v>
      </c>
    </row>
    <row r="354" spans="2:8" ht="15" x14ac:dyDescent="0.2">
      <c r="B354" s="5" t="s">
        <v>100</v>
      </c>
      <c r="C354" s="36">
        <v>15</v>
      </c>
      <c r="D354" s="36">
        <v>10</v>
      </c>
      <c r="E354" s="11">
        <f t="shared" si="24"/>
        <v>3.2348501186111709E-3</v>
      </c>
      <c r="F354" s="11">
        <f t="shared" si="25"/>
        <v>2.2361359570661895E-3</v>
      </c>
      <c r="G354" s="10">
        <f t="shared" si="26"/>
        <v>-0.33333333333333331</v>
      </c>
      <c r="H354" s="14">
        <f t="shared" si="27"/>
        <v>-1.0782833728703901E-3</v>
      </c>
    </row>
    <row r="355" spans="2:8" ht="15" x14ac:dyDescent="0.2">
      <c r="B355" s="5" t="s">
        <v>99</v>
      </c>
      <c r="C355" s="36">
        <v>0</v>
      </c>
      <c r="D355" s="36">
        <v>5</v>
      </c>
      <c r="E355" s="11" t="str">
        <f t="shared" si="24"/>
        <v/>
      </c>
      <c r="F355" s="11">
        <f t="shared" si="25"/>
        <v>1.1180679785330948E-3</v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2</v>
      </c>
      <c r="D356" s="36">
        <v>1</v>
      </c>
      <c r="E356" s="11">
        <f t="shared" si="24"/>
        <v>4.3131334914815614E-4</v>
      </c>
      <c r="F356" s="11">
        <f t="shared" si="25"/>
        <v>2.2361359570661896E-4</v>
      </c>
      <c r="G356" s="10">
        <f t="shared" si="26"/>
        <v>-0.5</v>
      </c>
      <c r="H356" s="14">
        <f t="shared" si="27"/>
        <v>-2.1565667457407807E-4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35</v>
      </c>
      <c r="D358" s="36">
        <v>4</v>
      </c>
      <c r="E358" s="11">
        <f t="shared" si="24"/>
        <v>7.5479836100927327E-3</v>
      </c>
      <c r="F358" s="11">
        <f t="shared" si="25"/>
        <v>8.9445438282647585E-4</v>
      </c>
      <c r="G358" s="10">
        <f t="shared" si="26"/>
        <v>-0.88571428571428568</v>
      </c>
      <c r="H358" s="14">
        <f t="shared" si="27"/>
        <v>-6.6853569117964204E-3</v>
      </c>
    </row>
    <row r="359" spans="2:8" ht="15" x14ac:dyDescent="0.2">
      <c r="B359" s="5" t="s">
        <v>372</v>
      </c>
      <c r="C359" s="36">
        <v>3</v>
      </c>
      <c r="D359" s="36">
        <v>2</v>
      </c>
      <c r="E359" s="11">
        <f t="shared" si="24"/>
        <v>6.4697002372223421E-4</v>
      </c>
      <c r="F359" s="11">
        <f t="shared" si="25"/>
        <v>4.4722719141323793E-4</v>
      </c>
      <c r="G359" s="10">
        <f t="shared" si="26"/>
        <v>-0.33333333333333331</v>
      </c>
      <c r="H359" s="14">
        <f t="shared" si="27"/>
        <v>-2.1565667457407807E-4</v>
      </c>
    </row>
    <row r="360" spans="2:8" ht="15" x14ac:dyDescent="0.2">
      <c r="B360" s="5" t="s">
        <v>529</v>
      </c>
      <c r="C360" s="36">
        <v>5</v>
      </c>
      <c r="D360" s="36">
        <v>4</v>
      </c>
      <c r="E360" s="11">
        <f t="shared" si="24"/>
        <v>1.0782833728703904E-3</v>
      </c>
      <c r="F360" s="11">
        <f t="shared" si="25"/>
        <v>8.9445438282647585E-4</v>
      </c>
      <c r="G360" s="10">
        <f t="shared" si="26"/>
        <v>-0.2</v>
      </c>
      <c r="H360" s="14">
        <f t="shared" si="27"/>
        <v>-2.1565667457407807E-4</v>
      </c>
    </row>
    <row r="361" spans="2:8" ht="15" x14ac:dyDescent="0.2">
      <c r="B361" s="5" t="s">
        <v>530</v>
      </c>
      <c r="C361" s="36">
        <v>109</v>
      </c>
      <c r="D361" s="36">
        <v>49</v>
      </c>
      <c r="E361" s="11">
        <f t="shared" si="24"/>
        <v>2.3506577528574508E-2</v>
      </c>
      <c r="F361" s="11">
        <f t="shared" si="25"/>
        <v>1.095706618962433E-2</v>
      </c>
      <c r="G361" s="10">
        <f t="shared" si="26"/>
        <v>-0.55045871559633031</v>
      </c>
      <c r="H361" s="14">
        <f t="shared" si="27"/>
        <v>-1.2939400474444683E-2</v>
      </c>
    </row>
    <row r="362" spans="2:8" ht="15" x14ac:dyDescent="0.2">
      <c r="B362" s="5" t="s">
        <v>531</v>
      </c>
      <c r="C362" s="36">
        <v>4</v>
      </c>
      <c r="D362" s="36">
        <v>2</v>
      </c>
      <c r="E362" s="11">
        <f t="shared" si="24"/>
        <v>8.6262669829631228E-4</v>
      </c>
      <c r="F362" s="11">
        <f t="shared" si="25"/>
        <v>4.4722719141323793E-4</v>
      </c>
      <c r="G362" s="10">
        <f t="shared" si="26"/>
        <v>-0.5</v>
      </c>
      <c r="H362" s="14">
        <f t="shared" si="27"/>
        <v>-4.3131334914815614E-4</v>
      </c>
    </row>
    <row r="363" spans="2:8" ht="15" x14ac:dyDescent="0.2">
      <c r="B363" s="5" t="s">
        <v>532</v>
      </c>
      <c r="C363" s="36">
        <v>5</v>
      </c>
      <c r="D363" s="36">
        <v>30</v>
      </c>
      <c r="E363" s="11">
        <f t="shared" si="24"/>
        <v>1.0782833728703904E-3</v>
      </c>
      <c r="F363" s="11">
        <f t="shared" si="25"/>
        <v>6.7084078711985686E-3</v>
      </c>
      <c r="G363" s="10">
        <f t="shared" si="26"/>
        <v>5</v>
      </c>
      <c r="H363" s="14">
        <f t="shared" si="27"/>
        <v>5.3914168643519516E-3</v>
      </c>
    </row>
    <row r="364" spans="2:8" ht="15" x14ac:dyDescent="0.2">
      <c r="B364" s="5" t="s">
        <v>282</v>
      </c>
      <c r="C364" s="36">
        <v>0</v>
      </c>
      <c r="D364" s="36">
        <v>13</v>
      </c>
      <c r="E364" s="11" t="str">
        <f t="shared" si="24"/>
        <v/>
      </c>
      <c r="F364" s="11">
        <f t="shared" si="25"/>
        <v>2.9069767441860465E-3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94</v>
      </c>
      <c r="D365" s="36">
        <v>25</v>
      </c>
      <c r="E365" s="11">
        <f t="shared" si="24"/>
        <v>2.0271727409963337E-2</v>
      </c>
      <c r="F365" s="11">
        <f t="shared" si="25"/>
        <v>5.5903398926654743E-3</v>
      </c>
      <c r="G365" s="10">
        <f t="shared" si="26"/>
        <v>-0.73404255319148937</v>
      </c>
      <c r="H365" s="14">
        <f t="shared" si="27"/>
        <v>-1.4880310545611387E-2</v>
      </c>
    </row>
    <row r="366" spans="2:8" ht="15" x14ac:dyDescent="0.2">
      <c r="B366" s="5" t="s">
        <v>533</v>
      </c>
      <c r="C366" s="36">
        <v>1</v>
      </c>
      <c r="D366" s="36">
        <v>2</v>
      </c>
      <c r="E366" s="11">
        <f t="shared" si="24"/>
        <v>2.1565667457407807E-4</v>
      </c>
      <c r="F366" s="11">
        <f t="shared" si="25"/>
        <v>4.4722719141323793E-4</v>
      </c>
      <c r="G366" s="10">
        <f t="shared" si="26"/>
        <v>1</v>
      </c>
      <c r="H366" s="14">
        <f t="shared" si="27"/>
        <v>2.1565667457407807E-4</v>
      </c>
    </row>
    <row r="367" spans="2:8" ht="15" x14ac:dyDescent="0.2">
      <c r="B367" s="5" t="s">
        <v>534</v>
      </c>
      <c r="C367" s="36">
        <v>665</v>
      </c>
      <c r="D367" s="36">
        <v>329</v>
      </c>
      <c r="E367" s="11">
        <f t="shared" si="24"/>
        <v>0.14341168859176193</v>
      </c>
      <c r="F367" s="11">
        <f t="shared" si="25"/>
        <v>7.3568872987477635E-2</v>
      </c>
      <c r="G367" s="10">
        <f t="shared" si="26"/>
        <v>-0.50526315789473686</v>
      </c>
      <c r="H367" s="14">
        <f t="shared" si="27"/>
        <v>-7.2460642656890242E-2</v>
      </c>
    </row>
    <row r="368" spans="2:8" ht="15" x14ac:dyDescent="0.2">
      <c r="B368" s="5" t="s">
        <v>109</v>
      </c>
      <c r="C368" s="36">
        <v>41</v>
      </c>
      <c r="D368" s="36">
        <v>81</v>
      </c>
      <c r="E368" s="11">
        <f t="shared" si="24"/>
        <v>8.8419236575372016E-3</v>
      </c>
      <c r="F368" s="11">
        <f t="shared" si="25"/>
        <v>1.8112701252236137E-2</v>
      </c>
      <c r="G368" s="10">
        <f t="shared" si="26"/>
        <v>0.97560975609756095</v>
      </c>
      <c r="H368" s="14">
        <f t="shared" si="27"/>
        <v>8.6262669829631228E-3</v>
      </c>
    </row>
    <row r="369" spans="1:8" ht="15" x14ac:dyDescent="0.2">
      <c r="B369" s="5" t="s">
        <v>102</v>
      </c>
      <c r="C369" s="36">
        <v>211</v>
      </c>
      <c r="D369" s="36">
        <v>166</v>
      </c>
      <c r="E369" s="11">
        <f t="shared" si="24"/>
        <v>4.5503558335130471E-2</v>
      </c>
      <c r="F369" s="11">
        <f t="shared" si="25"/>
        <v>3.7119856887298748E-2</v>
      </c>
      <c r="G369" s="10">
        <f t="shared" si="26"/>
        <v>-0.2132701421800948</v>
      </c>
      <c r="H369" s="14">
        <f t="shared" si="27"/>
        <v>-9.704550355833513E-3</v>
      </c>
    </row>
    <row r="370" spans="1:8" ht="15" x14ac:dyDescent="0.2">
      <c r="B370" s="5" t="s">
        <v>108</v>
      </c>
      <c r="C370" s="36">
        <v>30</v>
      </c>
      <c r="D370" s="36">
        <v>51</v>
      </c>
      <c r="E370" s="11">
        <f t="shared" si="24"/>
        <v>6.4697002372223417E-3</v>
      </c>
      <c r="F370" s="11">
        <f t="shared" si="25"/>
        <v>1.1404293381037567E-2</v>
      </c>
      <c r="G370" s="10">
        <f t="shared" si="26"/>
        <v>0.7</v>
      </c>
      <c r="H370" s="14">
        <f t="shared" si="27"/>
        <v>4.5287901660556393E-3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1</v>
      </c>
      <c r="E372" s="11" t="str">
        <f t="shared" si="24"/>
        <v/>
      </c>
      <c r="F372" s="11">
        <f t="shared" si="25"/>
        <v>2.2361359570661896E-4</v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0</v>
      </c>
      <c r="D373" s="36">
        <v>18</v>
      </c>
      <c r="E373" s="11" t="str">
        <f t="shared" si="24"/>
        <v/>
      </c>
      <c r="F373" s="11">
        <f t="shared" si="25"/>
        <v>4.0250447227191417E-3</v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10</v>
      </c>
      <c r="D374" s="36">
        <v>2</v>
      </c>
      <c r="E374" s="11">
        <f t="shared" si="24"/>
        <v>2.1565667457407807E-3</v>
      </c>
      <c r="F374" s="11">
        <f t="shared" si="25"/>
        <v>4.4722719141323793E-4</v>
      </c>
      <c r="G374" s="10">
        <f t="shared" si="26"/>
        <v>-0.8</v>
      </c>
      <c r="H374" s="14">
        <f t="shared" si="27"/>
        <v>-1.7252533965926246E-3</v>
      </c>
    </row>
    <row r="375" spans="1:8" ht="15" x14ac:dyDescent="0.2">
      <c r="B375" s="5" t="s">
        <v>286</v>
      </c>
      <c r="C375" s="36">
        <v>0</v>
      </c>
      <c r="D375" s="36">
        <v>0</v>
      </c>
      <c r="E375" s="11" t="str">
        <f t="shared" si="24"/>
        <v/>
      </c>
      <c r="F375" s="11" t="str">
        <f t="shared" si="25"/>
        <v/>
      </c>
      <c r="G375" s="10" t="str">
        <f t="shared" si="26"/>
        <v>0</v>
      </c>
      <c r="H375" s="14" t="str">
        <f t="shared" si="27"/>
        <v/>
      </c>
    </row>
    <row r="376" spans="1:8" ht="15" x14ac:dyDescent="0.2">
      <c r="B376" s="5" t="s">
        <v>101</v>
      </c>
      <c r="C376" s="36">
        <v>0</v>
      </c>
      <c r="D376" s="36">
        <v>1</v>
      </c>
      <c r="E376" s="11" t="str">
        <f t="shared" si="24"/>
        <v/>
      </c>
      <c r="F376" s="11">
        <f t="shared" si="25"/>
        <v>2.2361359570661896E-4</v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163</v>
      </c>
      <c r="D378" s="36">
        <v>23</v>
      </c>
      <c r="E378" s="11">
        <f t="shared" si="24"/>
        <v>3.5152037955574728E-2</v>
      </c>
      <c r="F378" s="11">
        <f t="shared" si="25"/>
        <v>5.143112701252236E-3</v>
      </c>
      <c r="G378" s="10">
        <f t="shared" si="26"/>
        <v>-0.85889570552147243</v>
      </c>
      <c r="H378" s="14">
        <f t="shared" si="27"/>
        <v>-3.0191934440370934E-2</v>
      </c>
    </row>
    <row r="379" spans="1:8" ht="15" x14ac:dyDescent="0.2">
      <c r="B379" s="5" t="s">
        <v>110</v>
      </c>
      <c r="C379" s="36">
        <v>40</v>
      </c>
      <c r="D379" s="36">
        <v>64</v>
      </c>
      <c r="E379" s="11">
        <f t="shared" si="24"/>
        <v>8.6262669829631228E-3</v>
      </c>
      <c r="F379" s="11">
        <f t="shared" si="25"/>
        <v>1.4311270125223614E-2</v>
      </c>
      <c r="G379" s="10">
        <f t="shared" si="26"/>
        <v>0.6</v>
      </c>
      <c r="H379" s="14">
        <f t="shared" si="27"/>
        <v>5.1757601897778737E-3</v>
      </c>
    </row>
    <row r="380" spans="1:8" ht="15" x14ac:dyDescent="0.2">
      <c r="B380" s="5" t="s">
        <v>288</v>
      </c>
      <c r="C380" s="36">
        <v>56</v>
      </c>
      <c r="D380" s="36">
        <v>81</v>
      </c>
      <c r="E380" s="11">
        <f t="shared" si="24"/>
        <v>1.2076773776148372E-2</v>
      </c>
      <c r="F380" s="11">
        <f t="shared" si="25"/>
        <v>1.8112701252236137E-2</v>
      </c>
      <c r="G380" s="10">
        <f t="shared" si="26"/>
        <v>0.44642857142857145</v>
      </c>
      <c r="H380" s="14">
        <f t="shared" si="27"/>
        <v>5.3914168643519524E-3</v>
      </c>
    </row>
    <row r="381" spans="1:8" ht="15" x14ac:dyDescent="0.2">
      <c r="B381" s="5" t="s">
        <v>536</v>
      </c>
      <c r="C381" s="36">
        <v>4</v>
      </c>
      <c r="D381" s="36">
        <v>9</v>
      </c>
      <c r="E381" s="11">
        <f t="shared" si="24"/>
        <v>8.6262669829631228E-4</v>
      </c>
      <c r="F381" s="11">
        <f t="shared" si="25"/>
        <v>2.0125223613595708E-3</v>
      </c>
      <c r="G381" s="10">
        <f t="shared" si="26"/>
        <v>1.25</v>
      </c>
      <c r="H381" s="14">
        <f t="shared" si="27"/>
        <v>1.0782833728703904E-3</v>
      </c>
    </row>
    <row r="382" spans="1:8" ht="15" x14ac:dyDescent="0.2">
      <c r="B382" s="5" t="s">
        <v>104</v>
      </c>
      <c r="C382" s="36">
        <v>72</v>
      </c>
      <c r="D382" s="36">
        <v>57</v>
      </c>
      <c r="E382" s="11">
        <f t="shared" si="24"/>
        <v>1.5527280569333621E-2</v>
      </c>
      <c r="F382" s="11">
        <f t="shared" si="25"/>
        <v>1.2745974955277281E-2</v>
      </c>
      <c r="G382" s="10">
        <f t="shared" si="26"/>
        <v>-0.20833333333333334</v>
      </c>
      <c r="H382" s="14">
        <f t="shared" si="27"/>
        <v>-3.2348501186111713E-3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0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41</v>
      </c>
      <c r="D390" s="36">
        <v>197</v>
      </c>
      <c r="E390" s="11">
        <f t="shared" si="24"/>
        <v>8.8419236575372016E-3</v>
      </c>
      <c r="F390" s="11">
        <f t="shared" si="25"/>
        <v>4.4051878354203933E-2</v>
      </c>
      <c r="G390" s="10">
        <f t="shared" si="26"/>
        <v>3.8048780487804876</v>
      </c>
      <c r="H390" s="14">
        <f t="shared" si="27"/>
        <v>3.3642441233556183E-2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1</v>
      </c>
      <c r="E392" s="11" t="str">
        <f t="shared" si="24"/>
        <v/>
      </c>
      <c r="F392" s="11">
        <f t="shared" si="25"/>
        <v>2.2361359570661896E-4</v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</v>
      </c>
      <c r="D393" s="36">
        <v>0</v>
      </c>
      <c r="E393" s="11">
        <f t="shared" si="24"/>
        <v>2.1565667457407807E-4</v>
      </c>
      <c r="F393" s="11" t="str">
        <f t="shared" si="25"/>
        <v/>
      </c>
      <c r="G393" s="10" t="str">
        <f t="shared" si="26"/>
        <v>0</v>
      </c>
      <c r="H393" s="14">
        <f t="shared" si="27"/>
        <v>0</v>
      </c>
    </row>
    <row r="394" spans="1:8" ht="15" x14ac:dyDescent="0.2">
      <c r="B394" s="5" t="s">
        <v>539</v>
      </c>
      <c r="C394" s="36">
        <v>28</v>
      </c>
      <c r="D394" s="36">
        <v>36</v>
      </c>
      <c r="E394" s="11">
        <f t="shared" si="24"/>
        <v>6.038386888074186E-3</v>
      </c>
      <c r="F394" s="11">
        <f t="shared" si="25"/>
        <v>8.0500894454382833E-3</v>
      </c>
      <c r="G394" s="10">
        <f t="shared" si="26"/>
        <v>0.2857142857142857</v>
      </c>
      <c r="H394" s="14">
        <f t="shared" si="27"/>
        <v>1.7252533965926246E-3</v>
      </c>
    </row>
    <row r="395" spans="1:8" ht="15" x14ac:dyDescent="0.2">
      <c r="B395" s="5" t="s">
        <v>105</v>
      </c>
      <c r="C395" s="36">
        <v>0</v>
      </c>
      <c r="D395" s="36">
        <v>0</v>
      </c>
      <c r="E395" s="11" t="str">
        <f t="shared" si="24"/>
        <v/>
      </c>
      <c r="F395" s="11" t="str">
        <f t="shared" si="25"/>
        <v/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12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3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0</v>
      </c>
      <c r="E401" s="80">
        <f t="shared" si="28"/>
        <v>2.1565667457407807E-4</v>
      </c>
      <c r="F401" s="80" t="str">
        <f t="shared" si="29"/>
        <v/>
      </c>
      <c r="G401" s="78" t="str">
        <f t="shared" si="30"/>
        <v>0</v>
      </c>
      <c r="H401" s="24">
        <f t="shared" si="31"/>
        <v>0</v>
      </c>
    </row>
    <row r="402" spans="1:8" s="79" customFormat="1" ht="15" x14ac:dyDescent="0.2">
      <c r="B402" s="75" t="s">
        <v>296</v>
      </c>
      <c r="C402" s="76">
        <v>13</v>
      </c>
      <c r="D402" s="76">
        <v>30</v>
      </c>
      <c r="E402" s="80">
        <f t="shared" si="28"/>
        <v>2.8035367694630147E-3</v>
      </c>
      <c r="F402" s="80">
        <f t="shared" si="29"/>
        <v>6.7084078711985686E-3</v>
      </c>
      <c r="G402" s="78">
        <f t="shared" si="30"/>
        <v>1.3076923076923077</v>
      </c>
      <c r="H402" s="24">
        <f t="shared" si="31"/>
        <v>3.666163467759327E-3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1</v>
      </c>
      <c r="D404" s="76">
        <v>10</v>
      </c>
      <c r="E404" s="80">
        <f t="shared" si="28"/>
        <v>2.1565667457407807E-4</v>
      </c>
      <c r="F404" s="80">
        <f t="shared" si="29"/>
        <v>2.2361359570661895E-3</v>
      </c>
      <c r="G404" s="78">
        <f t="shared" si="30"/>
        <v>9</v>
      </c>
      <c r="H404" s="24">
        <f t="shared" si="31"/>
        <v>1.9409100711667026E-3</v>
      </c>
    </row>
    <row r="405" spans="1:8" s="79" customFormat="1" ht="15" x14ac:dyDescent="0.2">
      <c r="B405" s="75" t="s">
        <v>542</v>
      </c>
      <c r="C405" s="76">
        <v>0</v>
      </c>
      <c r="D405" s="76">
        <v>0</v>
      </c>
      <c r="E405" s="80" t="str">
        <f t="shared" si="28"/>
        <v/>
      </c>
      <c r="F405" s="80" t="str">
        <f t="shared" si="29"/>
        <v/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0</v>
      </c>
      <c r="D409" s="36">
        <v>0</v>
      </c>
      <c r="E409" s="11" t="str">
        <f t="shared" si="28"/>
        <v/>
      </c>
      <c r="F409" s="11" t="str">
        <f t="shared" si="29"/>
        <v/>
      </c>
      <c r="G409" s="10" t="str">
        <f t="shared" si="30"/>
        <v>0</v>
      </c>
      <c r="H409" s="14" t="str">
        <f t="shared" si="31"/>
        <v/>
      </c>
    </row>
    <row r="410" spans="1:8" ht="15" x14ac:dyDescent="0.2">
      <c r="B410" s="5" t="s">
        <v>114</v>
      </c>
      <c r="C410" s="36">
        <v>3</v>
      </c>
      <c r="D410" s="36">
        <v>324</v>
      </c>
      <c r="E410" s="11">
        <f t="shared" si="28"/>
        <v>6.4697002372223421E-4</v>
      </c>
      <c r="F410" s="11">
        <f t="shared" si="29"/>
        <v>7.2450805008944547E-2</v>
      </c>
      <c r="G410" s="10">
        <f t="shared" si="30"/>
        <v>107</v>
      </c>
      <c r="H410" s="14">
        <f t="shared" si="31"/>
        <v>6.9225792538279055E-2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2</v>
      </c>
      <c r="D412" s="36">
        <v>37</v>
      </c>
      <c r="E412" s="11">
        <f t="shared" si="28"/>
        <v>4.3131334914815614E-4</v>
      </c>
      <c r="F412" s="11">
        <f t="shared" si="29"/>
        <v>8.273703041144902E-3</v>
      </c>
      <c r="G412" s="10">
        <f t="shared" si="30"/>
        <v>17.5</v>
      </c>
      <c r="H412" s="14">
        <f t="shared" si="31"/>
        <v>7.5479836100927327E-3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0</v>
      </c>
      <c r="D420" s="36">
        <v>5</v>
      </c>
      <c r="E420" s="11" t="str">
        <f t="shared" si="28"/>
        <v/>
      </c>
      <c r="F420" s="11">
        <f t="shared" si="29"/>
        <v>1.1180679785330948E-3</v>
      </c>
      <c r="G420" s="10" t="str">
        <f t="shared" si="30"/>
        <v>0</v>
      </c>
      <c r="H420" s="14" t="str">
        <f t="shared" si="31"/>
        <v/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44</v>
      </c>
      <c r="D422" s="36">
        <v>17</v>
      </c>
      <c r="E422" s="11">
        <f t="shared" si="28"/>
        <v>9.4888936812594343E-3</v>
      </c>
      <c r="F422" s="11">
        <f t="shared" si="29"/>
        <v>3.8014311270125225E-3</v>
      </c>
      <c r="G422" s="10">
        <f t="shared" si="30"/>
        <v>-0.61363636363636365</v>
      </c>
      <c r="H422" s="14">
        <f t="shared" si="31"/>
        <v>-5.8227302135001073E-3</v>
      </c>
    </row>
    <row r="423" spans="1:8" ht="15" x14ac:dyDescent="0.2">
      <c r="B423" s="5" t="s">
        <v>128</v>
      </c>
      <c r="C423" s="36">
        <v>90</v>
      </c>
      <c r="D423" s="36">
        <v>48</v>
      </c>
      <c r="E423" s="11">
        <f t="shared" si="28"/>
        <v>1.9409100711667026E-2</v>
      </c>
      <c r="F423" s="11">
        <f t="shared" si="29"/>
        <v>1.0733452593917709E-2</v>
      </c>
      <c r="G423" s="10">
        <f t="shared" si="30"/>
        <v>-0.46666666666666667</v>
      </c>
      <c r="H423" s="14">
        <f t="shared" si="31"/>
        <v>-9.0575803321112786E-3</v>
      </c>
    </row>
    <row r="424" spans="1:8" ht="15" x14ac:dyDescent="0.2">
      <c r="B424" s="5" t="s">
        <v>302</v>
      </c>
      <c r="C424" s="36">
        <v>31</v>
      </c>
      <c r="D424" s="36">
        <v>13</v>
      </c>
      <c r="E424" s="11">
        <f t="shared" si="28"/>
        <v>6.6853569117964204E-3</v>
      </c>
      <c r="F424" s="11">
        <f t="shared" si="29"/>
        <v>2.9069767441860465E-3</v>
      </c>
      <c r="G424" s="10">
        <f t="shared" si="30"/>
        <v>-0.58064516129032262</v>
      </c>
      <c r="H424" s="14">
        <f t="shared" si="31"/>
        <v>-3.8818201423334057E-3</v>
      </c>
    </row>
    <row r="425" spans="1:8" ht="15" x14ac:dyDescent="0.2">
      <c r="B425" s="5" t="s">
        <v>544</v>
      </c>
      <c r="C425" s="36">
        <v>4</v>
      </c>
      <c r="D425" s="36">
        <v>2</v>
      </c>
      <c r="E425" s="11">
        <f t="shared" si="28"/>
        <v>8.6262669829631228E-4</v>
      </c>
      <c r="F425" s="11">
        <f t="shared" si="29"/>
        <v>4.4722719141323793E-4</v>
      </c>
      <c r="G425" s="10">
        <f t="shared" si="30"/>
        <v>-0.5</v>
      </c>
      <c r="H425" s="14">
        <f t="shared" si="31"/>
        <v>-4.3131334914815614E-4</v>
      </c>
    </row>
    <row r="426" spans="1:8" ht="30" x14ac:dyDescent="0.2">
      <c r="B426" s="5" t="s">
        <v>545</v>
      </c>
      <c r="C426" s="36">
        <v>0</v>
      </c>
      <c r="D426" s="36">
        <v>4</v>
      </c>
      <c r="E426" s="11" t="str">
        <f t="shared" si="28"/>
        <v/>
      </c>
      <c r="F426" s="11">
        <f t="shared" si="29"/>
        <v>8.9445438282647585E-4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3</v>
      </c>
      <c r="D427" s="36">
        <v>0</v>
      </c>
      <c r="E427" s="11">
        <f t="shared" si="28"/>
        <v>6.4697002372223421E-4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4</v>
      </c>
      <c r="D428" s="36">
        <v>33</v>
      </c>
      <c r="E428" s="11">
        <f t="shared" si="28"/>
        <v>8.6262669829631228E-4</v>
      </c>
      <c r="F428" s="11">
        <f t="shared" si="29"/>
        <v>7.3792486583184255E-3</v>
      </c>
      <c r="G428" s="10">
        <f t="shared" si="30"/>
        <v>7.25</v>
      </c>
      <c r="H428" s="14">
        <f t="shared" si="31"/>
        <v>6.2540435626482638E-3</v>
      </c>
    </row>
    <row r="429" spans="1:8" ht="15" x14ac:dyDescent="0.2">
      <c r="B429" s="5" t="s">
        <v>303</v>
      </c>
      <c r="C429" s="36">
        <v>2</v>
      </c>
      <c r="D429" s="36">
        <v>0</v>
      </c>
      <c r="E429" s="11">
        <f t="shared" si="28"/>
        <v>4.3131334914815614E-4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6</v>
      </c>
      <c r="D430" s="36">
        <v>1</v>
      </c>
      <c r="E430" s="11">
        <f t="shared" si="28"/>
        <v>1.2939400474444684E-3</v>
      </c>
      <c r="F430" s="11">
        <f t="shared" si="29"/>
        <v>2.2361359570661896E-4</v>
      </c>
      <c r="G430" s="10">
        <f t="shared" si="30"/>
        <v>-0.83333333333333337</v>
      </c>
      <c r="H430" s="14">
        <f t="shared" si="31"/>
        <v>-1.0782833728703904E-3</v>
      </c>
    </row>
    <row r="431" spans="1:8" ht="15" x14ac:dyDescent="0.2">
      <c r="B431" s="5" t="s">
        <v>421</v>
      </c>
      <c r="C431" s="36">
        <v>2</v>
      </c>
      <c r="D431" s="36">
        <v>15</v>
      </c>
      <c r="E431" s="11">
        <f t="shared" si="28"/>
        <v>4.3131334914815614E-4</v>
      </c>
      <c r="F431" s="11">
        <f t="shared" si="29"/>
        <v>3.3542039355992843E-3</v>
      </c>
      <c r="G431" s="10">
        <f t="shared" si="30"/>
        <v>6.5</v>
      </c>
      <c r="H431" s="14">
        <f t="shared" si="31"/>
        <v>2.8035367694630147E-3</v>
      </c>
    </row>
    <row r="432" spans="1:8" ht="15" x14ac:dyDescent="0.2">
      <c r="B432" s="5" t="s">
        <v>123</v>
      </c>
      <c r="C432" s="36">
        <v>97</v>
      </c>
      <c r="D432" s="36">
        <v>198</v>
      </c>
      <c r="E432" s="11">
        <f t="shared" si="28"/>
        <v>2.0918697433685574E-2</v>
      </c>
      <c r="F432" s="11">
        <f t="shared" si="29"/>
        <v>4.4275491949910553E-2</v>
      </c>
      <c r="G432" s="10">
        <f t="shared" si="30"/>
        <v>1.0412371134020619</v>
      </c>
      <c r="H432" s="14">
        <f t="shared" si="31"/>
        <v>2.1781324131981888E-2</v>
      </c>
    </row>
    <row r="433" spans="2:8" ht="15" x14ac:dyDescent="0.2">
      <c r="B433" s="5" t="s">
        <v>304</v>
      </c>
      <c r="C433" s="36">
        <v>28</v>
      </c>
      <c r="D433" s="36">
        <v>15</v>
      </c>
      <c r="E433" s="11">
        <f t="shared" si="28"/>
        <v>6.038386888074186E-3</v>
      </c>
      <c r="F433" s="11">
        <f t="shared" si="29"/>
        <v>3.3542039355992843E-3</v>
      </c>
      <c r="G433" s="10">
        <f t="shared" si="30"/>
        <v>-0.4642857142857143</v>
      </c>
      <c r="H433" s="14">
        <f t="shared" si="31"/>
        <v>-2.8035367694630151E-3</v>
      </c>
    </row>
    <row r="434" spans="2:8" ht="15" x14ac:dyDescent="0.2">
      <c r="B434" s="5" t="s">
        <v>122</v>
      </c>
      <c r="C434" s="36">
        <v>33</v>
      </c>
      <c r="D434" s="36">
        <v>3</v>
      </c>
      <c r="E434" s="11">
        <f t="shared" si="28"/>
        <v>7.1166702609445761E-3</v>
      </c>
      <c r="F434" s="11">
        <f t="shared" si="29"/>
        <v>6.7084078711985684E-4</v>
      </c>
      <c r="G434" s="10">
        <f t="shared" si="30"/>
        <v>-0.90909090909090906</v>
      </c>
      <c r="H434" s="14">
        <f t="shared" si="31"/>
        <v>-6.4697002372223417E-3</v>
      </c>
    </row>
    <row r="435" spans="2:8" ht="15" x14ac:dyDescent="0.2">
      <c r="B435" s="5" t="s">
        <v>373</v>
      </c>
      <c r="C435" s="36">
        <v>1</v>
      </c>
      <c r="D435" s="36">
        <v>2</v>
      </c>
      <c r="E435" s="11">
        <f t="shared" si="28"/>
        <v>2.1565667457407807E-4</v>
      </c>
      <c r="F435" s="11">
        <f t="shared" si="29"/>
        <v>4.4722719141323793E-4</v>
      </c>
      <c r="G435" s="10">
        <f t="shared" si="30"/>
        <v>1</v>
      </c>
      <c r="H435" s="14">
        <f t="shared" si="31"/>
        <v>2.1565667457407807E-4</v>
      </c>
    </row>
    <row r="436" spans="2:8" ht="15" x14ac:dyDescent="0.2">
      <c r="B436" s="5" t="s">
        <v>132</v>
      </c>
      <c r="C436" s="36">
        <v>110</v>
      </c>
      <c r="D436" s="36">
        <v>4</v>
      </c>
      <c r="E436" s="11">
        <f t="shared" si="28"/>
        <v>2.3722234203148587E-2</v>
      </c>
      <c r="F436" s="11">
        <f t="shared" si="29"/>
        <v>8.9445438282647585E-4</v>
      </c>
      <c r="G436" s="10">
        <f t="shared" si="30"/>
        <v>-0.96363636363636362</v>
      </c>
      <c r="H436" s="14">
        <f t="shared" si="31"/>
        <v>-2.2859607504852275E-2</v>
      </c>
    </row>
    <row r="437" spans="2:8" ht="15" x14ac:dyDescent="0.2">
      <c r="B437" s="5" t="s">
        <v>119</v>
      </c>
      <c r="C437" s="36">
        <v>22</v>
      </c>
      <c r="D437" s="36">
        <v>4</v>
      </c>
      <c r="E437" s="11">
        <f t="shared" si="28"/>
        <v>4.7444468406297171E-3</v>
      </c>
      <c r="F437" s="11">
        <f t="shared" si="29"/>
        <v>8.9445438282647585E-4</v>
      </c>
      <c r="G437" s="10">
        <f t="shared" si="30"/>
        <v>-0.81818181818181823</v>
      </c>
      <c r="H437" s="14">
        <f t="shared" si="31"/>
        <v>-3.8818201423334053E-3</v>
      </c>
    </row>
    <row r="438" spans="2:8" ht="15" x14ac:dyDescent="0.2">
      <c r="B438" s="5" t="s">
        <v>305</v>
      </c>
      <c r="C438" s="36">
        <v>142</v>
      </c>
      <c r="D438" s="36">
        <v>55</v>
      </c>
      <c r="E438" s="11">
        <f t="shared" si="28"/>
        <v>3.0623247789519085E-2</v>
      </c>
      <c r="F438" s="11">
        <f t="shared" si="29"/>
        <v>1.2298747763864044E-2</v>
      </c>
      <c r="G438" s="10">
        <f t="shared" si="30"/>
        <v>-0.61267605633802813</v>
      </c>
      <c r="H438" s="14">
        <f t="shared" si="31"/>
        <v>-1.876213068794479E-2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0</v>
      </c>
      <c r="D440" s="36">
        <v>0</v>
      </c>
      <c r="E440" s="11" t="str">
        <f t="shared" si="28"/>
        <v/>
      </c>
      <c r="F440" s="11" t="str">
        <f t="shared" si="29"/>
        <v/>
      </c>
      <c r="G440" s="10" t="str">
        <f t="shared" si="30"/>
        <v>0</v>
      </c>
      <c r="H440" s="14" t="str">
        <f t="shared" si="31"/>
        <v/>
      </c>
    </row>
    <row r="441" spans="2:8" ht="15" x14ac:dyDescent="0.2">
      <c r="B441" s="5" t="s">
        <v>130</v>
      </c>
      <c r="C441" s="36">
        <v>1</v>
      </c>
      <c r="D441" s="36">
        <v>0</v>
      </c>
      <c r="E441" s="11">
        <f t="shared" si="28"/>
        <v>2.1565667457407807E-4</v>
      </c>
      <c r="F441" s="11" t="str">
        <f t="shared" si="29"/>
        <v/>
      </c>
      <c r="G441" s="10" t="str">
        <f t="shared" si="30"/>
        <v>0</v>
      </c>
      <c r="H441" s="14">
        <f t="shared" si="31"/>
        <v>0</v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11</v>
      </c>
      <c r="D443" s="36">
        <v>6</v>
      </c>
      <c r="E443" s="11">
        <f t="shared" si="28"/>
        <v>2.3722234203148586E-3</v>
      </c>
      <c r="F443" s="11">
        <f t="shared" si="29"/>
        <v>1.3416815742397137E-3</v>
      </c>
      <c r="G443" s="10">
        <f t="shared" si="30"/>
        <v>-0.45454545454545453</v>
      </c>
      <c r="H443" s="14">
        <f t="shared" si="31"/>
        <v>-1.0782833728703901E-3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20</v>
      </c>
      <c r="E445" s="11" t="str">
        <f t="shared" si="28"/>
        <v/>
      </c>
      <c r="F445" s="11">
        <f t="shared" si="29"/>
        <v>4.4722719141323791E-3</v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102</v>
      </c>
      <c r="D446" s="36">
        <v>38</v>
      </c>
      <c r="E446" s="11">
        <f t="shared" si="28"/>
        <v>2.1996980806555964E-2</v>
      </c>
      <c r="F446" s="11">
        <f t="shared" si="29"/>
        <v>8.4973166368515207E-3</v>
      </c>
      <c r="G446" s="10">
        <f t="shared" si="30"/>
        <v>-0.62745098039215685</v>
      </c>
      <c r="H446" s="14">
        <f t="shared" si="31"/>
        <v>-1.3802027172740997E-2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11</v>
      </c>
      <c r="D448" s="36">
        <v>14</v>
      </c>
      <c r="E448" s="11">
        <f t="shared" si="28"/>
        <v>2.3722234203148586E-3</v>
      </c>
      <c r="F448" s="11">
        <f t="shared" si="29"/>
        <v>3.1305903398926656E-3</v>
      </c>
      <c r="G448" s="10">
        <f t="shared" si="30"/>
        <v>0.27272727272727271</v>
      </c>
      <c r="H448" s="14">
        <f t="shared" si="31"/>
        <v>6.469700237222341E-4</v>
      </c>
    </row>
    <row r="449" spans="2:8" ht="15" x14ac:dyDescent="0.2">
      <c r="B449" s="5" t="s">
        <v>308</v>
      </c>
      <c r="C449" s="36">
        <v>44</v>
      </c>
      <c r="D449" s="36">
        <v>33</v>
      </c>
      <c r="E449" s="11">
        <f t="shared" si="28"/>
        <v>9.4888936812594343E-3</v>
      </c>
      <c r="F449" s="11">
        <f t="shared" si="29"/>
        <v>7.3792486583184255E-3</v>
      </c>
      <c r="G449" s="10">
        <f t="shared" si="30"/>
        <v>-0.25</v>
      </c>
      <c r="H449" s="14">
        <f t="shared" si="31"/>
        <v>-2.3722234203148586E-3</v>
      </c>
    </row>
    <row r="450" spans="2:8" ht="15" x14ac:dyDescent="0.2">
      <c r="B450" s="5" t="s">
        <v>549</v>
      </c>
      <c r="C450" s="36">
        <v>33</v>
      </c>
      <c r="D450" s="36">
        <v>29</v>
      </c>
      <c r="E450" s="11">
        <f t="shared" si="28"/>
        <v>7.1166702609445761E-3</v>
      </c>
      <c r="F450" s="11">
        <f t="shared" si="29"/>
        <v>6.4847942754919499E-3</v>
      </c>
      <c r="G450" s="10">
        <f t="shared" si="30"/>
        <v>-0.12121212121212122</v>
      </c>
      <c r="H450" s="14">
        <f t="shared" si="31"/>
        <v>-8.6262669829631228E-4</v>
      </c>
    </row>
    <row r="451" spans="2:8" ht="15" x14ac:dyDescent="0.2">
      <c r="B451" s="5" t="s">
        <v>309</v>
      </c>
      <c r="C451" s="36">
        <v>58</v>
      </c>
      <c r="D451" s="36">
        <v>66</v>
      </c>
      <c r="E451" s="11">
        <f t="shared" si="28"/>
        <v>1.2508087125296528E-2</v>
      </c>
      <c r="F451" s="11">
        <f t="shared" si="29"/>
        <v>1.4758497316636851E-2</v>
      </c>
      <c r="G451" s="10">
        <f t="shared" si="30"/>
        <v>0.13793103448275862</v>
      </c>
      <c r="H451" s="14">
        <f t="shared" si="31"/>
        <v>1.7252533965926246E-3</v>
      </c>
    </row>
    <row r="452" spans="2:8" ht="15" x14ac:dyDescent="0.2">
      <c r="B452" s="5" t="s">
        <v>310</v>
      </c>
      <c r="C452" s="36">
        <v>5</v>
      </c>
      <c r="D452" s="36">
        <v>14</v>
      </c>
      <c r="E452" s="11">
        <f t="shared" si="28"/>
        <v>1.0782833728703904E-3</v>
      </c>
      <c r="F452" s="11">
        <f t="shared" si="29"/>
        <v>3.1305903398926656E-3</v>
      </c>
      <c r="G452" s="10">
        <f t="shared" si="30"/>
        <v>1.8</v>
      </c>
      <c r="H452" s="14">
        <f t="shared" si="31"/>
        <v>1.9409100711667026E-3</v>
      </c>
    </row>
    <row r="453" spans="2:8" ht="15" x14ac:dyDescent="0.2">
      <c r="B453" s="5" t="s">
        <v>311</v>
      </c>
      <c r="C453" s="36">
        <v>5</v>
      </c>
      <c r="D453" s="36">
        <v>19</v>
      </c>
      <c r="E453" s="11">
        <f t="shared" si="28"/>
        <v>1.0782833728703904E-3</v>
      </c>
      <c r="F453" s="11">
        <f t="shared" si="29"/>
        <v>4.2486583184257604E-3</v>
      </c>
      <c r="G453" s="10">
        <f t="shared" si="30"/>
        <v>2.8</v>
      </c>
      <c r="H453" s="14">
        <f t="shared" si="31"/>
        <v>3.019193444037093E-3</v>
      </c>
    </row>
    <row r="454" spans="2:8" ht="15" x14ac:dyDescent="0.2">
      <c r="B454" s="5" t="s">
        <v>118</v>
      </c>
      <c r="C454" s="36">
        <v>0</v>
      </c>
      <c r="D454" s="36">
        <v>1</v>
      </c>
      <c r="E454" s="11" t="str">
        <f t="shared" si="28"/>
        <v/>
      </c>
      <c r="F454" s="11">
        <f t="shared" si="29"/>
        <v>2.2361359570661896E-4</v>
      </c>
      <c r="G454" s="10" t="str">
        <f t="shared" si="30"/>
        <v>0</v>
      </c>
      <c r="H454" s="14" t="str">
        <f t="shared" si="31"/>
        <v/>
      </c>
    </row>
    <row r="455" spans="2:8" ht="15" x14ac:dyDescent="0.2">
      <c r="B455" s="5" t="s">
        <v>312</v>
      </c>
      <c r="C455" s="36">
        <v>7</v>
      </c>
      <c r="D455" s="36">
        <v>0</v>
      </c>
      <c r="E455" s="11">
        <f t="shared" si="28"/>
        <v>1.5095967220185465E-3</v>
      </c>
      <c r="F455" s="11" t="str">
        <f t="shared" si="29"/>
        <v/>
      </c>
      <c r="G455" s="10" t="str">
        <f t="shared" si="30"/>
        <v>0</v>
      </c>
      <c r="H455" s="14">
        <f t="shared" si="31"/>
        <v>0</v>
      </c>
    </row>
    <row r="456" spans="2:8" ht="15" x14ac:dyDescent="0.2">
      <c r="B456" s="5" t="s">
        <v>313</v>
      </c>
      <c r="C456" s="36">
        <v>45</v>
      </c>
      <c r="D456" s="36">
        <v>55</v>
      </c>
      <c r="E456" s="11">
        <f t="shared" si="28"/>
        <v>9.704550355833513E-3</v>
      </c>
      <c r="F456" s="11">
        <f t="shared" si="29"/>
        <v>1.2298747763864044E-2</v>
      </c>
      <c r="G456" s="10">
        <f t="shared" si="30"/>
        <v>0.22222222222222221</v>
      </c>
      <c r="H456" s="14">
        <f t="shared" si="31"/>
        <v>2.1565667457407807E-3</v>
      </c>
    </row>
    <row r="457" spans="2:8" ht="15" x14ac:dyDescent="0.2">
      <c r="B457" s="5" t="s">
        <v>550</v>
      </c>
      <c r="C457" s="36">
        <v>53</v>
      </c>
      <c r="D457" s="36">
        <v>74</v>
      </c>
      <c r="E457" s="11">
        <f t="shared" si="28"/>
        <v>1.1429803752426138E-2</v>
      </c>
      <c r="F457" s="11">
        <f t="shared" si="29"/>
        <v>1.6547406082289804E-2</v>
      </c>
      <c r="G457" s="10">
        <f t="shared" si="30"/>
        <v>0.39622641509433965</v>
      </c>
      <c r="H457" s="14">
        <f t="shared" si="31"/>
        <v>4.5287901660556393E-3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1</v>
      </c>
      <c r="D462" s="36">
        <v>0</v>
      </c>
      <c r="E462" s="11">
        <f t="shared" si="28"/>
        <v>2.1565667457407807E-4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3</v>
      </c>
      <c r="D463" s="36">
        <v>0</v>
      </c>
      <c r="E463" s="11">
        <f t="shared" si="28"/>
        <v>6.4697002372223421E-4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0</v>
      </c>
      <c r="D464" s="36">
        <v>9</v>
      </c>
      <c r="E464" s="11" t="str">
        <f t="shared" si="28"/>
        <v/>
      </c>
      <c r="F464" s="11">
        <f t="shared" si="29"/>
        <v>2.0125223613595708E-3</v>
      </c>
      <c r="G464" s="10" t="str">
        <f t="shared" si="30"/>
        <v>0</v>
      </c>
      <c r="H464" s="14" t="str">
        <f t="shared" si="31"/>
        <v/>
      </c>
    </row>
    <row r="465" spans="2:8" ht="15" x14ac:dyDescent="0.2">
      <c r="B465" s="5" t="s">
        <v>319</v>
      </c>
      <c r="C465" s="36">
        <v>8</v>
      </c>
      <c r="D465" s="36">
        <v>13</v>
      </c>
      <c r="E465" s="11">
        <f t="shared" si="28"/>
        <v>1.7252533965926246E-3</v>
      </c>
      <c r="F465" s="11">
        <f t="shared" si="29"/>
        <v>2.9069767441860465E-3</v>
      </c>
      <c r="G465" s="10">
        <f t="shared" si="30"/>
        <v>0.625</v>
      </c>
      <c r="H465" s="14">
        <f t="shared" si="31"/>
        <v>1.0782833728703904E-3</v>
      </c>
    </row>
    <row r="466" spans="2:8" ht="30" x14ac:dyDescent="0.2">
      <c r="B466" s="5" t="s">
        <v>320</v>
      </c>
      <c r="C466" s="36">
        <v>0</v>
      </c>
      <c r="D466" s="36">
        <v>1</v>
      </c>
      <c r="E466" s="11" t="str">
        <f t="shared" si="28"/>
        <v/>
      </c>
      <c r="F466" s="11">
        <f t="shared" si="29"/>
        <v>2.2361359570661896E-4</v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41</v>
      </c>
      <c r="D467" s="36">
        <v>14</v>
      </c>
      <c r="E467" s="11">
        <f t="shared" si="28"/>
        <v>8.8419236575372016E-3</v>
      </c>
      <c r="F467" s="11">
        <f t="shared" si="29"/>
        <v>3.1305903398926656E-3</v>
      </c>
      <c r="G467" s="10">
        <f t="shared" si="30"/>
        <v>-0.65853658536585369</v>
      </c>
      <c r="H467" s="14">
        <f t="shared" si="31"/>
        <v>-5.822730213500109E-3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40</v>
      </c>
      <c r="E470" s="11" t="str">
        <f t="shared" si="32"/>
        <v/>
      </c>
      <c r="F470" s="11">
        <f t="shared" si="33"/>
        <v>8.9445438282647581E-3</v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1</v>
      </c>
      <c r="D473" s="36">
        <v>1</v>
      </c>
      <c r="E473" s="11">
        <f t="shared" si="32"/>
        <v>2.1565667457407807E-4</v>
      </c>
      <c r="F473" s="11">
        <f t="shared" si="33"/>
        <v>2.2361359570661896E-4</v>
      </c>
      <c r="G473" s="10">
        <f t="shared" si="34"/>
        <v>0</v>
      </c>
      <c r="H473" s="14">
        <f t="shared" si="35"/>
        <v>0</v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1</v>
      </c>
      <c r="D475" s="36">
        <v>2</v>
      </c>
      <c r="E475" s="11">
        <f t="shared" si="32"/>
        <v>2.1565667457407807E-4</v>
      </c>
      <c r="F475" s="11">
        <f t="shared" si="33"/>
        <v>4.4722719141323793E-4</v>
      </c>
      <c r="G475" s="10">
        <f t="shared" si="34"/>
        <v>1</v>
      </c>
      <c r="H475" s="14">
        <f t="shared" si="35"/>
        <v>2.1565667457407807E-4</v>
      </c>
    </row>
    <row r="476" spans="2:8" ht="15" x14ac:dyDescent="0.2">
      <c r="B476" s="5" t="s">
        <v>145</v>
      </c>
      <c r="C476" s="36">
        <v>0</v>
      </c>
      <c r="D476" s="36">
        <v>4</v>
      </c>
      <c r="E476" s="11" t="str">
        <f t="shared" si="32"/>
        <v/>
      </c>
      <c r="F476" s="11">
        <f t="shared" si="33"/>
        <v>8.9445438282647585E-4</v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72</v>
      </c>
      <c r="D477" s="36">
        <v>90</v>
      </c>
      <c r="E477" s="11">
        <f t="shared" si="32"/>
        <v>1.5527280569333621E-2</v>
      </c>
      <c r="F477" s="11">
        <f t="shared" si="33"/>
        <v>2.0125223613595707E-2</v>
      </c>
      <c r="G477" s="10">
        <f t="shared" si="34"/>
        <v>0.25</v>
      </c>
      <c r="H477" s="14">
        <f t="shared" si="35"/>
        <v>3.8818201423334053E-3</v>
      </c>
    </row>
    <row r="478" spans="2:8" ht="15" x14ac:dyDescent="0.2">
      <c r="B478" s="5" t="s">
        <v>138</v>
      </c>
      <c r="C478" s="36">
        <v>18</v>
      </c>
      <c r="D478" s="36">
        <v>14</v>
      </c>
      <c r="E478" s="11">
        <f t="shared" si="32"/>
        <v>3.8818201423334053E-3</v>
      </c>
      <c r="F478" s="11">
        <f t="shared" si="33"/>
        <v>3.1305903398926656E-3</v>
      </c>
      <c r="G478" s="10">
        <f t="shared" si="34"/>
        <v>-0.22222222222222221</v>
      </c>
      <c r="H478" s="14">
        <f t="shared" si="35"/>
        <v>-8.6262669829631228E-4</v>
      </c>
    </row>
    <row r="479" spans="2:8" ht="30" x14ac:dyDescent="0.2">
      <c r="B479" s="5" t="s">
        <v>327</v>
      </c>
      <c r="C479" s="36">
        <v>2</v>
      </c>
      <c r="D479" s="36">
        <v>5</v>
      </c>
      <c r="E479" s="11">
        <f t="shared" si="32"/>
        <v>4.3131334914815614E-4</v>
      </c>
      <c r="F479" s="11">
        <f t="shared" si="33"/>
        <v>1.1180679785330948E-3</v>
      </c>
      <c r="G479" s="10">
        <f t="shared" si="34"/>
        <v>1.5</v>
      </c>
      <c r="H479" s="14">
        <f t="shared" si="35"/>
        <v>6.4697002372223421E-4</v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14</v>
      </c>
      <c r="D482" s="36">
        <v>3</v>
      </c>
      <c r="E482" s="11">
        <f t="shared" si="32"/>
        <v>3.019193444037093E-3</v>
      </c>
      <c r="F482" s="11">
        <f t="shared" si="33"/>
        <v>6.7084078711985684E-4</v>
      </c>
      <c r="G482" s="10">
        <f t="shared" si="34"/>
        <v>-0.7857142857142857</v>
      </c>
      <c r="H482" s="14">
        <f t="shared" si="35"/>
        <v>-2.3722234203148586E-3</v>
      </c>
    </row>
    <row r="483" spans="2:8" ht="15" x14ac:dyDescent="0.2">
      <c r="B483" s="5" t="s">
        <v>133</v>
      </c>
      <c r="C483" s="36">
        <v>6</v>
      </c>
      <c r="D483" s="36">
        <v>0</v>
      </c>
      <c r="E483" s="11">
        <f t="shared" si="32"/>
        <v>1.2939400474444684E-3</v>
      </c>
      <c r="F483" s="11" t="str">
        <f t="shared" si="33"/>
        <v/>
      </c>
      <c r="G483" s="10" t="str">
        <f t="shared" si="34"/>
        <v>0</v>
      </c>
      <c r="H483" s="14">
        <f t="shared" si="35"/>
        <v>0</v>
      </c>
    </row>
    <row r="484" spans="2:8" ht="15" x14ac:dyDescent="0.2">
      <c r="B484" s="5" t="s">
        <v>553</v>
      </c>
      <c r="C484" s="36">
        <v>0</v>
      </c>
      <c r="D484" s="36">
        <v>13</v>
      </c>
      <c r="E484" s="11" t="str">
        <f t="shared" si="32"/>
        <v/>
      </c>
      <c r="F484" s="11">
        <f t="shared" si="33"/>
        <v>2.9069767441860465E-3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10</v>
      </c>
      <c r="D486" s="76"/>
      <c r="E486" s="80">
        <f t="shared" si="32"/>
        <v>2.1565667457407807E-3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7</v>
      </c>
      <c r="D487" s="76"/>
      <c r="E487" s="80">
        <f t="shared" si="32"/>
        <v>1.5095967220185465E-3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2</v>
      </c>
      <c r="D488" s="76"/>
      <c r="E488" s="80">
        <f t="shared" si="32"/>
        <v>4.3131334914815614E-4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5</v>
      </c>
      <c r="D493" s="36">
        <v>0</v>
      </c>
      <c r="E493" s="11">
        <f t="shared" si="32"/>
        <v>1.0782833728703904E-3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1</v>
      </c>
      <c r="D494" s="36">
        <v>0</v>
      </c>
      <c r="E494" s="11">
        <f t="shared" si="32"/>
        <v>2.1565667457407807E-4</v>
      </c>
      <c r="F494" s="11" t="str">
        <f t="shared" si="33"/>
        <v/>
      </c>
      <c r="G494" s="10" t="str">
        <f t="shared" si="34"/>
        <v>0</v>
      </c>
      <c r="H494" s="14">
        <f t="shared" si="35"/>
        <v>0</v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</v>
      </c>
      <c r="D499" s="36">
        <v>3</v>
      </c>
      <c r="E499" s="11">
        <f t="shared" si="32"/>
        <v>2.1565667457407807E-4</v>
      </c>
      <c r="F499" s="11">
        <f t="shared" si="33"/>
        <v>6.7084078711985684E-4</v>
      </c>
      <c r="G499" s="10">
        <f t="shared" si="34"/>
        <v>2</v>
      </c>
      <c r="H499" s="14">
        <f t="shared" si="35"/>
        <v>4.3131334914815614E-4</v>
      </c>
    </row>
    <row r="500" spans="1:8" ht="15" x14ac:dyDescent="0.2">
      <c r="B500" s="5" t="s">
        <v>136</v>
      </c>
      <c r="C500" s="36">
        <v>11</v>
      </c>
      <c r="D500" s="36">
        <v>3</v>
      </c>
      <c r="E500" s="11">
        <f t="shared" si="32"/>
        <v>2.3722234203148586E-3</v>
      </c>
      <c r="F500" s="11">
        <f t="shared" si="33"/>
        <v>6.7084078711985684E-4</v>
      </c>
      <c r="G500" s="10">
        <f t="shared" si="34"/>
        <v>-0.72727272727272729</v>
      </c>
      <c r="H500" s="14">
        <f t="shared" si="35"/>
        <v>-1.7252533965926244E-3</v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2</v>
      </c>
      <c r="D502" s="36">
        <v>2</v>
      </c>
      <c r="E502" s="11">
        <f t="shared" si="32"/>
        <v>4.3131334914815614E-4</v>
      </c>
      <c r="F502" s="11">
        <f t="shared" si="33"/>
        <v>4.4722719141323793E-4</v>
      </c>
      <c r="G502" s="10">
        <f t="shared" si="34"/>
        <v>0</v>
      </c>
      <c r="H502" s="14">
        <f t="shared" si="35"/>
        <v>0</v>
      </c>
    </row>
    <row r="503" spans="1:8" ht="15" x14ac:dyDescent="0.2">
      <c r="B503" s="5" t="s">
        <v>144</v>
      </c>
      <c r="C503" s="36">
        <v>38</v>
      </c>
      <c r="D503" s="36">
        <v>3</v>
      </c>
      <c r="E503" s="11">
        <f t="shared" si="32"/>
        <v>8.1949536338149671E-3</v>
      </c>
      <c r="F503" s="11">
        <f t="shared" si="33"/>
        <v>6.7084078711985684E-4</v>
      </c>
      <c r="G503" s="10">
        <f t="shared" si="34"/>
        <v>-0.92105263157894735</v>
      </c>
      <c r="H503" s="14">
        <f t="shared" si="35"/>
        <v>-7.5479836100927327E-3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32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23</v>
      </c>
      <c r="D506" s="36">
        <v>112</v>
      </c>
      <c r="E506" s="11">
        <f t="shared" si="32"/>
        <v>4.9601035152037959E-3</v>
      </c>
      <c r="F506" s="11">
        <f t="shared" si="33"/>
        <v>2.5044722719141325E-2</v>
      </c>
      <c r="G506" s="10">
        <f t="shared" si="34"/>
        <v>3.8695652173913042</v>
      </c>
      <c r="H506" s="14">
        <f t="shared" si="35"/>
        <v>1.9193444037092947E-2</v>
      </c>
    </row>
    <row r="507" spans="1:8" ht="30" x14ac:dyDescent="0.2">
      <c r="B507" s="5" t="s">
        <v>557</v>
      </c>
      <c r="C507" s="36">
        <v>1</v>
      </c>
      <c r="D507" s="36">
        <v>0</v>
      </c>
      <c r="E507" s="11">
        <f t="shared" si="32"/>
        <v>2.1565667457407807E-4</v>
      </c>
      <c r="F507" s="11" t="str">
        <f t="shared" si="33"/>
        <v/>
      </c>
      <c r="G507" s="10" t="str">
        <f t="shared" si="34"/>
        <v>0</v>
      </c>
      <c r="H507" s="14">
        <f t="shared" si="35"/>
        <v>0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63</v>
      </c>
      <c r="D509" s="36">
        <v>30</v>
      </c>
      <c r="E509" s="11">
        <f t="shared" si="32"/>
        <v>1.3586370498166918E-2</v>
      </c>
      <c r="F509" s="11">
        <f t="shared" si="33"/>
        <v>6.7084078711985686E-3</v>
      </c>
      <c r="G509" s="10">
        <f t="shared" si="34"/>
        <v>-0.52380952380952384</v>
      </c>
      <c r="H509" s="14">
        <f t="shared" si="35"/>
        <v>-7.1166702609445761E-3</v>
      </c>
    </row>
    <row r="510" spans="1:8" ht="15" x14ac:dyDescent="0.2">
      <c r="B510" s="5" t="s">
        <v>375</v>
      </c>
      <c r="C510" s="36">
        <v>9</v>
      </c>
      <c r="D510" s="36">
        <v>7</v>
      </c>
      <c r="E510" s="11">
        <f t="shared" si="32"/>
        <v>1.9409100711667026E-3</v>
      </c>
      <c r="F510" s="11">
        <f t="shared" si="33"/>
        <v>1.5652951699463328E-3</v>
      </c>
      <c r="G510" s="10">
        <f t="shared" si="34"/>
        <v>-0.22222222222222221</v>
      </c>
      <c r="H510" s="14">
        <f t="shared" si="35"/>
        <v>-4.3131334914815614E-4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5</v>
      </c>
      <c r="E512" s="11" t="str">
        <f t="shared" si="32"/>
        <v/>
      </c>
      <c r="F512" s="11">
        <f t="shared" si="33"/>
        <v>1.1180679785330948E-3</v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8</v>
      </c>
      <c r="D513" s="36">
        <v>2</v>
      </c>
      <c r="E513" s="11">
        <f t="shared" si="32"/>
        <v>1.7252533965926246E-3</v>
      </c>
      <c r="F513" s="11">
        <f t="shared" si="33"/>
        <v>4.4722719141323793E-4</v>
      </c>
      <c r="G513" s="10">
        <f t="shared" si="34"/>
        <v>-0.75</v>
      </c>
      <c r="H513" s="14">
        <f t="shared" si="35"/>
        <v>-1.2939400474444684E-3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5</v>
      </c>
      <c r="D519" s="36">
        <v>2</v>
      </c>
      <c r="E519" s="11">
        <f t="shared" si="32"/>
        <v>1.0782833728703904E-3</v>
      </c>
      <c r="F519" s="11">
        <f t="shared" si="33"/>
        <v>4.4722719141323793E-4</v>
      </c>
      <c r="G519" s="10">
        <f t="shared" si="34"/>
        <v>-0.6</v>
      </c>
      <c r="H519" s="14">
        <f t="shared" si="35"/>
        <v>-6.4697002372223421E-4</v>
      </c>
    </row>
    <row r="520" spans="2:8" ht="15" x14ac:dyDescent="0.2">
      <c r="B520" s="5" t="s">
        <v>343</v>
      </c>
      <c r="C520" s="36">
        <v>1</v>
      </c>
      <c r="D520" s="36">
        <v>10</v>
      </c>
      <c r="E520" s="11">
        <f t="shared" si="32"/>
        <v>2.1565667457407807E-4</v>
      </c>
      <c r="F520" s="11">
        <f t="shared" si="33"/>
        <v>2.2361359570661895E-3</v>
      </c>
      <c r="G520" s="10">
        <f t="shared" si="34"/>
        <v>9</v>
      </c>
      <c r="H520" s="14">
        <f t="shared" si="35"/>
        <v>1.9409100711667026E-3</v>
      </c>
    </row>
    <row r="521" spans="2:8" ht="15" x14ac:dyDescent="0.2">
      <c r="B521" s="5" t="s">
        <v>344</v>
      </c>
      <c r="C521" s="36">
        <v>13</v>
      </c>
      <c r="D521" s="36">
        <v>3</v>
      </c>
      <c r="E521" s="11">
        <f t="shared" si="32"/>
        <v>2.8035367694630147E-3</v>
      </c>
      <c r="F521" s="11">
        <f t="shared" si="33"/>
        <v>6.7084078711985684E-4</v>
      </c>
      <c r="G521" s="10">
        <f t="shared" si="34"/>
        <v>-0.76923076923076927</v>
      </c>
      <c r="H521" s="14">
        <f t="shared" si="35"/>
        <v>-2.1565667457407807E-3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21</v>
      </c>
      <c r="D524" s="36">
        <v>20</v>
      </c>
      <c r="E524" s="11">
        <f t="shared" si="32"/>
        <v>4.5287901660556393E-3</v>
      </c>
      <c r="F524" s="11">
        <f t="shared" si="33"/>
        <v>4.4722719141323791E-3</v>
      </c>
      <c r="G524" s="10">
        <f t="shared" si="34"/>
        <v>-4.7619047619047616E-2</v>
      </c>
      <c r="H524" s="14">
        <f t="shared" si="35"/>
        <v>-2.1565667457407804E-4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120</v>
      </c>
      <c r="D529" s="36">
        <v>259</v>
      </c>
      <c r="E529" s="11">
        <f t="shared" si="32"/>
        <v>2.5878800948889367E-2</v>
      </c>
      <c r="F529" s="11">
        <f t="shared" si="33"/>
        <v>5.7915921288014309E-2</v>
      </c>
      <c r="G529" s="10">
        <f t="shared" si="34"/>
        <v>1.1583333333333334</v>
      </c>
      <c r="H529" s="14">
        <f t="shared" si="35"/>
        <v>2.9976277765796852E-2</v>
      </c>
    </row>
    <row r="530" spans="1:9" ht="30" x14ac:dyDescent="0.2">
      <c r="B530" s="5" t="s">
        <v>158</v>
      </c>
      <c r="C530" s="36">
        <v>32</v>
      </c>
      <c r="D530" s="36">
        <v>76</v>
      </c>
      <c r="E530" s="11">
        <f t="shared" si="32"/>
        <v>6.9010135863704983E-3</v>
      </c>
      <c r="F530" s="11">
        <f t="shared" si="33"/>
        <v>1.6994633273703041E-2</v>
      </c>
      <c r="G530" s="10">
        <f t="shared" si="34"/>
        <v>1.375</v>
      </c>
      <c r="H530" s="14">
        <f t="shared" si="35"/>
        <v>9.488893681259436E-3</v>
      </c>
    </row>
    <row r="531" spans="1:9" ht="15" x14ac:dyDescent="0.2">
      <c r="B531" s="5" t="s">
        <v>349</v>
      </c>
      <c r="C531" s="36">
        <v>101</v>
      </c>
      <c r="D531" s="36">
        <v>88</v>
      </c>
      <c r="E531" s="11">
        <f t="shared" si="32"/>
        <v>2.1781324131981885E-2</v>
      </c>
      <c r="F531" s="11">
        <f t="shared" si="33"/>
        <v>1.9677996422182469E-2</v>
      </c>
      <c r="G531" s="10">
        <f t="shared" si="34"/>
        <v>-0.12871287128712872</v>
      </c>
      <c r="H531" s="14">
        <f t="shared" si="35"/>
        <v>-2.8035367694630151E-3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4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1</v>
      </c>
      <c r="D533" s="36">
        <v>6</v>
      </c>
      <c r="E533" s="11">
        <f t="shared" si="32"/>
        <v>2.1565667457407807E-4</v>
      </c>
      <c r="F533" s="11">
        <f t="shared" si="33"/>
        <v>1.3416815742397137E-3</v>
      </c>
      <c r="G533" s="10">
        <f t="shared" si="34"/>
        <v>5</v>
      </c>
      <c r="H533" s="14">
        <f t="shared" si="35"/>
        <v>1.0782833728703904E-3</v>
      </c>
    </row>
    <row r="534" spans="1:9" ht="15" x14ac:dyDescent="0.2">
      <c r="B534" s="5" t="s">
        <v>350</v>
      </c>
      <c r="C534" s="36">
        <v>1</v>
      </c>
      <c r="D534" s="36">
        <v>0</v>
      </c>
      <c r="E534" s="11">
        <f t="shared" si="32"/>
        <v>2.1565667457407807E-4</v>
      </c>
      <c r="F534" s="11" t="str">
        <f t="shared" si="33"/>
        <v/>
      </c>
      <c r="G534" s="10" t="str">
        <f t="shared" si="34"/>
        <v>0</v>
      </c>
      <c r="H534" s="14">
        <f t="shared" si="35"/>
        <v>0</v>
      </c>
    </row>
    <row r="535" spans="1:9" ht="13.5" customHeight="1" x14ac:dyDescent="0.2">
      <c r="B535" s="5" t="s">
        <v>351</v>
      </c>
      <c r="C535" s="36">
        <v>0</v>
      </c>
      <c r="D535" s="36">
        <v>5</v>
      </c>
      <c r="E535" s="11" t="str">
        <f t="shared" ref="E535:E546" si="36">+IF(C535=0,"",C535/C$329)</f>
        <v/>
      </c>
      <c r="F535" s="11">
        <f t="shared" ref="F535:F546" si="37">+IF(D535=0,"",D535/D$329)</f>
        <v>1.1180679785330948E-3</v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11</v>
      </c>
      <c r="D537" s="36">
        <v>0</v>
      </c>
      <c r="E537" s="11">
        <f t="shared" si="36"/>
        <v>2.3722234203148586E-3</v>
      </c>
      <c r="F537" s="11" t="str">
        <f t="shared" si="37"/>
        <v/>
      </c>
      <c r="G537" s="10" t="str">
        <f t="shared" si="38"/>
        <v>0</v>
      </c>
      <c r="H537" s="14">
        <f t="shared" si="39"/>
        <v>0</v>
      </c>
    </row>
    <row r="538" spans="1:9" ht="13.5" customHeight="1" x14ac:dyDescent="0.2">
      <c r="B538" s="5" t="s">
        <v>155</v>
      </c>
      <c r="C538" s="36">
        <v>65</v>
      </c>
      <c r="D538" s="36">
        <v>51</v>
      </c>
      <c r="E538" s="11">
        <f t="shared" si="36"/>
        <v>1.4017683847315074E-2</v>
      </c>
      <c r="F538" s="11">
        <f t="shared" si="37"/>
        <v>1.1404293381037567E-2</v>
      </c>
      <c r="G538" s="10">
        <f t="shared" si="38"/>
        <v>-0.2153846153846154</v>
      </c>
      <c r="H538" s="14">
        <f t="shared" si="39"/>
        <v>-3.019193444037093E-3</v>
      </c>
    </row>
    <row r="539" spans="1:9" ht="15" x14ac:dyDescent="0.2">
      <c r="B539" s="5" t="s">
        <v>561</v>
      </c>
      <c r="C539" s="36">
        <v>4</v>
      </c>
      <c r="D539" s="36">
        <v>6</v>
      </c>
      <c r="E539" s="11">
        <f t="shared" si="36"/>
        <v>8.6262669829631228E-4</v>
      </c>
      <c r="F539" s="11">
        <f t="shared" si="37"/>
        <v>1.3416815742397137E-3</v>
      </c>
      <c r="G539" s="10">
        <f t="shared" si="38"/>
        <v>0.5</v>
      </c>
      <c r="H539" s="14">
        <f t="shared" si="39"/>
        <v>4.3131334914815614E-4</v>
      </c>
    </row>
    <row r="540" spans="1:9" ht="15" x14ac:dyDescent="0.2">
      <c r="B540" s="5" t="s">
        <v>352</v>
      </c>
      <c r="C540" s="36">
        <v>38</v>
      </c>
      <c r="D540" s="36">
        <v>10</v>
      </c>
      <c r="E540" s="11">
        <f t="shared" si="36"/>
        <v>8.1949536338149671E-3</v>
      </c>
      <c r="F540" s="11">
        <f t="shared" si="37"/>
        <v>2.2361359570661895E-3</v>
      </c>
      <c r="G540" s="10">
        <f t="shared" si="38"/>
        <v>-0.73684210526315785</v>
      </c>
      <c r="H540" s="14">
        <f t="shared" si="39"/>
        <v>-6.038386888074186E-3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4</v>
      </c>
      <c r="D542" s="36">
        <v>9</v>
      </c>
      <c r="E542" s="11">
        <f t="shared" si="36"/>
        <v>8.6262669829631228E-4</v>
      </c>
      <c r="F542" s="11">
        <f t="shared" si="37"/>
        <v>2.0125223613595708E-3</v>
      </c>
      <c r="G542" s="10">
        <f t="shared" si="38"/>
        <v>1.25</v>
      </c>
      <c r="H542" s="14">
        <f t="shared" si="39"/>
        <v>1.0782833728703904E-3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6</v>
      </c>
      <c r="E544" s="11" t="str">
        <f t="shared" si="36"/>
        <v/>
      </c>
      <c r="F544" s="11">
        <f t="shared" si="37"/>
        <v>1.3416815742397137E-3</v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5</v>
      </c>
      <c r="E546" s="11" t="str">
        <f t="shared" si="36"/>
        <v/>
      </c>
      <c r="F546" s="11">
        <f t="shared" si="37"/>
        <v>1.1180679785330948E-3</v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1403</v>
      </c>
      <c r="D552" s="32">
        <f>SUM(D553:D579)</f>
        <v>959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-0.31646471846044189</v>
      </c>
      <c r="H552" s="34">
        <f>+IF(OR(AND(E552=""),(G552="")),"",E552*G552)</f>
        <v>-0.31646471846044189</v>
      </c>
    </row>
    <row r="553" spans="1:8" ht="15" x14ac:dyDescent="0.2">
      <c r="B553" s="35" t="s">
        <v>357</v>
      </c>
      <c r="C553" s="36">
        <v>0</v>
      </c>
      <c r="D553" s="36">
        <v>31</v>
      </c>
      <c r="E553" s="38" t="str">
        <f>+IF(C553=0,"",C553/C$552)</f>
        <v/>
      </c>
      <c r="F553" s="38">
        <f>+IF(D553=0,"",D553/D$552)</f>
        <v>3.2325338894681963E-2</v>
      </c>
      <c r="G553" s="28" t="str">
        <f>+IF(OR(AND(D553=0),(C553=0)),"0",((D553-C553)/C553))</f>
        <v>0</v>
      </c>
      <c r="H553" s="29" t="str">
        <f>+IF(OR(AND(E553=""),(G553="")),"",E553*G553)</f>
        <v/>
      </c>
    </row>
    <row r="554" spans="1:8" ht="15" x14ac:dyDescent="0.2">
      <c r="B554" s="5" t="s">
        <v>161</v>
      </c>
      <c r="C554" s="36">
        <v>101</v>
      </c>
      <c r="D554" s="36">
        <v>64</v>
      </c>
      <c r="E554" s="11">
        <f t="shared" ref="E554:E579" si="40">+IF(C554=0,"",C554/C$552)</f>
        <v>7.1988595866001426E-2</v>
      </c>
      <c r="F554" s="11">
        <f t="shared" ref="F554:F579" si="41">+IF(D554=0,"",D554/D$552)</f>
        <v>6.6736183524504694E-2</v>
      </c>
      <c r="G554" s="10">
        <f t="shared" ref="G554:G579" si="42">+IF(OR(AND(D554=0),(C554=0)),"0",((D554-C554)/C554))</f>
        <v>-0.36633663366336633</v>
      </c>
      <c r="H554" s="14">
        <f t="shared" ref="H554:H579" si="43">+IF(OR(AND(E554=""),(G554="")),"",E554*G554)</f>
        <v>-2.637205987170349E-2</v>
      </c>
    </row>
    <row r="555" spans="1:8" ht="15" x14ac:dyDescent="0.2">
      <c r="B555" s="5" t="s">
        <v>358</v>
      </c>
      <c r="C555" s="36">
        <v>121</v>
      </c>
      <c r="D555" s="36">
        <v>80</v>
      </c>
      <c r="E555" s="11">
        <f t="shared" si="40"/>
        <v>8.6243763364219531E-2</v>
      </c>
      <c r="F555" s="11">
        <f t="shared" si="41"/>
        <v>8.3420229405630861E-2</v>
      </c>
      <c r="G555" s="10">
        <f t="shared" si="42"/>
        <v>-0.33884297520661155</v>
      </c>
      <c r="H555" s="14">
        <f t="shared" si="43"/>
        <v>-2.9223093371347111E-2</v>
      </c>
    </row>
    <row r="556" spans="1:8" ht="15" x14ac:dyDescent="0.2">
      <c r="B556" s="5" t="s">
        <v>359</v>
      </c>
      <c r="C556" s="36">
        <v>76</v>
      </c>
      <c r="D556" s="36">
        <v>148</v>
      </c>
      <c r="E556" s="11">
        <f t="shared" si="40"/>
        <v>5.4169636493228798E-2</v>
      </c>
      <c r="F556" s="11">
        <f t="shared" si="41"/>
        <v>0.15432742440041711</v>
      </c>
      <c r="G556" s="10">
        <f t="shared" si="42"/>
        <v>0.94736842105263153</v>
      </c>
      <c r="H556" s="14">
        <f t="shared" si="43"/>
        <v>5.1318602993585177E-2</v>
      </c>
    </row>
    <row r="557" spans="1:8" ht="15" x14ac:dyDescent="0.2">
      <c r="B557" s="5" t="s">
        <v>162</v>
      </c>
      <c r="C557" s="36">
        <v>58</v>
      </c>
      <c r="D557" s="36">
        <v>2</v>
      </c>
      <c r="E557" s="11">
        <f t="shared" si="40"/>
        <v>4.1339985744832504E-2</v>
      </c>
      <c r="F557" s="11">
        <f t="shared" si="41"/>
        <v>2.0855057351407717E-3</v>
      </c>
      <c r="G557" s="10">
        <f t="shared" si="42"/>
        <v>-0.96551724137931039</v>
      </c>
      <c r="H557" s="14">
        <f t="shared" si="43"/>
        <v>-3.9914468995010693E-2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12</v>
      </c>
      <c r="D560" s="76">
        <v>1</v>
      </c>
      <c r="E560" s="80">
        <f t="shared" si="40"/>
        <v>8.5531004989308629E-3</v>
      </c>
      <c r="F560" s="80">
        <f t="shared" si="41"/>
        <v>1.0427528675703858E-3</v>
      </c>
      <c r="G560" s="78">
        <f t="shared" si="42"/>
        <v>-0.91666666666666663</v>
      </c>
      <c r="H560" s="24">
        <f t="shared" si="43"/>
        <v>-7.8403421240199576E-3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</v>
      </c>
      <c r="D562" s="76">
        <v>1</v>
      </c>
      <c r="E562" s="80">
        <f t="shared" si="40"/>
        <v>7.1275837491090524E-4</v>
      </c>
      <c r="F562" s="80">
        <f t="shared" si="41"/>
        <v>1.0427528675703858E-3</v>
      </c>
      <c r="G562" s="78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85</v>
      </c>
      <c r="D563" s="76">
        <v>1</v>
      </c>
      <c r="E563" s="80">
        <f t="shared" si="40"/>
        <v>6.0584461867426942E-2</v>
      </c>
      <c r="F563" s="80">
        <f t="shared" si="41"/>
        <v>1.0427528675703858E-3</v>
      </c>
      <c r="G563" s="78">
        <f t="shared" si="42"/>
        <v>-0.9882352941176471</v>
      </c>
      <c r="H563" s="24">
        <f t="shared" si="43"/>
        <v>-5.987170349251604E-2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9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</v>
      </c>
      <c r="D565" s="76">
        <v>0</v>
      </c>
      <c r="E565" s="80">
        <f t="shared" si="40"/>
        <v>7.1275837491090524E-4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45</v>
      </c>
      <c r="D566" s="76">
        <v>91</v>
      </c>
      <c r="E566" s="80">
        <f t="shared" si="40"/>
        <v>3.2074126870990732E-2</v>
      </c>
      <c r="F566" s="80">
        <f t="shared" si="41"/>
        <v>9.4890510948905105E-2</v>
      </c>
      <c r="G566" s="78">
        <f t="shared" si="42"/>
        <v>1.0222222222222221</v>
      </c>
      <c r="H566" s="24">
        <f t="shared" si="43"/>
        <v>3.2786885245901634E-2</v>
      </c>
    </row>
    <row r="567" spans="1:8" s="79" customFormat="1" ht="15" x14ac:dyDescent="0.2">
      <c r="B567" s="75" t="s">
        <v>164</v>
      </c>
      <c r="C567" s="76">
        <v>34</v>
      </c>
      <c r="D567" s="76">
        <v>2</v>
      </c>
      <c r="E567" s="80">
        <f t="shared" si="40"/>
        <v>2.4233784746970778E-2</v>
      </c>
      <c r="F567" s="80">
        <f t="shared" si="41"/>
        <v>2.0855057351407717E-3</v>
      </c>
      <c r="G567" s="78">
        <f t="shared" si="42"/>
        <v>-0.94117647058823528</v>
      </c>
      <c r="H567" s="24">
        <f t="shared" si="43"/>
        <v>-2.2808267997148968E-2</v>
      </c>
    </row>
    <row r="568" spans="1:8" s="79" customFormat="1" ht="15" x14ac:dyDescent="0.2">
      <c r="B568" s="75" t="s">
        <v>166</v>
      </c>
      <c r="C568" s="76">
        <v>30</v>
      </c>
      <c r="D568" s="76">
        <v>22</v>
      </c>
      <c r="E568" s="80">
        <f t="shared" si="40"/>
        <v>2.1382751247327157E-2</v>
      </c>
      <c r="F568" s="80">
        <f t="shared" si="41"/>
        <v>2.2940563086548488E-2</v>
      </c>
      <c r="G568" s="78">
        <f t="shared" si="42"/>
        <v>-0.26666666666666666</v>
      </c>
      <c r="H568" s="24">
        <f t="shared" si="43"/>
        <v>-5.7020669992872419E-3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223</v>
      </c>
      <c r="D570" s="76">
        <v>87</v>
      </c>
      <c r="E570" s="80">
        <f t="shared" si="40"/>
        <v>0.15894511760513186</v>
      </c>
      <c r="F570" s="80">
        <f t="shared" si="41"/>
        <v>9.0719499478623566E-2</v>
      </c>
      <c r="G570" s="78">
        <f t="shared" si="42"/>
        <v>-0.60986547085201792</v>
      </c>
      <c r="H570" s="24">
        <f t="shared" si="43"/>
        <v>-9.6935138987883099E-2</v>
      </c>
    </row>
    <row r="571" spans="1:8" s="79" customFormat="1" ht="25.5" customHeight="1" x14ac:dyDescent="0.2">
      <c r="B571" s="75" t="s">
        <v>167</v>
      </c>
      <c r="C571" s="76">
        <v>43</v>
      </c>
      <c r="D571" s="76">
        <v>46</v>
      </c>
      <c r="E571" s="80">
        <f t="shared" si="40"/>
        <v>3.0648610121168925E-2</v>
      </c>
      <c r="F571" s="80">
        <f t="shared" si="41"/>
        <v>4.7966631908237745E-2</v>
      </c>
      <c r="G571" s="78">
        <f t="shared" si="42"/>
        <v>6.9767441860465115E-2</v>
      </c>
      <c r="H571" s="24">
        <f t="shared" si="43"/>
        <v>2.1382751247327157E-3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3</v>
      </c>
      <c r="E572" s="80" t="str">
        <f t="shared" si="40"/>
        <v/>
      </c>
      <c r="F572" s="80">
        <f t="shared" si="41"/>
        <v>3.1282586027111575E-3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12</v>
      </c>
      <c r="D573" s="76">
        <v>3</v>
      </c>
      <c r="E573" s="80">
        <f t="shared" si="40"/>
        <v>8.5531004989308629E-3</v>
      </c>
      <c r="F573" s="80">
        <f t="shared" si="41"/>
        <v>3.1282586027111575E-3</v>
      </c>
      <c r="G573" s="78">
        <f t="shared" si="42"/>
        <v>-0.75</v>
      </c>
      <c r="H573" s="24">
        <f t="shared" si="43"/>
        <v>-6.4148253741981472E-3</v>
      </c>
    </row>
    <row r="574" spans="1:8" s="79" customFormat="1" ht="13.5" customHeight="1" x14ac:dyDescent="0.2">
      <c r="B574" s="75" t="s">
        <v>169</v>
      </c>
      <c r="C574" s="76">
        <v>0</v>
      </c>
      <c r="D574" s="76">
        <v>0</v>
      </c>
      <c r="E574" s="80" t="str">
        <f t="shared" si="40"/>
        <v/>
      </c>
      <c r="F574" s="80" t="str">
        <f t="shared" si="41"/>
        <v/>
      </c>
      <c r="G574" s="78" t="str">
        <f t="shared" si="42"/>
        <v>0</v>
      </c>
      <c r="H574" s="24" t="str">
        <f t="shared" si="43"/>
        <v/>
      </c>
    </row>
    <row r="575" spans="1:8" s="79" customFormat="1" ht="13.5" customHeight="1" x14ac:dyDescent="0.2">
      <c r="B575" s="75" t="s">
        <v>366</v>
      </c>
      <c r="C575" s="76">
        <v>68</v>
      </c>
      <c r="D575" s="76">
        <v>82</v>
      </c>
      <c r="E575" s="80">
        <f t="shared" si="40"/>
        <v>4.8467569493941556E-2</v>
      </c>
      <c r="F575" s="80">
        <f t="shared" si="41"/>
        <v>8.5505735140771644E-2</v>
      </c>
      <c r="G575" s="78">
        <f t="shared" si="42"/>
        <v>0.20588235294117646</v>
      </c>
      <c r="H575" s="24">
        <f t="shared" si="43"/>
        <v>9.9786172487526734E-3</v>
      </c>
    </row>
    <row r="576" spans="1:8" s="79" customFormat="1" ht="15" x14ac:dyDescent="0.2">
      <c r="B576" s="75" t="s">
        <v>367</v>
      </c>
      <c r="C576" s="76">
        <v>0</v>
      </c>
      <c r="D576" s="76">
        <v>1</v>
      </c>
      <c r="E576" s="80" t="str">
        <f t="shared" si="40"/>
        <v/>
      </c>
      <c r="F576" s="80">
        <f t="shared" si="41"/>
        <v>1.0427528675703858E-3</v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1</v>
      </c>
      <c r="D577" s="76">
        <v>1</v>
      </c>
      <c r="E577" s="80">
        <f t="shared" si="40"/>
        <v>7.1275837491090524E-4</v>
      </c>
      <c r="F577" s="80">
        <f t="shared" si="41"/>
        <v>1.0427528675703858E-3</v>
      </c>
      <c r="G577" s="78">
        <f t="shared" si="42"/>
        <v>0</v>
      </c>
      <c r="H577" s="24">
        <f t="shared" si="43"/>
        <v>0</v>
      </c>
    </row>
    <row r="578" spans="2:8" s="79" customFormat="1" ht="15" x14ac:dyDescent="0.2">
      <c r="B578" s="75" t="s">
        <v>369</v>
      </c>
      <c r="C578" s="76">
        <v>477</v>
      </c>
      <c r="D578" s="76">
        <v>277</v>
      </c>
      <c r="E578" s="80">
        <f t="shared" si="40"/>
        <v>0.33998574483250177</v>
      </c>
      <c r="F578" s="80">
        <f t="shared" si="41"/>
        <v>0.28884254431699685</v>
      </c>
      <c r="G578" s="78">
        <f t="shared" si="42"/>
        <v>-0.41928721174004191</v>
      </c>
      <c r="H578" s="24">
        <f t="shared" si="43"/>
        <v>-0.14255167498218102</v>
      </c>
    </row>
    <row r="579" spans="2:8" ht="15" x14ac:dyDescent="0.2">
      <c r="B579" s="5" t="s">
        <v>565</v>
      </c>
      <c r="C579" s="36">
        <v>15</v>
      </c>
      <c r="D579" s="36">
        <v>7</v>
      </c>
      <c r="E579" s="11">
        <f t="shared" si="40"/>
        <v>1.0691375623663579E-2</v>
      </c>
      <c r="F579" s="11">
        <f t="shared" si="41"/>
        <v>7.2992700729927005E-3</v>
      </c>
      <c r="G579" s="10">
        <f t="shared" si="42"/>
        <v>-0.53333333333333333</v>
      </c>
      <c r="H579" s="14">
        <f t="shared" si="43"/>
        <v>-5.7020669992872419E-3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427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408</v>
      </c>
      <c r="C8" s="31">
        <f>+C18+C71+C161+C329+C552</f>
        <v>97361</v>
      </c>
      <c r="D8" s="32">
        <f>+D18+D71+D161+D329+D552</f>
        <v>70931</v>
      </c>
      <c r="E8" s="33">
        <f>SUM(E9:E13)</f>
        <v>1</v>
      </c>
      <c r="F8" s="33">
        <f>SUM(F9:F13)</f>
        <v>1</v>
      </c>
      <c r="G8" s="33">
        <f>+(D8-C8)/C8</f>
        <v>-0.27146393319707068</v>
      </c>
      <c r="H8" s="34">
        <f>+E8*G8</f>
        <v>-0.27146393319707068</v>
      </c>
    </row>
    <row r="9" spans="2:8" x14ac:dyDescent="0.2">
      <c r="B9" s="39" t="str">
        <f>+B18</f>
        <v>Total Vacantes en ocupaciones de nivel Directivo</v>
      </c>
      <c r="C9" s="40">
        <f>+C18</f>
        <v>1216</v>
      </c>
      <c r="D9" s="40">
        <f>+D18</f>
        <v>573</v>
      </c>
      <c r="E9" s="41">
        <f>C9/$C$8</f>
        <v>1.2489600558745288E-2</v>
      </c>
      <c r="F9" s="41">
        <f>D9/$D$8</f>
        <v>8.0782732514697378E-3</v>
      </c>
      <c r="G9" s="42">
        <f>+IF(OR(AND(D9=0),(C9=0)),"0",((D9-C9)/C9))</f>
        <v>-0.52878289473684215</v>
      </c>
      <c r="H9" s="43">
        <f>+IF(OR(AND(E9=""),(G9="")),"",E9*G9)</f>
        <v>-6.6042871375602144E-3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6517</v>
      </c>
      <c r="D10" s="23">
        <f>+D71</f>
        <v>7179</v>
      </c>
      <c r="E10" s="24">
        <f>C10/$C$8</f>
        <v>6.6936452994525525E-2</v>
      </c>
      <c r="F10" s="24">
        <f>D10/$D$8</f>
        <v>0.10121103607731458</v>
      </c>
      <c r="G10" s="10">
        <f>+IF(OR(AND(D10=0),(C10=0)),"0",((D10-C10)/C10))</f>
        <v>0.10158048181678686</v>
      </c>
      <c r="H10" s="45">
        <f>+IF(OR(AND(E10=""),(G10="")),"",E10*G10)</f>
        <v>6.7994371462906083E-3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15526</v>
      </c>
      <c r="D11" s="23">
        <f>+D161</f>
        <v>11109</v>
      </c>
      <c r="E11" s="24">
        <f>C11/$C$8</f>
        <v>0.15946837029200603</v>
      </c>
      <c r="F11" s="24">
        <f>D11/$D$8</f>
        <v>0.15661699398006512</v>
      </c>
      <c r="G11" s="10">
        <f>+IF(OR(AND(D11=0),(C11=0)),"0",((D11-C11)/C11))</f>
        <v>-0.28449053201082058</v>
      </c>
      <c r="H11" s="45">
        <f>+IF(OR(AND(E11=""),(G11="")),"",E11*G11)</f>
        <v>-4.536724150327133E-2</v>
      </c>
    </row>
    <row r="12" spans="2:8" x14ac:dyDescent="0.2">
      <c r="B12" s="44" t="str">
        <f>+B329</f>
        <v>Total Vacantes  en ocupaciones de nivel Calificados</v>
      </c>
      <c r="C12" s="23">
        <f>+C329</f>
        <v>59676</v>
      </c>
      <c r="D12" s="23">
        <f>+D329</f>
        <v>43272</v>
      </c>
      <c r="E12" s="24">
        <f>C12/$C$8</f>
        <v>0.61293536426289785</v>
      </c>
      <c r="F12" s="24">
        <f>D12/$D$8</f>
        <v>0.61005766167120157</v>
      </c>
      <c r="G12" s="10">
        <f>+IF(OR(AND(D12=0),(C12=0)),"0",((D12-C12)/C12))</f>
        <v>-0.27488437562839335</v>
      </c>
      <c r="H12" s="45">
        <f>+IF(OR(AND(E12=""),(G12="")),"",E12*G12)</f>
        <v>-0.16848635490596853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14426</v>
      </c>
      <c r="D13" s="47">
        <f>+D552</f>
        <v>8798</v>
      </c>
      <c r="E13" s="48">
        <f>C13/$C$8</f>
        <v>0.14817021189182528</v>
      </c>
      <c r="F13" s="48">
        <f>D13/$D$8</f>
        <v>0.12403603501994896</v>
      </c>
      <c r="G13" s="49">
        <f>+IF(OR(AND(D13=0),(C13=0)),"0",((D13-C13)/C13))</f>
        <v>-0.39012893386940245</v>
      </c>
      <c r="H13" s="50">
        <f>+IF(OR(AND(E13=""),(G13="")),"",E13*G13)</f>
        <v>-5.7805486796561251E-2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1216</v>
      </c>
      <c r="D18" s="32">
        <f>SUM(D19:D65)</f>
        <v>573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-0.52878289473684215</v>
      </c>
      <c r="H18" s="34">
        <f>+IF(OR(AND(E18=""),(G18="")),"",E18*G18)</f>
        <v>-0.52878289473684215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1</v>
      </c>
      <c r="D20" s="36">
        <v>3</v>
      </c>
      <c r="E20" s="9">
        <f t="shared" ref="E20:E65" si="0">+IF(C20=0,"",C20/C$18)</f>
        <v>8.2236842105263153E-4</v>
      </c>
      <c r="F20" s="9">
        <f t="shared" ref="F20:F65" si="1">+IF(D20=0,"",D20/D$18)</f>
        <v>5.235602094240838E-3</v>
      </c>
      <c r="G20" s="10">
        <f t="shared" ref="G20:G65" si="2">+IF(OR(AND(D20=0),(C20=0)),"0",((D20-C20)/C20))</f>
        <v>2</v>
      </c>
      <c r="H20" s="14">
        <f t="shared" ref="H20:H65" si="3">+IF(OR(AND(E20=""),(G20="")),"",E20*G20)</f>
        <v>1.6447368421052631E-3</v>
      </c>
    </row>
    <row r="21" spans="1:8" ht="20.100000000000001" customHeight="1" x14ac:dyDescent="0.2">
      <c r="B21" s="5" t="s">
        <v>1</v>
      </c>
      <c r="C21" s="36">
        <v>2</v>
      </c>
      <c r="D21" s="36">
        <v>1</v>
      </c>
      <c r="E21" s="9">
        <f t="shared" si="0"/>
        <v>1.6447368421052631E-3</v>
      </c>
      <c r="F21" s="9">
        <f t="shared" si="1"/>
        <v>1.7452006980802793E-3</v>
      </c>
      <c r="G21" s="10">
        <f t="shared" si="2"/>
        <v>-0.5</v>
      </c>
      <c r="H21" s="14">
        <f t="shared" si="3"/>
        <v>-8.2236842105263153E-4</v>
      </c>
    </row>
    <row r="22" spans="1:8" ht="20.100000000000001" customHeight="1" x14ac:dyDescent="0.2">
      <c r="B22" s="5" t="s">
        <v>459</v>
      </c>
      <c r="C22" s="36">
        <v>208</v>
      </c>
      <c r="D22" s="36">
        <v>0</v>
      </c>
      <c r="E22" s="9">
        <f t="shared" si="0"/>
        <v>0.17105263157894737</v>
      </c>
      <c r="F22" s="9" t="str">
        <f t="shared" si="1"/>
        <v/>
      </c>
      <c r="G22" s="10" t="str">
        <f t="shared" si="2"/>
        <v>0</v>
      </c>
      <c r="H22" s="14">
        <f t="shared" si="3"/>
        <v>0</v>
      </c>
    </row>
    <row r="23" spans="1:8" ht="20.100000000000001" customHeight="1" x14ac:dyDescent="0.2">
      <c r="B23" s="5" t="s">
        <v>171</v>
      </c>
      <c r="C23" s="36">
        <v>4</v>
      </c>
      <c r="D23" s="36">
        <v>0</v>
      </c>
      <c r="E23" s="9">
        <f t="shared" si="0"/>
        <v>3.2894736842105261E-3</v>
      </c>
      <c r="F23" s="9" t="str">
        <f t="shared" si="1"/>
        <v/>
      </c>
      <c r="G23" s="10" t="str">
        <f t="shared" si="2"/>
        <v>0</v>
      </c>
      <c r="H23" s="14">
        <f t="shared" si="3"/>
        <v>0</v>
      </c>
    </row>
    <row r="24" spans="1:8" ht="20.100000000000001" customHeight="1" x14ac:dyDescent="0.2">
      <c r="B24" s="5" t="s">
        <v>172</v>
      </c>
      <c r="C24" s="36">
        <v>8</v>
      </c>
      <c r="D24" s="36">
        <v>1</v>
      </c>
      <c r="E24" s="9">
        <f t="shared" si="0"/>
        <v>6.5789473684210523E-3</v>
      </c>
      <c r="F24" s="9">
        <f t="shared" si="1"/>
        <v>1.7452006980802793E-3</v>
      </c>
      <c r="G24" s="10">
        <f t="shared" si="2"/>
        <v>-0.875</v>
      </c>
      <c r="H24" s="14">
        <f t="shared" si="3"/>
        <v>-5.7565789473684207E-3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1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22</v>
      </c>
      <c r="D26" s="36">
        <v>25</v>
      </c>
      <c r="E26" s="9">
        <f t="shared" si="0"/>
        <v>1.8092105263157895E-2</v>
      </c>
      <c r="F26" s="9">
        <f t="shared" si="1"/>
        <v>4.3630017452006981E-2</v>
      </c>
      <c r="G26" s="10">
        <f t="shared" si="2"/>
        <v>0.13636363636363635</v>
      </c>
      <c r="H26" s="14">
        <f t="shared" si="3"/>
        <v>2.4671052631578946E-3</v>
      </c>
    </row>
    <row r="27" spans="1:8" ht="20.100000000000001" customHeight="1" x14ac:dyDescent="0.2">
      <c r="B27" s="5" t="s">
        <v>6</v>
      </c>
      <c r="C27" s="36">
        <v>46</v>
      </c>
      <c r="D27" s="36">
        <v>54</v>
      </c>
      <c r="E27" s="9">
        <f t="shared" si="0"/>
        <v>3.7828947368421052E-2</v>
      </c>
      <c r="F27" s="9">
        <f t="shared" si="1"/>
        <v>9.4240837696335081E-2</v>
      </c>
      <c r="G27" s="10">
        <f t="shared" si="2"/>
        <v>0.17391304347826086</v>
      </c>
      <c r="H27" s="14">
        <f t="shared" si="3"/>
        <v>6.5789473684210523E-3</v>
      </c>
    </row>
    <row r="28" spans="1:8" ht="20.100000000000001" customHeight="1" x14ac:dyDescent="0.2">
      <c r="B28" s="5" t="s">
        <v>3</v>
      </c>
      <c r="C28" s="36">
        <v>20</v>
      </c>
      <c r="D28" s="36">
        <v>22</v>
      </c>
      <c r="E28" s="9">
        <f t="shared" si="0"/>
        <v>1.6447368421052631E-2</v>
      </c>
      <c r="F28" s="9">
        <f t="shared" si="1"/>
        <v>3.8394415357766144E-2</v>
      </c>
      <c r="G28" s="10">
        <f t="shared" si="2"/>
        <v>0.1</v>
      </c>
      <c r="H28" s="14">
        <f t="shared" si="3"/>
        <v>1.6447368421052631E-3</v>
      </c>
    </row>
    <row r="29" spans="1:8" ht="20.100000000000001" customHeight="1" x14ac:dyDescent="0.2">
      <c r="B29" s="5" t="s">
        <v>5</v>
      </c>
      <c r="C29" s="36">
        <v>126</v>
      </c>
      <c r="D29" s="36">
        <v>54</v>
      </c>
      <c r="E29" s="9">
        <f t="shared" si="0"/>
        <v>0.10361842105263158</v>
      </c>
      <c r="F29" s="9">
        <f t="shared" si="1"/>
        <v>9.4240837696335081E-2</v>
      </c>
      <c r="G29" s="10">
        <f t="shared" si="2"/>
        <v>-0.5714285714285714</v>
      </c>
      <c r="H29" s="14">
        <f t="shared" si="3"/>
        <v>-5.921052631578947E-2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2</v>
      </c>
      <c r="D31" s="36">
        <v>3</v>
      </c>
      <c r="E31" s="9">
        <f t="shared" si="0"/>
        <v>1.6447368421052631E-3</v>
      </c>
      <c r="F31" s="9">
        <f t="shared" si="1"/>
        <v>5.235602094240838E-3</v>
      </c>
      <c r="G31" s="10">
        <f t="shared" si="2"/>
        <v>0.5</v>
      </c>
      <c r="H31" s="14">
        <f t="shared" si="3"/>
        <v>8.2236842105263153E-4</v>
      </c>
    </row>
    <row r="32" spans="1:8" ht="20.100000000000001" customHeight="1" x14ac:dyDescent="0.2">
      <c r="B32" s="5" t="s">
        <v>4</v>
      </c>
      <c r="C32" s="36">
        <v>0</v>
      </c>
      <c r="D32" s="36">
        <v>6</v>
      </c>
      <c r="E32" s="9" t="str">
        <f t="shared" si="0"/>
        <v/>
      </c>
      <c r="F32" s="9">
        <f t="shared" si="1"/>
        <v>1.0471204188481676E-2</v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1</v>
      </c>
      <c r="D33" s="36">
        <v>1</v>
      </c>
      <c r="E33" s="9">
        <f t="shared" si="0"/>
        <v>8.2236842105263153E-4</v>
      </c>
      <c r="F33" s="9">
        <f t="shared" si="1"/>
        <v>1.7452006980802793E-3</v>
      </c>
      <c r="G33" s="10">
        <f t="shared" si="2"/>
        <v>0</v>
      </c>
      <c r="H33" s="14">
        <f t="shared" si="3"/>
        <v>0</v>
      </c>
    </row>
    <row r="34" spans="2:8" ht="20.100000000000001" customHeight="1" x14ac:dyDescent="0.2">
      <c r="B34" s="5" t="s">
        <v>175</v>
      </c>
      <c r="C34" s="36">
        <v>22</v>
      </c>
      <c r="D34" s="36">
        <v>1</v>
      </c>
      <c r="E34" s="9">
        <f t="shared" si="0"/>
        <v>1.8092105263157895E-2</v>
      </c>
      <c r="F34" s="9">
        <f t="shared" si="1"/>
        <v>1.7452006980802793E-3</v>
      </c>
      <c r="G34" s="10">
        <f t="shared" si="2"/>
        <v>-0.95454545454545459</v>
      </c>
      <c r="H34" s="14">
        <f t="shared" si="3"/>
        <v>-1.7269736842105265E-2</v>
      </c>
    </row>
    <row r="35" spans="2:8" ht="20.100000000000001" customHeight="1" x14ac:dyDescent="0.2">
      <c r="B35" s="5" t="s">
        <v>176</v>
      </c>
      <c r="C35" s="36">
        <v>331</v>
      </c>
      <c r="D35" s="36">
        <v>98</v>
      </c>
      <c r="E35" s="9">
        <f t="shared" si="0"/>
        <v>0.27220394736842107</v>
      </c>
      <c r="F35" s="9">
        <f t="shared" si="1"/>
        <v>0.17102966841186737</v>
      </c>
      <c r="G35" s="10">
        <f t="shared" si="2"/>
        <v>-0.70392749244712993</v>
      </c>
      <c r="H35" s="14">
        <f t="shared" si="3"/>
        <v>-0.19161184210526319</v>
      </c>
    </row>
    <row r="36" spans="2:8" ht="20.100000000000001" customHeight="1" x14ac:dyDescent="0.2">
      <c r="B36" s="5" t="s">
        <v>177</v>
      </c>
      <c r="C36" s="36">
        <v>1</v>
      </c>
      <c r="D36" s="36">
        <v>0</v>
      </c>
      <c r="E36" s="9">
        <f t="shared" si="0"/>
        <v>8.2236842105263153E-4</v>
      </c>
      <c r="F36" s="9" t="str">
        <f t="shared" si="1"/>
        <v/>
      </c>
      <c r="G36" s="10" t="str">
        <f t="shared" si="2"/>
        <v>0</v>
      </c>
      <c r="H36" s="14">
        <f t="shared" si="3"/>
        <v>0</v>
      </c>
    </row>
    <row r="37" spans="2:8" ht="20.100000000000001" customHeight="1" x14ac:dyDescent="0.2">
      <c r="B37" s="5" t="s">
        <v>178</v>
      </c>
      <c r="C37" s="36">
        <v>21</v>
      </c>
      <c r="D37" s="36">
        <v>9</v>
      </c>
      <c r="E37" s="9">
        <f t="shared" si="0"/>
        <v>1.7269736842105265E-2</v>
      </c>
      <c r="F37" s="9">
        <f t="shared" si="1"/>
        <v>1.5706806282722512E-2</v>
      </c>
      <c r="G37" s="10">
        <f t="shared" si="2"/>
        <v>-0.5714285714285714</v>
      </c>
      <c r="H37" s="14">
        <f t="shared" si="3"/>
        <v>-9.8684210526315801E-3</v>
      </c>
    </row>
    <row r="38" spans="2:8" ht="20.100000000000001" customHeight="1" x14ac:dyDescent="0.2">
      <c r="B38" s="5" t="s">
        <v>8</v>
      </c>
      <c r="C38" s="36">
        <v>19</v>
      </c>
      <c r="D38" s="36">
        <v>36</v>
      </c>
      <c r="E38" s="9">
        <f t="shared" si="0"/>
        <v>1.5625E-2</v>
      </c>
      <c r="F38" s="9">
        <f t="shared" si="1"/>
        <v>6.2827225130890049E-2</v>
      </c>
      <c r="G38" s="10">
        <f t="shared" si="2"/>
        <v>0.89473684210526316</v>
      </c>
      <c r="H38" s="14">
        <f t="shared" si="3"/>
        <v>1.3980263157894737E-2</v>
      </c>
    </row>
    <row r="39" spans="2:8" ht="20.100000000000001" customHeight="1" x14ac:dyDescent="0.2">
      <c r="B39" s="5" t="s">
        <v>179</v>
      </c>
      <c r="C39" s="36">
        <v>0</v>
      </c>
      <c r="D39" s="36">
        <v>1</v>
      </c>
      <c r="E39" s="9" t="str">
        <f t="shared" si="0"/>
        <v/>
      </c>
      <c r="F39" s="9">
        <f t="shared" si="1"/>
        <v>1.7452006980802793E-3</v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1</v>
      </c>
      <c r="D40" s="36">
        <v>0</v>
      </c>
      <c r="E40" s="9">
        <f t="shared" si="0"/>
        <v>8.2236842105263153E-4</v>
      </c>
      <c r="F40" s="9" t="str">
        <f t="shared" si="1"/>
        <v/>
      </c>
      <c r="G40" s="10" t="str">
        <f t="shared" si="2"/>
        <v>0</v>
      </c>
      <c r="H40" s="14">
        <f t="shared" si="3"/>
        <v>0</v>
      </c>
    </row>
    <row r="41" spans="2:8" ht="20.100000000000001" customHeight="1" x14ac:dyDescent="0.2">
      <c r="B41" s="5" t="s">
        <v>181</v>
      </c>
      <c r="C41" s="36">
        <v>1</v>
      </c>
      <c r="D41" s="36">
        <v>0</v>
      </c>
      <c r="E41" s="9">
        <f t="shared" si="0"/>
        <v>8.2236842105263153E-4</v>
      </c>
      <c r="F41" s="9" t="str">
        <f t="shared" si="1"/>
        <v/>
      </c>
      <c r="G41" s="10" t="str">
        <f t="shared" si="2"/>
        <v>0</v>
      </c>
      <c r="H41" s="14">
        <f t="shared" si="3"/>
        <v>0</v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1</v>
      </c>
      <c r="D43" s="36">
        <v>4</v>
      </c>
      <c r="E43" s="9">
        <f t="shared" si="0"/>
        <v>8.2236842105263153E-4</v>
      </c>
      <c r="F43" s="9">
        <f t="shared" si="1"/>
        <v>6.9808027923211171E-3</v>
      </c>
      <c r="G43" s="10">
        <f t="shared" si="2"/>
        <v>3</v>
      </c>
      <c r="H43" s="14">
        <f t="shared" si="3"/>
        <v>2.4671052631578946E-3</v>
      </c>
    </row>
    <row r="44" spans="2:8" ht="20.100000000000001" customHeight="1" x14ac:dyDescent="0.2">
      <c r="B44" s="5" t="s">
        <v>184</v>
      </c>
      <c r="C44" s="36">
        <v>2</v>
      </c>
      <c r="D44" s="36">
        <v>4</v>
      </c>
      <c r="E44" s="9">
        <f t="shared" si="0"/>
        <v>1.6447368421052631E-3</v>
      </c>
      <c r="F44" s="9">
        <f t="shared" si="1"/>
        <v>6.9808027923211171E-3</v>
      </c>
      <c r="G44" s="10">
        <f t="shared" si="2"/>
        <v>1</v>
      </c>
      <c r="H44" s="14">
        <f t="shared" si="3"/>
        <v>1.6447368421052631E-3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3</v>
      </c>
      <c r="D46" s="36">
        <v>0</v>
      </c>
      <c r="E46" s="9">
        <f t="shared" si="0"/>
        <v>2.4671052631578946E-3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10</v>
      </c>
      <c r="D47" s="36">
        <v>2</v>
      </c>
      <c r="E47" s="9">
        <f t="shared" si="0"/>
        <v>8.2236842105263153E-3</v>
      </c>
      <c r="F47" s="9">
        <f t="shared" si="1"/>
        <v>3.4904013961605585E-3</v>
      </c>
      <c r="G47" s="10">
        <f t="shared" si="2"/>
        <v>-0.8</v>
      </c>
      <c r="H47" s="14">
        <f t="shared" si="3"/>
        <v>-6.5789473684210523E-3</v>
      </c>
    </row>
    <row r="48" spans="2:8" ht="20.100000000000001" customHeight="1" x14ac:dyDescent="0.2">
      <c r="B48" s="5" t="s">
        <v>10</v>
      </c>
      <c r="C48" s="36">
        <v>1</v>
      </c>
      <c r="D48" s="36">
        <v>1</v>
      </c>
      <c r="E48" s="9">
        <f t="shared" si="0"/>
        <v>8.2236842105263153E-4</v>
      </c>
      <c r="F48" s="9">
        <f t="shared" si="1"/>
        <v>1.7452006980802793E-3</v>
      </c>
      <c r="G48" s="10">
        <f t="shared" si="2"/>
        <v>0</v>
      </c>
      <c r="H48" s="14">
        <f t="shared" si="3"/>
        <v>0</v>
      </c>
    </row>
    <row r="49" spans="2:8" ht="20.100000000000001" customHeight="1" x14ac:dyDescent="0.2">
      <c r="B49" s="5" t="s">
        <v>11</v>
      </c>
      <c r="C49" s="36">
        <v>161</v>
      </c>
      <c r="D49" s="36">
        <v>63</v>
      </c>
      <c r="E49" s="9">
        <f t="shared" si="0"/>
        <v>0.13240131578947367</v>
      </c>
      <c r="F49" s="9">
        <f t="shared" si="1"/>
        <v>0.1099476439790576</v>
      </c>
      <c r="G49" s="10">
        <f t="shared" si="2"/>
        <v>-0.60869565217391308</v>
      </c>
      <c r="H49" s="14">
        <f t="shared" si="3"/>
        <v>-8.0592105263157895E-2</v>
      </c>
    </row>
    <row r="50" spans="2:8" ht="20.100000000000001" customHeight="1" x14ac:dyDescent="0.2">
      <c r="B50" s="5" t="s">
        <v>15</v>
      </c>
      <c r="C50" s="36">
        <v>13</v>
      </c>
      <c r="D50" s="36">
        <v>12</v>
      </c>
      <c r="E50" s="9">
        <f t="shared" si="0"/>
        <v>1.0690789473684211E-2</v>
      </c>
      <c r="F50" s="9">
        <f t="shared" si="1"/>
        <v>2.0942408376963352E-2</v>
      </c>
      <c r="G50" s="10">
        <f t="shared" si="2"/>
        <v>-7.6923076923076927E-2</v>
      </c>
      <c r="H50" s="14">
        <f t="shared" si="3"/>
        <v>-8.2236842105263164E-4</v>
      </c>
    </row>
    <row r="51" spans="2:8" ht="20.100000000000001" customHeight="1" x14ac:dyDescent="0.2">
      <c r="B51" s="5" t="s">
        <v>14</v>
      </c>
      <c r="C51" s="36">
        <v>0</v>
      </c>
      <c r="D51" s="36">
        <v>3</v>
      </c>
      <c r="E51" s="9" t="str">
        <f t="shared" si="0"/>
        <v/>
      </c>
      <c r="F51" s="9">
        <f t="shared" si="1"/>
        <v>5.235602094240838E-3</v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3</v>
      </c>
      <c r="D52" s="36">
        <v>4</v>
      </c>
      <c r="E52" s="9">
        <f t="shared" si="0"/>
        <v>2.4671052631578946E-3</v>
      </c>
      <c r="F52" s="9">
        <f t="shared" si="1"/>
        <v>6.9808027923211171E-3</v>
      </c>
      <c r="G52" s="10">
        <f t="shared" si="2"/>
        <v>0.33333333333333331</v>
      </c>
      <c r="H52" s="14">
        <f t="shared" si="3"/>
        <v>8.2236842105263153E-4</v>
      </c>
    </row>
    <row r="53" spans="2:8" ht="20.100000000000001" customHeight="1" x14ac:dyDescent="0.2">
      <c r="B53" s="5" t="s">
        <v>461</v>
      </c>
      <c r="C53" s="36">
        <v>16</v>
      </c>
      <c r="D53" s="36">
        <v>70</v>
      </c>
      <c r="E53" s="9">
        <f t="shared" si="0"/>
        <v>1.3157894736842105E-2</v>
      </c>
      <c r="F53" s="9">
        <f t="shared" si="1"/>
        <v>0.12216404886561955</v>
      </c>
      <c r="G53" s="10">
        <f t="shared" si="2"/>
        <v>3.375</v>
      </c>
      <c r="H53" s="14">
        <f t="shared" si="3"/>
        <v>4.4407894736842105E-2</v>
      </c>
    </row>
    <row r="54" spans="2:8" ht="20.100000000000001" customHeight="1" x14ac:dyDescent="0.2">
      <c r="B54" s="5" t="s">
        <v>12</v>
      </c>
      <c r="C54" s="36">
        <v>0</v>
      </c>
      <c r="D54" s="36">
        <v>1</v>
      </c>
      <c r="E54" s="9" t="str">
        <f t="shared" si="0"/>
        <v/>
      </c>
      <c r="F54" s="9">
        <f t="shared" si="1"/>
        <v>1.7452006980802793E-3</v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1</v>
      </c>
      <c r="D57" s="36">
        <v>10</v>
      </c>
      <c r="E57" s="9">
        <f t="shared" si="0"/>
        <v>8.2236842105263153E-4</v>
      </c>
      <c r="F57" s="9">
        <f t="shared" si="1"/>
        <v>1.7452006980802792E-2</v>
      </c>
      <c r="G57" s="10">
        <f t="shared" si="2"/>
        <v>9</v>
      </c>
      <c r="H57" s="14">
        <f t="shared" si="3"/>
        <v>7.4013157894736838E-3</v>
      </c>
    </row>
    <row r="58" spans="2:8" ht="20.100000000000001" customHeight="1" x14ac:dyDescent="0.2">
      <c r="B58" s="5" t="s">
        <v>187</v>
      </c>
      <c r="C58" s="36">
        <v>1</v>
      </c>
      <c r="D58" s="36">
        <v>0</v>
      </c>
      <c r="E58" s="9">
        <f t="shared" si="0"/>
        <v>8.2236842105263153E-4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0</v>
      </c>
      <c r="D59" s="36">
        <v>2</v>
      </c>
      <c r="E59" s="9" t="str">
        <f t="shared" si="0"/>
        <v/>
      </c>
      <c r="F59" s="9">
        <f t="shared" si="1"/>
        <v>3.4904013961605585E-3</v>
      </c>
      <c r="G59" s="10" t="str">
        <f t="shared" si="2"/>
        <v>0</v>
      </c>
      <c r="H59" s="14" t="str">
        <f t="shared" si="3"/>
        <v/>
      </c>
    </row>
    <row r="60" spans="2:8" ht="20.100000000000001" customHeight="1" x14ac:dyDescent="0.2">
      <c r="B60" s="5" t="s">
        <v>188</v>
      </c>
      <c r="C60" s="36">
        <v>5</v>
      </c>
      <c r="D60" s="36">
        <v>5</v>
      </c>
      <c r="E60" s="9">
        <f t="shared" si="0"/>
        <v>4.1118421052631577E-3</v>
      </c>
      <c r="F60" s="9">
        <f t="shared" si="1"/>
        <v>8.7260034904013961E-3</v>
      </c>
      <c r="G60" s="10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61</v>
      </c>
      <c r="D61" s="36">
        <v>62</v>
      </c>
      <c r="E61" s="9">
        <f t="shared" si="0"/>
        <v>5.016447368421053E-2</v>
      </c>
      <c r="F61" s="9">
        <f t="shared" si="1"/>
        <v>0.10820244328097731</v>
      </c>
      <c r="G61" s="10">
        <f t="shared" si="2"/>
        <v>1.6393442622950821E-2</v>
      </c>
      <c r="H61" s="14">
        <f t="shared" si="3"/>
        <v>8.2236842105263164E-4</v>
      </c>
    </row>
    <row r="62" spans="2:8" ht="20.100000000000001" customHeight="1" x14ac:dyDescent="0.2">
      <c r="B62" s="5" t="s">
        <v>190</v>
      </c>
      <c r="C62" s="36">
        <v>3</v>
      </c>
      <c r="D62" s="36">
        <v>0</v>
      </c>
      <c r="E62" s="9">
        <f t="shared" si="0"/>
        <v>2.4671052631578946E-3</v>
      </c>
      <c r="F62" s="9" t="str">
        <f t="shared" si="1"/>
        <v/>
      </c>
      <c r="G62" s="10" t="str">
        <f t="shared" si="2"/>
        <v>0</v>
      </c>
      <c r="H62" s="14">
        <f t="shared" si="3"/>
        <v>0</v>
      </c>
    </row>
    <row r="63" spans="2:8" ht="20.100000000000001" customHeight="1" x14ac:dyDescent="0.2">
      <c r="B63" s="5" t="s">
        <v>18</v>
      </c>
      <c r="C63" s="36">
        <v>6</v>
      </c>
      <c r="D63" s="36">
        <v>5</v>
      </c>
      <c r="E63" s="9">
        <f t="shared" si="0"/>
        <v>4.9342105263157892E-3</v>
      </c>
      <c r="F63" s="9">
        <f t="shared" si="1"/>
        <v>8.7260034904013961E-3</v>
      </c>
      <c r="G63" s="10">
        <f t="shared" si="2"/>
        <v>-0.16666666666666666</v>
      </c>
      <c r="H63" s="14">
        <f t="shared" si="3"/>
        <v>-8.2236842105263153E-4</v>
      </c>
    </row>
    <row r="64" spans="2:8" ht="20.100000000000001" customHeight="1" x14ac:dyDescent="0.2">
      <c r="B64" s="5" t="s">
        <v>191</v>
      </c>
      <c r="C64" s="36">
        <v>93</v>
      </c>
      <c r="D64" s="36">
        <v>9</v>
      </c>
      <c r="E64" s="9">
        <f t="shared" si="0"/>
        <v>7.6480263157894732E-2</v>
      </c>
      <c r="F64" s="9">
        <f t="shared" si="1"/>
        <v>1.5706806282722512E-2</v>
      </c>
      <c r="G64" s="10">
        <f t="shared" si="2"/>
        <v>-0.90322580645161288</v>
      </c>
      <c r="H64" s="14">
        <f t="shared" si="3"/>
        <v>-6.9078947368421045E-2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6517</v>
      </c>
      <c r="D71" s="32">
        <f>SUM(D72:D155)</f>
        <v>7179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0.10158048181678686</v>
      </c>
      <c r="H71" s="34">
        <f>+IF(OR(AND(E71=""),(G71="")),"",E71*G71)</f>
        <v>0.10158048181678686</v>
      </c>
    </row>
    <row r="72" spans="1:8" ht="15" x14ac:dyDescent="0.2">
      <c r="B72" s="35" t="s">
        <v>463</v>
      </c>
      <c r="C72" s="36">
        <v>315</v>
      </c>
      <c r="D72" s="36">
        <v>204</v>
      </c>
      <c r="E72" s="38">
        <f>+IF(C72=0,"",C72/C$71)</f>
        <v>4.8335123523093451E-2</v>
      </c>
      <c r="F72" s="38">
        <f>+IF(D72=0,"",D72/D$71)</f>
        <v>2.8416213957375678E-2</v>
      </c>
      <c r="G72" s="28">
        <f>+IF(OR(AND(D72=0),(C72=0)),"0",((D72-C72)/C72))</f>
        <v>-0.35238095238095241</v>
      </c>
      <c r="H72" s="29">
        <f>+IF(OR(AND(E72=""),(G72="")),"",E72*G72)</f>
        <v>-1.7032376860518644E-2</v>
      </c>
    </row>
    <row r="73" spans="1:8" ht="15" x14ac:dyDescent="0.2">
      <c r="B73" s="5" t="s">
        <v>19</v>
      </c>
      <c r="C73" s="36">
        <v>45</v>
      </c>
      <c r="D73" s="36">
        <v>237</v>
      </c>
      <c r="E73" s="11">
        <f t="shared" ref="E73:E142" si="4">+IF(C73=0,"",C73/C$71)</f>
        <v>6.9050176461562069E-3</v>
      </c>
      <c r="F73" s="11">
        <f t="shared" ref="F73:F142" si="5">+IF(D73=0,"",D73/D$71)</f>
        <v>3.3012954450480567E-2</v>
      </c>
      <c r="G73" s="10">
        <f t="shared" ref="G73:G142" si="6">+IF(OR(AND(D73=0),(C73=0)),"0",((D73-C73)/C73))</f>
        <v>4.2666666666666666</v>
      </c>
      <c r="H73" s="14">
        <f t="shared" ref="H73:H142" si="7">+IF(OR(AND(E73=""),(G73="")),"",E73*G73)</f>
        <v>2.9461408623599816E-2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13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286</v>
      </c>
      <c r="D75" s="76">
        <v>244</v>
      </c>
      <c r="E75" s="80">
        <f t="shared" si="4"/>
        <v>4.3885223262237226E-2</v>
      </c>
      <c r="F75" s="80">
        <f t="shared" si="5"/>
        <v>3.3988020615684636E-2</v>
      </c>
      <c r="G75" s="78">
        <f t="shared" si="6"/>
        <v>-0.14685314685314685</v>
      </c>
      <c r="H75" s="24">
        <f t="shared" si="7"/>
        <v>-6.44468313641246E-3</v>
      </c>
    </row>
    <row r="76" spans="1:8" s="79" customFormat="1" ht="15" x14ac:dyDescent="0.2">
      <c r="B76" s="75" t="s">
        <v>193</v>
      </c>
      <c r="C76" s="76">
        <v>1057</v>
      </c>
      <c r="D76" s="76">
        <v>409</v>
      </c>
      <c r="E76" s="80">
        <f t="shared" si="4"/>
        <v>0.16219119226638024</v>
      </c>
      <c r="F76" s="80">
        <f t="shared" si="5"/>
        <v>5.6971723081209083E-2</v>
      </c>
      <c r="G76" s="78">
        <f t="shared" si="6"/>
        <v>-0.61305581835383161</v>
      </c>
      <c r="H76" s="24">
        <f t="shared" si="7"/>
        <v>-9.9432254104649384E-2</v>
      </c>
    </row>
    <row r="77" spans="1:8" s="79" customFormat="1" ht="15" x14ac:dyDescent="0.2">
      <c r="B77" s="75" t="s">
        <v>21</v>
      </c>
      <c r="C77" s="76">
        <v>77</v>
      </c>
      <c r="D77" s="76">
        <v>0</v>
      </c>
      <c r="E77" s="80">
        <f t="shared" si="4"/>
        <v>1.1815252416756176E-2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52</v>
      </c>
      <c r="D78" s="76">
        <v>103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3</v>
      </c>
      <c r="E79" s="80" t="str">
        <f t="shared" si="4"/>
        <v/>
      </c>
      <c r="F79" s="80">
        <f t="shared" si="5"/>
        <v>4.1788549937317178E-4</v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60</v>
      </c>
      <c r="D80" s="76">
        <v>43</v>
      </c>
      <c r="E80" s="80">
        <f t="shared" si="4"/>
        <v>9.2066901948749426E-3</v>
      </c>
      <c r="F80" s="80">
        <f t="shared" si="5"/>
        <v>5.9896921576821282E-3</v>
      </c>
      <c r="G80" s="78">
        <f t="shared" si="6"/>
        <v>-0.28333333333333333</v>
      </c>
      <c r="H80" s="24">
        <f t="shared" si="7"/>
        <v>-2.6085622218812335E-3</v>
      </c>
    </row>
    <row r="81" spans="1:8" s="79" customFormat="1" ht="15" x14ac:dyDescent="0.2">
      <c r="B81" s="75" t="s">
        <v>464</v>
      </c>
      <c r="C81" s="76">
        <v>28</v>
      </c>
      <c r="D81" s="76">
        <v>5</v>
      </c>
      <c r="E81" s="80">
        <f t="shared" si="4"/>
        <v>4.296455424274973E-3</v>
      </c>
      <c r="F81" s="80">
        <f t="shared" si="5"/>
        <v>6.9647583228861954E-4</v>
      </c>
      <c r="G81" s="78">
        <f t="shared" si="6"/>
        <v>-0.8214285714285714</v>
      </c>
      <c r="H81" s="24">
        <f t="shared" si="7"/>
        <v>-3.5292312413687278E-3</v>
      </c>
    </row>
    <row r="82" spans="1:8" s="79" customFormat="1" ht="15" x14ac:dyDescent="0.2">
      <c r="B82" s="75" t="s">
        <v>196</v>
      </c>
      <c r="C82" s="76">
        <v>1</v>
      </c>
      <c r="D82" s="76">
        <v>0</v>
      </c>
      <c r="E82" s="80">
        <f t="shared" si="4"/>
        <v>1.5344483658124905E-4</v>
      </c>
      <c r="F82" s="80" t="str">
        <f t="shared" si="5"/>
        <v/>
      </c>
      <c r="G82" s="78" t="str">
        <f t="shared" si="6"/>
        <v>0</v>
      </c>
      <c r="H82" s="24">
        <f t="shared" si="7"/>
        <v>0</v>
      </c>
    </row>
    <row r="83" spans="1:8" s="79" customFormat="1" ht="15" x14ac:dyDescent="0.2">
      <c r="B83" s="75" t="s">
        <v>197</v>
      </c>
      <c r="C83" s="76">
        <v>335</v>
      </c>
      <c r="D83" s="76">
        <v>25</v>
      </c>
      <c r="E83" s="80">
        <f t="shared" si="4"/>
        <v>5.1404020254718429E-2</v>
      </c>
      <c r="F83" s="80">
        <f t="shared" si="5"/>
        <v>3.4823791614430979E-3</v>
      </c>
      <c r="G83" s="78">
        <f t="shared" si="6"/>
        <v>-0.92537313432835822</v>
      </c>
      <c r="H83" s="24">
        <f t="shared" si="7"/>
        <v>-4.7567899340187202E-2</v>
      </c>
    </row>
    <row r="84" spans="1:8" s="79" customFormat="1" ht="15" x14ac:dyDescent="0.2">
      <c r="B84" s="75" t="s">
        <v>22</v>
      </c>
      <c r="C84" s="76">
        <v>6</v>
      </c>
      <c r="D84" s="76">
        <v>0</v>
      </c>
      <c r="E84" s="80">
        <f t="shared" si="4"/>
        <v>9.2066901948749424E-4</v>
      </c>
      <c r="F84" s="80" t="str">
        <f t="shared" si="5"/>
        <v/>
      </c>
      <c r="G84" s="78" t="str">
        <f t="shared" si="6"/>
        <v>0</v>
      </c>
      <c r="H84" s="24">
        <f t="shared" si="7"/>
        <v>0</v>
      </c>
    </row>
    <row r="85" spans="1:8" s="79" customFormat="1" ht="15" x14ac:dyDescent="0.2">
      <c r="B85" s="75" t="s">
        <v>198</v>
      </c>
      <c r="C85" s="76">
        <v>26</v>
      </c>
      <c r="D85" s="76">
        <v>17</v>
      </c>
      <c r="E85" s="80">
        <f t="shared" si="4"/>
        <v>3.9895657511124748E-3</v>
      </c>
      <c r="F85" s="80">
        <f t="shared" si="5"/>
        <v>2.3680178297813066E-3</v>
      </c>
      <c r="G85" s="78">
        <f t="shared" si="6"/>
        <v>-0.34615384615384615</v>
      </c>
      <c r="H85" s="24">
        <f t="shared" si="7"/>
        <v>-1.3810035292312413E-3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18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133</v>
      </c>
      <c r="D87" s="76">
        <v>80</v>
      </c>
      <c r="E87" s="80">
        <f t="shared" si="4"/>
        <v>2.0408163265306121E-2</v>
      </c>
      <c r="F87" s="80">
        <f t="shared" si="5"/>
        <v>1.1143613316617913E-2</v>
      </c>
      <c r="G87" s="78">
        <f t="shared" si="6"/>
        <v>-0.39849624060150374</v>
      </c>
      <c r="H87" s="24">
        <f t="shared" si="7"/>
        <v>-8.1325763388061974E-3</v>
      </c>
    </row>
    <row r="88" spans="1:8" s="79" customFormat="1" ht="15" x14ac:dyDescent="0.2">
      <c r="B88" s="75" t="s">
        <v>200</v>
      </c>
      <c r="C88" s="76">
        <v>76</v>
      </c>
      <c r="D88" s="76">
        <v>56</v>
      </c>
      <c r="E88" s="80">
        <f t="shared" si="4"/>
        <v>1.1661807580174927E-2</v>
      </c>
      <c r="F88" s="80">
        <f t="shared" si="5"/>
        <v>7.8005293216325397E-3</v>
      </c>
      <c r="G88" s="78">
        <f t="shared" si="6"/>
        <v>-0.26315789473684209</v>
      </c>
      <c r="H88" s="24">
        <f t="shared" si="7"/>
        <v>-3.0688967316249804E-3</v>
      </c>
    </row>
    <row r="89" spans="1:8" s="79" customFormat="1" ht="15" x14ac:dyDescent="0.2">
      <c r="B89" s="75" t="s">
        <v>26</v>
      </c>
      <c r="C89" s="76">
        <v>71</v>
      </c>
      <c r="D89" s="76">
        <v>89</v>
      </c>
      <c r="E89" s="80">
        <f t="shared" si="4"/>
        <v>1.0894583397268683E-2</v>
      </c>
      <c r="F89" s="80">
        <f t="shared" si="5"/>
        <v>1.2397269814737429E-2</v>
      </c>
      <c r="G89" s="78">
        <f t="shared" si="6"/>
        <v>0.25352112676056338</v>
      </c>
      <c r="H89" s="24">
        <f t="shared" si="7"/>
        <v>2.762007058462483E-3</v>
      </c>
    </row>
    <row r="90" spans="1:8" s="79" customFormat="1" ht="15" x14ac:dyDescent="0.2">
      <c r="B90" s="75" t="s">
        <v>465</v>
      </c>
      <c r="C90" s="76">
        <v>64</v>
      </c>
      <c r="D90" s="76">
        <v>61</v>
      </c>
      <c r="E90" s="80">
        <f t="shared" si="4"/>
        <v>9.8204695411999391E-3</v>
      </c>
      <c r="F90" s="80">
        <f t="shared" si="5"/>
        <v>8.497005153921159E-3</v>
      </c>
      <c r="G90" s="78">
        <f t="shared" si="6"/>
        <v>-4.6875E-2</v>
      </c>
      <c r="H90" s="24">
        <f t="shared" si="7"/>
        <v>-4.6033450974374717E-4</v>
      </c>
    </row>
    <row r="91" spans="1:8" s="79" customFormat="1" ht="15" x14ac:dyDescent="0.2">
      <c r="B91" s="75" t="s">
        <v>201</v>
      </c>
      <c r="C91" s="76">
        <v>20</v>
      </c>
      <c r="D91" s="76">
        <v>30</v>
      </c>
      <c r="E91" s="80">
        <f t="shared" si="4"/>
        <v>3.0688967316249809E-3</v>
      </c>
      <c r="F91" s="80">
        <f t="shared" si="5"/>
        <v>4.1788549937317176E-3</v>
      </c>
      <c r="G91" s="78">
        <f t="shared" si="6"/>
        <v>0.5</v>
      </c>
      <c r="H91" s="24">
        <f t="shared" si="7"/>
        <v>1.5344483658124904E-3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12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8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126</v>
      </c>
      <c r="D94" s="76">
        <v>116</v>
      </c>
      <c r="E94" s="80">
        <f t="shared" si="4"/>
        <v>1.9334049409237379E-2</v>
      </c>
      <c r="F94" s="80">
        <f t="shared" si="5"/>
        <v>1.6158239309095976E-2</v>
      </c>
      <c r="G94" s="78">
        <f t="shared" si="6"/>
        <v>-7.9365079365079361E-2</v>
      </c>
      <c r="H94" s="24">
        <f t="shared" si="7"/>
        <v>-1.5344483658124902E-3</v>
      </c>
    </row>
    <row r="95" spans="1:8" s="79" customFormat="1" ht="15" x14ac:dyDescent="0.2">
      <c r="B95" s="75" t="s">
        <v>24</v>
      </c>
      <c r="C95" s="76">
        <v>0</v>
      </c>
      <c r="D95" s="76">
        <v>1</v>
      </c>
      <c r="E95" s="80" t="str">
        <f t="shared" si="4"/>
        <v/>
      </c>
      <c r="F95" s="80">
        <f t="shared" si="5"/>
        <v>1.3929516645772391E-4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4</v>
      </c>
      <c r="D97" s="76">
        <v>16</v>
      </c>
      <c r="E97" s="80">
        <f t="shared" si="4"/>
        <v>6.1377934632499619E-4</v>
      </c>
      <c r="F97" s="80">
        <f t="shared" si="5"/>
        <v>2.2287226633235825E-3</v>
      </c>
      <c r="G97" s="78">
        <f t="shared" si="6"/>
        <v>3</v>
      </c>
      <c r="H97" s="24">
        <f t="shared" si="7"/>
        <v>1.8413380389749887E-3</v>
      </c>
    </row>
    <row r="98" spans="1:8" s="79" customFormat="1" ht="15" x14ac:dyDescent="0.2">
      <c r="B98" s="75" t="s">
        <v>204</v>
      </c>
      <c r="C98" s="76">
        <v>221</v>
      </c>
      <c r="D98" s="76">
        <v>349</v>
      </c>
      <c r="E98" s="80">
        <f t="shared" si="4"/>
        <v>3.3911308884456037E-2</v>
      </c>
      <c r="F98" s="80">
        <f t="shared" si="5"/>
        <v>4.8614013093745648E-2</v>
      </c>
      <c r="G98" s="78">
        <f t="shared" si="6"/>
        <v>0.579185520361991</v>
      </c>
      <c r="H98" s="24">
        <f t="shared" si="7"/>
        <v>1.9640939082399878E-2</v>
      </c>
    </row>
    <row r="99" spans="1:8" s="79" customFormat="1" ht="15" x14ac:dyDescent="0.2">
      <c r="B99" s="75" t="s">
        <v>466</v>
      </c>
      <c r="C99" s="76">
        <v>79</v>
      </c>
      <c r="D99" s="76">
        <v>102</v>
      </c>
      <c r="E99" s="80">
        <f t="shared" si="4"/>
        <v>1.2122142089918674E-2</v>
      </c>
      <c r="F99" s="80">
        <f t="shared" si="5"/>
        <v>1.4208106978687839E-2</v>
      </c>
      <c r="G99" s="78">
        <f t="shared" si="6"/>
        <v>0.29113924050632911</v>
      </c>
      <c r="H99" s="24">
        <f t="shared" si="7"/>
        <v>3.5292312413687278E-3</v>
      </c>
    </row>
    <row r="100" spans="1:8" s="79" customFormat="1" ht="15" x14ac:dyDescent="0.2">
      <c r="B100" s="75" t="s">
        <v>23</v>
      </c>
      <c r="C100" s="76">
        <v>49</v>
      </c>
      <c r="D100" s="76">
        <v>33</v>
      </c>
      <c r="E100" s="80">
        <f t="shared" si="4"/>
        <v>7.5187969924812026E-3</v>
      </c>
      <c r="F100" s="80">
        <f t="shared" si="5"/>
        <v>4.5967404931048896E-3</v>
      </c>
      <c r="G100" s="78">
        <f t="shared" si="6"/>
        <v>-0.32653061224489793</v>
      </c>
      <c r="H100" s="24">
        <f t="shared" si="7"/>
        <v>-2.4551173852999843E-3</v>
      </c>
    </row>
    <row r="101" spans="1:8" s="79" customFormat="1" ht="15" x14ac:dyDescent="0.2">
      <c r="B101" s="75" t="s">
        <v>25</v>
      </c>
      <c r="C101" s="76">
        <v>0</v>
      </c>
      <c r="D101" s="76">
        <v>3</v>
      </c>
      <c r="E101" s="80" t="str">
        <f t="shared" si="4"/>
        <v/>
      </c>
      <c r="F101" s="80">
        <f t="shared" si="5"/>
        <v>4.1788549937317178E-4</v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8</v>
      </c>
      <c r="D102" s="76">
        <v>6</v>
      </c>
      <c r="E102" s="80">
        <f t="shared" si="4"/>
        <v>1.2275586926499924E-3</v>
      </c>
      <c r="F102" s="80">
        <f t="shared" si="5"/>
        <v>8.3577099874634355E-4</v>
      </c>
      <c r="G102" s="78">
        <f t="shared" si="6"/>
        <v>-0.25</v>
      </c>
      <c r="H102" s="24">
        <f t="shared" si="7"/>
        <v>-3.068896731624981E-4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72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4</v>
      </c>
      <c r="D104" s="76">
        <v>4</v>
      </c>
      <c r="E104" s="80">
        <f t="shared" si="4"/>
        <v>6.1377934632499619E-4</v>
      </c>
      <c r="F104" s="80">
        <f t="shared" si="5"/>
        <v>5.5718066583089563E-4</v>
      </c>
      <c r="G104" s="78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119</v>
      </c>
      <c r="D105" s="76">
        <v>155</v>
      </c>
      <c r="E105" s="80">
        <f t="shared" si="4"/>
        <v>1.8259935553168637E-2</v>
      </c>
      <c r="F105" s="80">
        <f t="shared" si="5"/>
        <v>2.1590750800947207E-2</v>
      </c>
      <c r="G105" s="78">
        <f t="shared" si="6"/>
        <v>0.30252100840336132</v>
      </c>
      <c r="H105" s="24">
        <f t="shared" si="7"/>
        <v>5.5240141169249652E-3</v>
      </c>
    </row>
    <row r="106" spans="1:8" s="79" customFormat="1" ht="15" x14ac:dyDescent="0.2">
      <c r="B106" s="75" t="s">
        <v>208</v>
      </c>
      <c r="C106" s="76">
        <v>27</v>
      </c>
      <c r="D106" s="76">
        <v>28</v>
      </c>
      <c r="E106" s="80">
        <f t="shared" si="4"/>
        <v>4.1430105876937243E-3</v>
      </c>
      <c r="F106" s="80">
        <f t="shared" si="5"/>
        <v>3.9002646608162698E-3</v>
      </c>
      <c r="G106" s="78">
        <f t="shared" si="6"/>
        <v>3.7037037037037035E-2</v>
      </c>
      <c r="H106" s="24">
        <f t="shared" si="7"/>
        <v>1.5344483658124905E-4</v>
      </c>
    </row>
    <row r="107" spans="1:8" s="79" customFormat="1" ht="15" x14ac:dyDescent="0.2">
      <c r="B107" s="75" t="s">
        <v>209</v>
      </c>
      <c r="C107" s="76">
        <v>209</v>
      </c>
      <c r="D107" s="76">
        <v>310</v>
      </c>
      <c r="E107" s="80">
        <f t="shared" si="4"/>
        <v>3.2069970845481049E-2</v>
      </c>
      <c r="F107" s="80">
        <f t="shared" si="5"/>
        <v>4.3181501601894413E-2</v>
      </c>
      <c r="G107" s="78">
        <f t="shared" si="6"/>
        <v>0.48325358851674644</v>
      </c>
      <c r="H107" s="24">
        <f t="shared" si="7"/>
        <v>1.5497928494706154E-2</v>
      </c>
    </row>
    <row r="108" spans="1:8" s="79" customFormat="1" ht="15" x14ac:dyDescent="0.2">
      <c r="B108" s="75" t="s">
        <v>210</v>
      </c>
      <c r="C108" s="76">
        <v>5</v>
      </c>
      <c r="D108" s="76">
        <v>31</v>
      </c>
      <c r="E108" s="80">
        <f t="shared" si="4"/>
        <v>7.6722418290624522E-4</v>
      </c>
      <c r="F108" s="80">
        <f t="shared" si="5"/>
        <v>4.3181501601894413E-3</v>
      </c>
      <c r="G108" s="78">
        <f t="shared" si="6"/>
        <v>5.2</v>
      </c>
      <c r="H108" s="24">
        <f t="shared" si="7"/>
        <v>3.9895657511124756E-3</v>
      </c>
    </row>
    <row r="109" spans="1:8" s="79" customFormat="1" ht="15" x14ac:dyDescent="0.2">
      <c r="B109" s="75" t="s">
        <v>211</v>
      </c>
      <c r="C109" s="76">
        <v>51</v>
      </c>
      <c r="D109" s="76">
        <v>74</v>
      </c>
      <c r="E109" s="80">
        <f t="shared" si="4"/>
        <v>7.8256866656437017E-3</v>
      </c>
      <c r="F109" s="80">
        <f t="shared" si="5"/>
        <v>1.030784231787157E-2</v>
      </c>
      <c r="G109" s="78">
        <f t="shared" si="6"/>
        <v>0.45098039215686275</v>
      </c>
      <c r="H109" s="24">
        <f t="shared" si="7"/>
        <v>3.5292312413687283E-3</v>
      </c>
    </row>
    <row r="110" spans="1:8" s="79" customFormat="1" ht="15" x14ac:dyDescent="0.2">
      <c r="B110" s="75" t="s">
        <v>212</v>
      </c>
      <c r="C110" s="76">
        <v>28</v>
      </c>
      <c r="D110" s="76">
        <v>23</v>
      </c>
      <c r="E110" s="80">
        <f t="shared" si="4"/>
        <v>4.296455424274973E-3</v>
      </c>
      <c r="F110" s="80">
        <f t="shared" si="5"/>
        <v>3.2037888285276501E-3</v>
      </c>
      <c r="G110" s="78">
        <f t="shared" si="6"/>
        <v>-0.17857142857142858</v>
      </c>
      <c r="H110" s="24">
        <f t="shared" si="7"/>
        <v>-7.6722418290624522E-4</v>
      </c>
    </row>
    <row r="111" spans="1:8" s="79" customFormat="1" ht="15" x14ac:dyDescent="0.2">
      <c r="B111" s="75" t="s">
        <v>32</v>
      </c>
      <c r="C111" s="76">
        <v>11</v>
      </c>
      <c r="D111" s="76">
        <v>11</v>
      </c>
      <c r="E111" s="80">
        <f t="shared" si="4"/>
        <v>1.6878932023937393E-3</v>
      </c>
      <c r="F111" s="80">
        <f t="shared" si="5"/>
        <v>1.532246831034963E-3</v>
      </c>
      <c r="G111" s="78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10</v>
      </c>
      <c r="D112" s="76">
        <v>6</v>
      </c>
      <c r="E112" s="80">
        <f t="shared" si="4"/>
        <v>1.5344483658124904E-3</v>
      </c>
      <c r="F112" s="80">
        <f t="shared" si="5"/>
        <v>8.3577099874634355E-4</v>
      </c>
      <c r="G112" s="78">
        <f t="shared" si="6"/>
        <v>-0.4</v>
      </c>
      <c r="H112" s="24">
        <f t="shared" si="7"/>
        <v>-6.1377934632499619E-4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59</v>
      </c>
      <c r="D114" s="76">
        <v>98</v>
      </c>
      <c r="E114" s="80">
        <f t="shared" si="4"/>
        <v>9.053245358293693E-3</v>
      </c>
      <c r="F114" s="80">
        <f t="shared" si="5"/>
        <v>1.3650926312856944E-2</v>
      </c>
      <c r="G114" s="78">
        <f t="shared" si="6"/>
        <v>0.66101694915254239</v>
      </c>
      <c r="H114" s="24">
        <f t="shared" si="7"/>
        <v>5.9843486266687122E-3</v>
      </c>
    </row>
    <row r="115" spans="2:8" s="79" customFormat="1" ht="15" x14ac:dyDescent="0.2">
      <c r="B115" s="75" t="s">
        <v>29</v>
      </c>
      <c r="C115" s="76">
        <v>94</v>
      </c>
      <c r="D115" s="76">
        <v>27</v>
      </c>
      <c r="E115" s="80">
        <f t="shared" si="4"/>
        <v>1.442381463863741E-2</v>
      </c>
      <c r="F115" s="80">
        <f t="shared" si="5"/>
        <v>3.7609694943585457E-3</v>
      </c>
      <c r="G115" s="78">
        <f t="shared" si="6"/>
        <v>-0.71276595744680848</v>
      </c>
      <c r="H115" s="24">
        <f t="shared" si="7"/>
        <v>-1.0280804050943686E-2</v>
      </c>
    </row>
    <row r="116" spans="2:8" s="79" customFormat="1" ht="15" x14ac:dyDescent="0.2">
      <c r="B116" s="75" t="s">
        <v>215</v>
      </c>
      <c r="C116" s="76">
        <v>47</v>
      </c>
      <c r="D116" s="76">
        <v>29</v>
      </c>
      <c r="E116" s="80">
        <f t="shared" si="4"/>
        <v>7.2119073193187052E-3</v>
      </c>
      <c r="F116" s="80">
        <f t="shared" si="5"/>
        <v>4.039559827273994E-3</v>
      </c>
      <c r="G116" s="78">
        <f t="shared" si="6"/>
        <v>-0.38297872340425532</v>
      </c>
      <c r="H116" s="24">
        <f t="shared" si="7"/>
        <v>-2.762007058462483E-3</v>
      </c>
    </row>
    <row r="117" spans="2:8" s="79" customFormat="1" ht="15" x14ac:dyDescent="0.2">
      <c r="B117" s="75" t="s">
        <v>30</v>
      </c>
      <c r="C117" s="76">
        <v>34</v>
      </c>
      <c r="D117" s="76">
        <v>45</v>
      </c>
      <c r="E117" s="80">
        <f t="shared" si="4"/>
        <v>5.2171244437624678E-3</v>
      </c>
      <c r="F117" s="80">
        <f t="shared" si="5"/>
        <v>6.2682824905975765E-3</v>
      </c>
      <c r="G117" s="78">
        <f t="shared" si="6"/>
        <v>0.3235294117647059</v>
      </c>
      <c r="H117" s="24">
        <f t="shared" si="7"/>
        <v>1.6878932023937398E-3</v>
      </c>
    </row>
    <row r="118" spans="2:8" s="79" customFormat="1" ht="15" x14ac:dyDescent="0.2">
      <c r="B118" s="75" t="s">
        <v>28</v>
      </c>
      <c r="C118" s="76">
        <v>59</v>
      </c>
      <c r="D118" s="76">
        <v>27</v>
      </c>
      <c r="E118" s="80">
        <f t="shared" si="4"/>
        <v>9.053245358293693E-3</v>
      </c>
      <c r="F118" s="80">
        <f t="shared" si="5"/>
        <v>3.7609694943585457E-3</v>
      </c>
      <c r="G118" s="78">
        <f t="shared" si="6"/>
        <v>-0.5423728813559322</v>
      </c>
      <c r="H118" s="24">
        <f t="shared" si="7"/>
        <v>-4.9102347705999687E-3</v>
      </c>
    </row>
    <row r="119" spans="2:8" s="79" customFormat="1" ht="15" x14ac:dyDescent="0.2">
      <c r="B119" s="75" t="s">
        <v>31</v>
      </c>
      <c r="C119" s="76">
        <v>186</v>
      </c>
      <c r="D119" s="76">
        <v>168</v>
      </c>
      <c r="E119" s="80">
        <f t="shared" si="4"/>
        <v>2.8540739604112322E-2</v>
      </c>
      <c r="F119" s="80">
        <f t="shared" si="5"/>
        <v>2.3401587964897618E-2</v>
      </c>
      <c r="G119" s="78">
        <f t="shared" si="6"/>
        <v>-9.6774193548387094E-2</v>
      </c>
      <c r="H119" s="24">
        <f t="shared" si="7"/>
        <v>-2.7620070584624826E-3</v>
      </c>
    </row>
    <row r="120" spans="2:8" s="79" customFormat="1" ht="15" x14ac:dyDescent="0.2">
      <c r="B120" s="75" t="s">
        <v>216</v>
      </c>
      <c r="C120" s="76">
        <v>45</v>
      </c>
      <c r="D120" s="76">
        <v>114</v>
      </c>
      <c r="E120" s="80">
        <f t="shared" si="4"/>
        <v>6.9050176461562069E-3</v>
      </c>
      <c r="F120" s="80">
        <f t="shared" si="5"/>
        <v>1.5879648976180525E-2</v>
      </c>
      <c r="G120" s="78">
        <f t="shared" si="6"/>
        <v>1.5333333333333334</v>
      </c>
      <c r="H120" s="24">
        <f t="shared" si="7"/>
        <v>1.0587693724106185E-2</v>
      </c>
    </row>
    <row r="121" spans="2:8" s="79" customFormat="1" ht="15" x14ac:dyDescent="0.2">
      <c r="B121" s="75" t="s">
        <v>36</v>
      </c>
      <c r="C121" s="76">
        <v>0</v>
      </c>
      <c r="D121" s="76">
        <v>1</v>
      </c>
      <c r="E121" s="80" t="str">
        <f t="shared" si="4"/>
        <v/>
      </c>
      <c r="F121" s="80">
        <f t="shared" si="5"/>
        <v>1.3929516645772391E-4</v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57</v>
      </c>
      <c r="D122" s="76">
        <v>85</v>
      </c>
      <c r="E122" s="80">
        <f t="shared" si="4"/>
        <v>8.7463556851311956E-3</v>
      </c>
      <c r="F122" s="80">
        <f t="shared" si="5"/>
        <v>1.1840089148906533E-2</v>
      </c>
      <c r="G122" s="78">
        <f t="shared" si="6"/>
        <v>0.49122807017543857</v>
      </c>
      <c r="H122" s="24">
        <f t="shared" si="7"/>
        <v>4.296455424274973E-3</v>
      </c>
    </row>
    <row r="123" spans="2:8" s="79" customFormat="1" ht="15" x14ac:dyDescent="0.2">
      <c r="B123" s="75" t="s">
        <v>217</v>
      </c>
      <c r="C123" s="76">
        <v>62</v>
      </c>
      <c r="D123" s="76">
        <v>101</v>
      </c>
      <c r="E123" s="80">
        <f t="shared" si="4"/>
        <v>9.51357986803744E-3</v>
      </c>
      <c r="F123" s="80">
        <f t="shared" si="5"/>
        <v>1.4068811812230115E-2</v>
      </c>
      <c r="G123" s="78">
        <f t="shared" si="6"/>
        <v>0.62903225806451613</v>
      </c>
      <c r="H123" s="24">
        <f t="shared" si="7"/>
        <v>5.9843486266687122E-3</v>
      </c>
    </row>
    <row r="124" spans="2:8" s="79" customFormat="1" ht="15" x14ac:dyDescent="0.2">
      <c r="B124" s="75" t="s">
        <v>468</v>
      </c>
      <c r="C124" s="76">
        <v>12</v>
      </c>
      <c r="D124" s="76">
        <v>0</v>
      </c>
      <c r="E124" s="80">
        <f t="shared" si="4"/>
        <v>1.8413380389749885E-3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1745</v>
      </c>
      <c r="D125" s="76">
        <v>2775</v>
      </c>
      <c r="E125" s="80">
        <f t="shared" si="4"/>
        <v>0.26776123983427957</v>
      </c>
      <c r="F125" s="80">
        <f t="shared" si="5"/>
        <v>0.38654408692018388</v>
      </c>
      <c r="G125" s="78">
        <f t="shared" si="6"/>
        <v>0.5902578796561605</v>
      </c>
      <c r="H125" s="24">
        <f t="shared" si="7"/>
        <v>0.15804818167868653</v>
      </c>
    </row>
    <row r="126" spans="2:8" s="79" customFormat="1" ht="15" x14ac:dyDescent="0.2">
      <c r="B126" s="75" t="s">
        <v>218</v>
      </c>
      <c r="C126" s="76">
        <v>130</v>
      </c>
      <c r="D126" s="76">
        <v>36</v>
      </c>
      <c r="E126" s="80">
        <f t="shared" si="4"/>
        <v>1.9947828755562374E-2</v>
      </c>
      <c r="F126" s="80">
        <f t="shared" si="5"/>
        <v>5.0146259924780607E-3</v>
      </c>
      <c r="G126" s="78">
        <f t="shared" si="6"/>
        <v>-0.72307692307692306</v>
      </c>
      <c r="H126" s="24">
        <f t="shared" si="7"/>
        <v>-1.4423814638637409E-2</v>
      </c>
    </row>
    <row r="127" spans="2:8" s="79" customFormat="1" ht="15" x14ac:dyDescent="0.2">
      <c r="B127" s="75" t="s">
        <v>219</v>
      </c>
      <c r="C127" s="76">
        <v>48</v>
      </c>
      <c r="D127" s="76">
        <v>5</v>
      </c>
      <c r="E127" s="80">
        <f t="shared" si="4"/>
        <v>7.3653521558999539E-3</v>
      </c>
      <c r="F127" s="80">
        <f t="shared" si="5"/>
        <v>6.9647583228861954E-4</v>
      </c>
      <c r="G127" s="78">
        <f t="shared" si="6"/>
        <v>-0.89583333333333337</v>
      </c>
      <c r="H127" s="24">
        <f t="shared" si="7"/>
        <v>-6.5981279729937087E-3</v>
      </c>
    </row>
    <row r="128" spans="2:8" s="79" customFormat="1" ht="15" x14ac:dyDescent="0.2">
      <c r="B128" s="75" t="s">
        <v>33</v>
      </c>
      <c r="C128" s="76">
        <v>55</v>
      </c>
      <c r="D128" s="76">
        <v>60</v>
      </c>
      <c r="E128" s="80">
        <f t="shared" si="4"/>
        <v>8.4394660119686965E-3</v>
      </c>
      <c r="F128" s="80">
        <f t="shared" si="5"/>
        <v>8.3577099874634353E-3</v>
      </c>
      <c r="G128" s="78">
        <f t="shared" si="6"/>
        <v>9.0909090909090912E-2</v>
      </c>
      <c r="H128" s="24">
        <f t="shared" si="7"/>
        <v>7.6722418290624511E-4</v>
      </c>
    </row>
    <row r="129" spans="1:8" s="79" customFormat="1" ht="15" x14ac:dyDescent="0.2">
      <c r="B129" s="75" t="s">
        <v>37</v>
      </c>
      <c r="C129" s="76">
        <v>1</v>
      </c>
      <c r="D129" s="76">
        <v>2</v>
      </c>
      <c r="E129" s="80">
        <f t="shared" si="4"/>
        <v>1.5344483658124905E-4</v>
      </c>
      <c r="F129" s="80">
        <f t="shared" si="5"/>
        <v>2.7859033291544781E-4</v>
      </c>
      <c r="G129" s="78">
        <f t="shared" si="6"/>
        <v>1</v>
      </c>
      <c r="H129" s="24">
        <f t="shared" si="7"/>
        <v>1.5344483658124905E-4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43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66</v>
      </c>
      <c r="D131" s="76">
        <v>6</v>
      </c>
      <c r="E131" s="80">
        <f t="shared" si="4"/>
        <v>1.0127359214362436E-2</v>
      </c>
      <c r="F131" s="80">
        <f t="shared" si="5"/>
        <v>8.3577099874634355E-4</v>
      </c>
      <c r="G131" s="78">
        <f t="shared" si="6"/>
        <v>-0.90909090909090906</v>
      </c>
      <c r="H131" s="24">
        <f t="shared" si="7"/>
        <v>-9.2066901948749426E-3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13</v>
      </c>
      <c r="D133" s="76">
        <v>17</v>
      </c>
      <c r="E133" s="80">
        <f t="shared" si="4"/>
        <v>1.9947828755562374E-3</v>
      </c>
      <c r="F133" s="80">
        <f t="shared" si="5"/>
        <v>2.3680178297813066E-3</v>
      </c>
      <c r="G133" s="78">
        <f t="shared" si="6"/>
        <v>0.30769230769230771</v>
      </c>
      <c r="H133" s="24">
        <f t="shared" si="7"/>
        <v>6.1377934632499619E-4</v>
      </c>
    </row>
    <row r="134" spans="1:8" s="79" customFormat="1" ht="15" x14ac:dyDescent="0.2">
      <c r="B134" s="75" t="s">
        <v>221</v>
      </c>
      <c r="C134" s="76">
        <v>10</v>
      </c>
      <c r="D134" s="76">
        <v>5</v>
      </c>
      <c r="E134" s="80">
        <f t="shared" si="4"/>
        <v>1.5344483658124904E-3</v>
      </c>
      <c r="F134" s="80">
        <f t="shared" si="5"/>
        <v>6.9647583228861954E-4</v>
      </c>
      <c r="G134" s="78">
        <f t="shared" si="6"/>
        <v>-0.5</v>
      </c>
      <c r="H134" s="24">
        <f t="shared" si="7"/>
        <v>-7.6722418290624522E-4</v>
      </c>
    </row>
    <row r="135" spans="1:8" s="79" customFormat="1" ht="15" x14ac:dyDescent="0.2">
      <c r="B135" s="75" t="s">
        <v>222</v>
      </c>
      <c r="C135" s="76">
        <v>3</v>
      </c>
      <c r="D135" s="76">
        <v>4</v>
      </c>
      <c r="E135" s="80">
        <f t="shared" si="4"/>
        <v>4.6033450974374712E-4</v>
      </c>
      <c r="F135" s="80">
        <f t="shared" si="5"/>
        <v>5.5718066583089563E-4</v>
      </c>
      <c r="G135" s="78">
        <f t="shared" si="6"/>
        <v>0.33333333333333331</v>
      </c>
      <c r="H135" s="24">
        <f t="shared" si="7"/>
        <v>1.5344483658124902E-4</v>
      </c>
    </row>
    <row r="136" spans="1:8" s="79" customFormat="1" ht="15" x14ac:dyDescent="0.2">
      <c r="B136" s="75" t="s">
        <v>223</v>
      </c>
      <c r="C136" s="76">
        <v>22</v>
      </c>
      <c r="D136" s="76">
        <v>64</v>
      </c>
      <c r="E136" s="80">
        <f t="shared" si="4"/>
        <v>3.3757864047874787E-3</v>
      </c>
      <c r="F136" s="80">
        <f t="shared" si="5"/>
        <v>8.9148906532943301E-3</v>
      </c>
      <c r="G136" s="78">
        <f t="shared" si="6"/>
        <v>1.9090909090909092</v>
      </c>
      <c r="H136" s="24">
        <f t="shared" si="7"/>
        <v>6.44468313641246E-3</v>
      </c>
    </row>
    <row r="137" spans="1:8" s="79" customFormat="1" ht="30" x14ac:dyDescent="0.2">
      <c r="B137" s="75" t="s">
        <v>470</v>
      </c>
      <c r="C137" s="76">
        <v>16</v>
      </c>
      <c r="D137" s="76">
        <v>28</v>
      </c>
      <c r="E137" s="80">
        <f t="shared" si="4"/>
        <v>2.4551173852999848E-3</v>
      </c>
      <c r="F137" s="80">
        <f t="shared" si="5"/>
        <v>3.9002646608162698E-3</v>
      </c>
      <c r="G137" s="78">
        <f t="shared" si="6"/>
        <v>0.75</v>
      </c>
      <c r="H137" s="24">
        <f t="shared" si="7"/>
        <v>1.8413380389749887E-3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5</v>
      </c>
      <c r="D139" s="76">
        <v>7</v>
      </c>
      <c r="E139" s="80">
        <f t="shared" si="4"/>
        <v>7.6722418290624522E-4</v>
      </c>
      <c r="F139" s="80">
        <f t="shared" si="5"/>
        <v>9.7506616520406746E-4</v>
      </c>
      <c r="G139" s="78">
        <f t="shared" si="6"/>
        <v>0.4</v>
      </c>
      <c r="H139" s="24">
        <f t="shared" si="7"/>
        <v>3.068896731624981E-4</v>
      </c>
    </row>
    <row r="140" spans="1:8" s="79" customFormat="1" ht="15" x14ac:dyDescent="0.2">
      <c r="B140" s="75" t="s">
        <v>46</v>
      </c>
      <c r="C140" s="76">
        <v>10</v>
      </c>
      <c r="D140" s="76">
        <v>54</v>
      </c>
      <c r="E140" s="80">
        <f t="shared" si="4"/>
        <v>1.5344483658124904E-3</v>
      </c>
      <c r="F140" s="80">
        <f t="shared" si="5"/>
        <v>7.5219389887170914E-3</v>
      </c>
      <c r="G140" s="78">
        <f t="shared" si="6"/>
        <v>4.4000000000000004</v>
      </c>
      <c r="H140" s="24">
        <f t="shared" si="7"/>
        <v>6.7515728095749582E-3</v>
      </c>
    </row>
    <row r="141" spans="1:8" s="79" customFormat="1" ht="15" x14ac:dyDescent="0.2">
      <c r="B141" s="75" t="s">
        <v>42</v>
      </c>
      <c r="C141" s="76">
        <v>2</v>
      </c>
      <c r="D141" s="76">
        <v>0</v>
      </c>
      <c r="E141" s="80">
        <f t="shared" si="4"/>
        <v>3.068896731624981E-4</v>
      </c>
      <c r="F141" s="80" t="str">
        <f t="shared" si="5"/>
        <v/>
      </c>
      <c r="G141" s="78" t="str">
        <f t="shared" si="6"/>
        <v>0</v>
      </c>
      <c r="H141" s="24">
        <f t="shared" si="7"/>
        <v>0</v>
      </c>
    </row>
    <row r="142" spans="1:8" s="79" customFormat="1" ht="15" x14ac:dyDescent="0.2">
      <c r="B142" s="75" t="s">
        <v>41</v>
      </c>
      <c r="C142" s="76">
        <v>1</v>
      </c>
      <c r="D142" s="76">
        <v>0</v>
      </c>
      <c r="E142" s="80">
        <f t="shared" si="4"/>
        <v>1.5344483658124905E-4</v>
      </c>
      <c r="F142" s="80" t="str">
        <f t="shared" si="5"/>
        <v/>
      </c>
      <c r="G142" s="78" t="str">
        <f t="shared" si="6"/>
        <v>0</v>
      </c>
      <c r="H142" s="24">
        <f t="shared" si="7"/>
        <v>0</v>
      </c>
    </row>
    <row r="143" spans="1:8" s="79" customFormat="1" ht="15" x14ac:dyDescent="0.2">
      <c r="B143" s="75" t="s">
        <v>471</v>
      </c>
      <c r="C143" s="76">
        <v>10</v>
      </c>
      <c r="D143" s="76">
        <v>5</v>
      </c>
      <c r="E143" s="80">
        <f t="shared" ref="E143:E151" si="8">+IF(C143=0,"",C143/C$71)</f>
        <v>1.5344483658124904E-3</v>
      </c>
      <c r="F143" s="80">
        <f t="shared" ref="F143:F151" si="9">+IF(D143=0,"",D143/D$71)</f>
        <v>6.9647583228861954E-4</v>
      </c>
      <c r="G143" s="78">
        <f t="shared" ref="G143:G151" si="10">+IF(OR(AND(D143=0),(C143=0)),"0",((D143-C143)/C143))</f>
        <v>-0.5</v>
      </c>
      <c r="H143" s="24">
        <f t="shared" ref="H143:H151" si="11">+IF(OR(AND(E143=""),(G143="")),"",E143*G143)</f>
        <v>-7.6722418290624522E-4</v>
      </c>
    </row>
    <row r="144" spans="1:8" s="79" customFormat="1" ht="15" x14ac:dyDescent="0.2">
      <c r="B144" s="75" t="s">
        <v>39</v>
      </c>
      <c r="C144" s="76">
        <v>34</v>
      </c>
      <c r="D144" s="76">
        <v>17</v>
      </c>
      <c r="E144" s="80">
        <f t="shared" si="8"/>
        <v>5.2171244437624678E-3</v>
      </c>
      <c r="F144" s="80">
        <f t="shared" si="9"/>
        <v>2.3680178297813066E-3</v>
      </c>
      <c r="G144" s="78">
        <f t="shared" si="10"/>
        <v>-0.5</v>
      </c>
      <c r="H144" s="24">
        <f t="shared" si="11"/>
        <v>-2.6085622218812339E-3</v>
      </c>
    </row>
    <row r="145" spans="1:8" s="79" customFormat="1" ht="15" x14ac:dyDescent="0.2">
      <c r="B145" s="75" t="s">
        <v>226</v>
      </c>
      <c r="C145" s="76">
        <v>1</v>
      </c>
      <c r="D145" s="76">
        <v>0</v>
      </c>
      <c r="E145" s="80">
        <f t="shared" si="8"/>
        <v>1.5344483658124905E-4</v>
      </c>
      <c r="F145" s="80" t="str">
        <f t="shared" si="9"/>
        <v/>
      </c>
      <c r="G145" s="78" t="str">
        <f t="shared" si="10"/>
        <v>0</v>
      </c>
      <c r="H145" s="24">
        <f t="shared" si="11"/>
        <v>0</v>
      </c>
    </row>
    <row r="146" spans="1:8" s="79" customFormat="1" ht="15" x14ac:dyDescent="0.2">
      <c r="B146" s="75" t="s">
        <v>227</v>
      </c>
      <c r="C146" s="76">
        <v>40</v>
      </c>
      <c r="D146" s="76">
        <v>25</v>
      </c>
      <c r="E146" s="80">
        <f t="shared" si="8"/>
        <v>6.1377934632499617E-3</v>
      </c>
      <c r="F146" s="80">
        <f t="shared" si="9"/>
        <v>3.4823791614430979E-3</v>
      </c>
      <c r="G146" s="78">
        <f t="shared" si="10"/>
        <v>-0.375</v>
      </c>
      <c r="H146" s="24">
        <f t="shared" si="11"/>
        <v>-2.3016725487187356E-3</v>
      </c>
    </row>
    <row r="147" spans="1:8" s="79" customFormat="1" ht="30" x14ac:dyDescent="0.2">
      <c r="B147" s="75" t="s">
        <v>228</v>
      </c>
      <c r="C147" s="76">
        <v>4</v>
      </c>
      <c r="D147" s="76">
        <v>3</v>
      </c>
      <c r="E147" s="80">
        <f t="shared" si="8"/>
        <v>6.1377934632499619E-4</v>
      </c>
      <c r="F147" s="80">
        <f t="shared" si="9"/>
        <v>4.1788549937317178E-4</v>
      </c>
      <c r="G147" s="78">
        <f t="shared" si="10"/>
        <v>-0.25</v>
      </c>
      <c r="H147" s="24">
        <f t="shared" si="11"/>
        <v>-1.5344483658124905E-4</v>
      </c>
    </row>
    <row r="148" spans="1:8" s="79" customFormat="1" ht="15" x14ac:dyDescent="0.2">
      <c r="B148" s="75" t="s">
        <v>472</v>
      </c>
      <c r="C148" s="76">
        <v>13</v>
      </c>
      <c r="D148" s="76">
        <v>3</v>
      </c>
      <c r="E148" s="80">
        <f t="shared" si="8"/>
        <v>1.9947828755562374E-3</v>
      </c>
      <c r="F148" s="80">
        <f t="shared" si="9"/>
        <v>4.1788549937317178E-4</v>
      </c>
      <c r="G148" s="78">
        <f t="shared" si="10"/>
        <v>-0.76923076923076927</v>
      </c>
      <c r="H148" s="24">
        <f t="shared" si="11"/>
        <v>-1.5344483658124904E-3</v>
      </c>
    </row>
    <row r="149" spans="1:8" s="79" customFormat="1" ht="15" x14ac:dyDescent="0.2">
      <c r="B149" s="75" t="s">
        <v>45</v>
      </c>
      <c r="C149" s="76">
        <v>7</v>
      </c>
      <c r="D149" s="76">
        <v>6</v>
      </c>
      <c r="E149" s="80">
        <f t="shared" si="8"/>
        <v>1.0741138560687433E-3</v>
      </c>
      <c r="F149" s="80">
        <f t="shared" si="9"/>
        <v>8.3577099874634355E-4</v>
      </c>
      <c r="G149" s="78">
        <f t="shared" si="10"/>
        <v>-0.14285714285714285</v>
      </c>
      <c r="H149" s="24">
        <f t="shared" si="11"/>
        <v>-1.5344483658124902E-4</v>
      </c>
    </row>
    <row r="150" spans="1:8" s="79" customFormat="1" ht="15" x14ac:dyDescent="0.2">
      <c r="B150" s="75" t="s">
        <v>43</v>
      </c>
      <c r="C150" s="76">
        <v>23</v>
      </c>
      <c r="D150" s="76">
        <v>33</v>
      </c>
      <c r="E150" s="80">
        <f t="shared" si="8"/>
        <v>3.5292312413687278E-3</v>
      </c>
      <c r="F150" s="80">
        <f t="shared" si="9"/>
        <v>4.5967404931048896E-3</v>
      </c>
      <c r="G150" s="78">
        <f t="shared" si="10"/>
        <v>0.43478260869565216</v>
      </c>
      <c r="H150" s="24">
        <f t="shared" si="11"/>
        <v>1.5344483658124902E-3</v>
      </c>
    </row>
    <row r="151" spans="1:8" s="79" customFormat="1" ht="13.5" customHeight="1" x14ac:dyDescent="0.2">
      <c r="B151" s="75" t="s">
        <v>44</v>
      </c>
      <c r="C151" s="76">
        <v>0</v>
      </c>
      <c r="D151" s="76">
        <v>4</v>
      </c>
      <c r="E151" s="80" t="str">
        <f t="shared" si="8"/>
        <v/>
      </c>
      <c r="F151" s="80">
        <f t="shared" si="9"/>
        <v>5.5718066583089563E-4</v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285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15526</v>
      </c>
      <c r="D161" s="32">
        <f>SUM(D162:D323)</f>
        <v>11109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-0.28449053201082058</v>
      </c>
      <c r="H161" s="34">
        <f>+IF(OR(AND(E161=""),(G161="")),"",E161*G161)</f>
        <v>-0.28449053201082058</v>
      </c>
    </row>
    <row r="162" spans="1:8" s="79" customFormat="1" ht="15" x14ac:dyDescent="0.2">
      <c r="B162" s="82" t="s">
        <v>473</v>
      </c>
      <c r="C162" s="76">
        <v>106</v>
      </c>
      <c r="D162" s="76">
        <v>86</v>
      </c>
      <c r="E162" s="83">
        <f>+IF(C162=0,"",C162/C$161)</f>
        <v>6.8272575035424454E-3</v>
      </c>
      <c r="F162" s="83">
        <f>+IF(D162=0,"",D162/D$161)</f>
        <v>7.7414708794670984E-3</v>
      </c>
      <c r="G162" s="84">
        <f>+IF(OR(AND(D162=0),(C162=0)),"0",((D162-C162)/C162))</f>
        <v>-0.18867924528301888</v>
      </c>
      <c r="H162" s="85">
        <f>+IF(OR(AND(E162=""),(G162="")),"",E162*G162)</f>
        <v>-1.2881617931212162E-3</v>
      </c>
    </row>
    <row r="163" spans="1:8" s="79" customFormat="1" ht="15" x14ac:dyDescent="0.2">
      <c r="B163" s="86" t="s">
        <v>474</v>
      </c>
      <c r="C163" s="76">
        <v>11</v>
      </c>
      <c r="D163" s="76">
        <v>24</v>
      </c>
      <c r="E163" s="80">
        <f t="shared" ref="E163:E232" si="12">+IF(C163=0,"",C163/C$161)</f>
        <v>7.0848898621666883E-4</v>
      </c>
      <c r="F163" s="80">
        <f t="shared" ref="F163:F232" si="13">+IF(D163=0,"",D163/D$161)</f>
        <v>2.1604104779908181E-3</v>
      </c>
      <c r="G163" s="78">
        <f t="shared" ref="G163:G232" si="14">+IF(OR(AND(D163=0),(C163=0)),"0",((D163-C163)/C163))</f>
        <v>1.1818181818181819</v>
      </c>
      <c r="H163" s="24">
        <f t="shared" ref="H163:H232" si="15">+IF(OR(AND(E163=""),(G163="")),"",E163*G163)</f>
        <v>8.3730516552879043E-4</v>
      </c>
    </row>
    <row r="164" spans="1:8" s="79" customFormat="1" ht="30" x14ac:dyDescent="0.2">
      <c r="B164" s="86" t="s">
        <v>475</v>
      </c>
      <c r="C164" s="76">
        <v>192</v>
      </c>
      <c r="D164" s="76">
        <v>116</v>
      </c>
      <c r="E164" s="80">
        <f t="shared" si="12"/>
        <v>1.2366353213963673E-2</v>
      </c>
      <c r="F164" s="80">
        <f t="shared" si="13"/>
        <v>1.0441983976955621E-2</v>
      </c>
      <c r="G164" s="78">
        <f t="shared" si="14"/>
        <v>-0.39583333333333331</v>
      </c>
      <c r="H164" s="24">
        <f t="shared" si="15"/>
        <v>-4.89501481386062E-3</v>
      </c>
    </row>
    <row r="165" spans="1:8" s="79" customFormat="1" ht="15" x14ac:dyDescent="0.2">
      <c r="B165" s="86" t="s">
        <v>476</v>
      </c>
      <c r="C165" s="76">
        <v>1</v>
      </c>
      <c r="D165" s="76">
        <v>0</v>
      </c>
      <c r="E165" s="80">
        <f t="shared" si="12"/>
        <v>6.4408089656060798E-5</v>
      </c>
      <c r="F165" s="80" t="str">
        <f t="shared" si="13"/>
        <v/>
      </c>
      <c r="G165" s="78" t="str">
        <f t="shared" si="14"/>
        <v>0</v>
      </c>
      <c r="H165" s="24">
        <f t="shared" si="15"/>
        <v>0</v>
      </c>
    </row>
    <row r="166" spans="1:8" s="79" customFormat="1" ht="15" x14ac:dyDescent="0.2">
      <c r="B166" s="86" t="s">
        <v>477</v>
      </c>
      <c r="C166" s="76">
        <v>407</v>
      </c>
      <c r="D166" s="76">
        <v>44</v>
      </c>
      <c r="E166" s="80">
        <f t="shared" si="12"/>
        <v>2.6214092490016747E-2</v>
      </c>
      <c r="F166" s="80">
        <f t="shared" si="13"/>
        <v>3.9607525429831668E-3</v>
      </c>
      <c r="G166" s="78">
        <f t="shared" si="14"/>
        <v>-0.89189189189189189</v>
      </c>
      <c r="H166" s="24">
        <f t="shared" si="15"/>
        <v>-2.338013654515007E-2</v>
      </c>
    </row>
    <row r="167" spans="1:8" s="79" customFormat="1" ht="15" x14ac:dyDescent="0.2">
      <c r="B167" s="86" t="s">
        <v>49</v>
      </c>
      <c r="C167" s="76">
        <v>1140</v>
      </c>
      <c r="D167" s="76">
        <v>1122</v>
      </c>
      <c r="E167" s="80">
        <f t="shared" si="12"/>
        <v>7.3425222207909313E-2</v>
      </c>
      <c r="F167" s="80">
        <f t="shared" si="13"/>
        <v>0.10099918984607076</v>
      </c>
      <c r="G167" s="78">
        <f t="shared" si="14"/>
        <v>-1.5789473684210527E-2</v>
      </c>
      <c r="H167" s="24">
        <f t="shared" si="15"/>
        <v>-1.1593456138090945E-3</v>
      </c>
    </row>
    <row r="168" spans="1:8" s="79" customFormat="1" ht="15" x14ac:dyDescent="0.2">
      <c r="B168" s="86" t="s">
        <v>52</v>
      </c>
      <c r="C168" s="76">
        <v>38</v>
      </c>
      <c r="D168" s="76">
        <v>28</v>
      </c>
      <c r="E168" s="80">
        <f t="shared" si="12"/>
        <v>2.4475074069303104E-3</v>
      </c>
      <c r="F168" s="80">
        <f t="shared" si="13"/>
        <v>2.520478890989288E-3</v>
      </c>
      <c r="G168" s="78">
        <f t="shared" si="14"/>
        <v>-0.26315789473684209</v>
      </c>
      <c r="H168" s="24">
        <f t="shared" si="15"/>
        <v>-6.4408089656060798E-4</v>
      </c>
    </row>
    <row r="169" spans="1:8" s="79" customFormat="1" ht="15" x14ac:dyDescent="0.2">
      <c r="B169" s="86" t="s">
        <v>229</v>
      </c>
      <c r="C169" s="76">
        <v>2686</v>
      </c>
      <c r="D169" s="76">
        <v>248</v>
      </c>
      <c r="E169" s="80">
        <f t="shared" si="12"/>
        <v>0.17300012881617932</v>
      </c>
      <c r="F169" s="80">
        <f t="shared" si="13"/>
        <v>2.2324241605905123E-2</v>
      </c>
      <c r="G169" s="78">
        <f t="shared" si="14"/>
        <v>-0.90766939687267312</v>
      </c>
      <c r="H169" s="24">
        <f t="shared" si="15"/>
        <v>-0.15702692258147624</v>
      </c>
    </row>
    <row r="170" spans="1:8" s="79" customFormat="1" ht="15" x14ac:dyDescent="0.2">
      <c r="B170" s="86" t="s">
        <v>50</v>
      </c>
      <c r="C170" s="76">
        <v>48</v>
      </c>
      <c r="D170" s="76">
        <v>28</v>
      </c>
      <c r="E170" s="80">
        <f t="shared" si="12"/>
        <v>3.0915883034909183E-3</v>
      </c>
      <c r="F170" s="80">
        <f t="shared" si="13"/>
        <v>2.520478890989288E-3</v>
      </c>
      <c r="G170" s="78">
        <f t="shared" si="14"/>
        <v>-0.41666666666666669</v>
      </c>
      <c r="H170" s="24">
        <f t="shared" si="15"/>
        <v>-1.288161793121216E-3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72</v>
      </c>
      <c r="D172" s="76">
        <v>0</v>
      </c>
      <c r="E172" s="80">
        <f t="shared" si="12"/>
        <v>4.6373824552363779E-3</v>
      </c>
      <c r="F172" s="80" t="str">
        <f t="shared" si="13"/>
        <v/>
      </c>
      <c r="G172" s="78" t="str">
        <f t="shared" si="14"/>
        <v>0</v>
      </c>
      <c r="H172" s="24">
        <f t="shared" si="15"/>
        <v>0</v>
      </c>
    </row>
    <row r="173" spans="1:8" s="79" customFormat="1" ht="15" x14ac:dyDescent="0.2">
      <c r="B173" s="86" t="s">
        <v>54</v>
      </c>
      <c r="C173" s="76">
        <v>65</v>
      </c>
      <c r="D173" s="76">
        <v>207</v>
      </c>
      <c r="E173" s="80">
        <f t="shared" si="12"/>
        <v>4.1865258276439525E-3</v>
      </c>
      <c r="F173" s="80">
        <f t="shared" si="13"/>
        <v>1.8633540372670808E-2</v>
      </c>
      <c r="G173" s="78">
        <f t="shared" si="14"/>
        <v>2.1846153846153844</v>
      </c>
      <c r="H173" s="24">
        <f t="shared" si="15"/>
        <v>9.145948731160633E-3</v>
      </c>
    </row>
    <row r="174" spans="1:8" s="79" customFormat="1" ht="15" x14ac:dyDescent="0.2">
      <c r="B174" s="86" t="s">
        <v>51</v>
      </c>
      <c r="C174" s="76">
        <v>38</v>
      </c>
      <c r="D174" s="76">
        <v>127</v>
      </c>
      <c r="E174" s="80">
        <f t="shared" si="12"/>
        <v>2.4475074069303104E-3</v>
      </c>
      <c r="F174" s="80">
        <f t="shared" si="13"/>
        <v>1.1432172112701413E-2</v>
      </c>
      <c r="G174" s="78">
        <f t="shared" si="14"/>
        <v>2.3421052631578947</v>
      </c>
      <c r="H174" s="24">
        <f t="shared" si="15"/>
        <v>5.7323199793894112E-3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104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341</v>
      </c>
      <c r="D176" s="76">
        <v>264</v>
      </c>
      <c r="E176" s="80">
        <f t="shared" si="12"/>
        <v>2.1963158572716732E-2</v>
      </c>
      <c r="F176" s="80">
        <f t="shared" si="13"/>
        <v>2.3764515257899001E-2</v>
      </c>
      <c r="G176" s="78">
        <f t="shared" si="14"/>
        <v>-0.22580645161290322</v>
      </c>
      <c r="H176" s="24">
        <f t="shared" si="15"/>
        <v>-4.9594229035166814E-3</v>
      </c>
    </row>
    <row r="177" spans="1:8" s="79" customFormat="1" ht="15" x14ac:dyDescent="0.2">
      <c r="B177" s="86" t="s">
        <v>231</v>
      </c>
      <c r="C177" s="76">
        <v>66</v>
      </c>
      <c r="D177" s="76">
        <v>67</v>
      </c>
      <c r="E177" s="80">
        <f t="shared" si="12"/>
        <v>4.250933917300013E-3</v>
      </c>
      <c r="F177" s="80">
        <f t="shared" si="13"/>
        <v>6.0311459177243678E-3</v>
      </c>
      <c r="G177" s="78">
        <f t="shared" si="14"/>
        <v>1.5151515151515152E-2</v>
      </c>
      <c r="H177" s="24">
        <f t="shared" si="15"/>
        <v>6.4408089656060798E-5</v>
      </c>
    </row>
    <row r="178" spans="1:8" s="79" customFormat="1" ht="15" x14ac:dyDescent="0.2">
      <c r="B178" s="86" t="s">
        <v>48</v>
      </c>
      <c r="C178" s="76">
        <v>17</v>
      </c>
      <c r="D178" s="76">
        <v>79</v>
      </c>
      <c r="E178" s="80">
        <f t="shared" si="12"/>
        <v>1.0949375241530335E-3</v>
      </c>
      <c r="F178" s="80">
        <f t="shared" si="13"/>
        <v>7.111351156719777E-3</v>
      </c>
      <c r="G178" s="78">
        <f t="shared" si="14"/>
        <v>3.6470588235294117</v>
      </c>
      <c r="H178" s="24">
        <f t="shared" si="15"/>
        <v>3.9933015586757692E-3</v>
      </c>
    </row>
    <row r="179" spans="1:8" s="79" customFormat="1" ht="15" x14ac:dyDescent="0.2">
      <c r="B179" s="86" t="s">
        <v>53</v>
      </c>
      <c r="C179" s="76">
        <v>1</v>
      </c>
      <c r="D179" s="76">
        <v>2</v>
      </c>
      <c r="E179" s="80">
        <f t="shared" si="12"/>
        <v>6.4408089656060798E-5</v>
      </c>
      <c r="F179" s="80">
        <f t="shared" si="13"/>
        <v>1.8003420649923484E-4</v>
      </c>
      <c r="G179" s="78">
        <f t="shared" si="14"/>
        <v>1</v>
      </c>
      <c r="H179" s="24">
        <f t="shared" si="15"/>
        <v>6.4408089656060798E-5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24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15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226</v>
      </c>
      <c r="D182" s="76">
        <v>178</v>
      </c>
      <c r="E182" s="80">
        <f t="shared" si="12"/>
        <v>1.4556228262269742E-2</v>
      </c>
      <c r="F182" s="80">
        <f t="shared" si="13"/>
        <v>1.6023044378431901E-2</v>
      </c>
      <c r="G182" s="78">
        <f t="shared" si="14"/>
        <v>-0.21238938053097345</v>
      </c>
      <c r="H182" s="24">
        <f t="shared" si="15"/>
        <v>-3.0915883034909183E-3</v>
      </c>
    </row>
    <row r="183" spans="1:8" s="79" customFormat="1" ht="15" x14ac:dyDescent="0.2">
      <c r="B183" s="86" t="s">
        <v>233</v>
      </c>
      <c r="C183" s="76">
        <v>1</v>
      </c>
      <c r="D183" s="76">
        <v>1</v>
      </c>
      <c r="E183" s="80">
        <f t="shared" si="12"/>
        <v>6.4408089656060798E-5</v>
      </c>
      <c r="F183" s="80">
        <f t="shared" si="13"/>
        <v>9.0017103249617422E-5</v>
      </c>
      <c r="G183" s="78">
        <f t="shared" si="14"/>
        <v>0</v>
      </c>
      <c r="H183" s="24">
        <f t="shared" si="15"/>
        <v>0</v>
      </c>
    </row>
    <row r="184" spans="1:8" s="79" customFormat="1" ht="15" x14ac:dyDescent="0.2">
      <c r="B184" s="86" t="s">
        <v>234</v>
      </c>
      <c r="C184" s="76">
        <v>1</v>
      </c>
      <c r="D184" s="76">
        <v>0</v>
      </c>
      <c r="E184" s="80">
        <f t="shared" si="12"/>
        <v>6.4408089656060798E-5</v>
      </c>
      <c r="F184" s="80" t="str">
        <f t="shared" si="13"/>
        <v/>
      </c>
      <c r="G184" s="78" t="str">
        <f t="shared" si="14"/>
        <v>0</v>
      </c>
      <c r="H184" s="24">
        <f t="shared" si="15"/>
        <v>0</v>
      </c>
    </row>
    <row r="185" spans="1:8" s="79" customFormat="1" ht="15" x14ac:dyDescent="0.2">
      <c r="B185" s="86" t="s">
        <v>235</v>
      </c>
      <c r="C185" s="76">
        <v>2</v>
      </c>
      <c r="D185" s="76">
        <v>4</v>
      </c>
      <c r="E185" s="80">
        <f t="shared" si="12"/>
        <v>1.288161793121216E-4</v>
      </c>
      <c r="F185" s="80">
        <f t="shared" si="13"/>
        <v>3.6006841299846969E-4</v>
      </c>
      <c r="G185" s="78">
        <f t="shared" si="14"/>
        <v>1</v>
      </c>
      <c r="H185" s="24">
        <f t="shared" si="15"/>
        <v>1.288161793121216E-4</v>
      </c>
    </row>
    <row r="186" spans="1:8" s="79" customFormat="1" ht="15" x14ac:dyDescent="0.2">
      <c r="B186" s="86" t="s">
        <v>479</v>
      </c>
      <c r="C186" s="76">
        <v>30</v>
      </c>
      <c r="D186" s="76">
        <v>17</v>
      </c>
      <c r="E186" s="80">
        <f t="shared" si="12"/>
        <v>1.9322426896818241E-3</v>
      </c>
      <c r="F186" s="80">
        <f t="shared" si="13"/>
        <v>1.5302907552434963E-3</v>
      </c>
      <c r="G186" s="78">
        <f t="shared" si="14"/>
        <v>-0.43333333333333335</v>
      </c>
      <c r="H186" s="24">
        <f t="shared" si="15"/>
        <v>-8.3730516552879043E-4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109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228</v>
      </c>
      <c r="D188" s="76">
        <v>221</v>
      </c>
      <c r="E188" s="80">
        <f t="shared" si="12"/>
        <v>1.4685044441581863E-2</v>
      </c>
      <c r="F188" s="80">
        <f t="shared" si="13"/>
        <v>1.9893779818165452E-2</v>
      </c>
      <c r="G188" s="78">
        <f t="shared" si="14"/>
        <v>-3.0701754385964911E-2</v>
      </c>
      <c r="H188" s="24">
        <f t="shared" si="15"/>
        <v>-4.5085662759242559E-4</v>
      </c>
    </row>
    <row r="189" spans="1:8" s="79" customFormat="1" ht="15" x14ac:dyDescent="0.2">
      <c r="B189" s="86" t="s">
        <v>237</v>
      </c>
      <c r="C189" s="76">
        <v>481</v>
      </c>
      <c r="D189" s="76">
        <v>309</v>
      </c>
      <c r="E189" s="80">
        <f t="shared" si="12"/>
        <v>3.0980291124565247E-2</v>
      </c>
      <c r="F189" s="80">
        <f t="shared" si="13"/>
        <v>2.7815284904131786E-2</v>
      </c>
      <c r="G189" s="78">
        <f t="shared" si="14"/>
        <v>-0.35758835758835761</v>
      </c>
      <c r="H189" s="24">
        <f t="shared" si="15"/>
        <v>-1.1078191420842459E-2</v>
      </c>
    </row>
    <row r="190" spans="1:8" s="79" customFormat="1" ht="15" x14ac:dyDescent="0.2">
      <c r="B190" s="86" t="s">
        <v>238</v>
      </c>
      <c r="C190" s="76">
        <v>341</v>
      </c>
      <c r="D190" s="76">
        <v>559</v>
      </c>
      <c r="E190" s="80">
        <f t="shared" si="12"/>
        <v>2.1963158572716732E-2</v>
      </c>
      <c r="F190" s="80">
        <f t="shared" si="13"/>
        <v>5.0319560716536142E-2</v>
      </c>
      <c r="G190" s="78">
        <f t="shared" si="14"/>
        <v>0.63929618768328444</v>
      </c>
      <c r="H190" s="24">
        <f t="shared" si="15"/>
        <v>1.4040963545021254E-2</v>
      </c>
    </row>
    <row r="191" spans="1:8" s="79" customFormat="1" ht="15" x14ac:dyDescent="0.2">
      <c r="B191" s="86" t="s">
        <v>239</v>
      </c>
      <c r="C191" s="76">
        <v>565</v>
      </c>
      <c r="D191" s="76">
        <v>397</v>
      </c>
      <c r="E191" s="80">
        <f t="shared" si="12"/>
        <v>3.6390570655674352E-2</v>
      </c>
      <c r="F191" s="80">
        <f t="shared" si="13"/>
        <v>3.573678999009812E-2</v>
      </c>
      <c r="G191" s="78">
        <f t="shared" si="14"/>
        <v>-0.29734513274336283</v>
      </c>
      <c r="H191" s="24">
        <f t="shared" si="15"/>
        <v>-1.0820559062218214E-2</v>
      </c>
    </row>
    <row r="192" spans="1:8" s="79" customFormat="1" ht="15" x14ac:dyDescent="0.2">
      <c r="B192" s="86" t="s">
        <v>480</v>
      </c>
      <c r="C192" s="76">
        <v>1333</v>
      </c>
      <c r="D192" s="76">
        <v>347</v>
      </c>
      <c r="E192" s="80">
        <f t="shared" si="12"/>
        <v>8.5855983511529052E-2</v>
      </c>
      <c r="F192" s="80">
        <f t="shared" si="13"/>
        <v>3.1235934827617249E-2</v>
      </c>
      <c r="G192" s="78">
        <f t="shared" si="14"/>
        <v>-0.7396849212303076</v>
      </c>
      <c r="H192" s="24">
        <f t="shared" si="15"/>
        <v>-6.3506376400875961E-2</v>
      </c>
    </row>
    <row r="193" spans="1:8" s="79" customFormat="1" ht="15" x14ac:dyDescent="0.2">
      <c r="B193" s="86" t="s">
        <v>481</v>
      </c>
      <c r="C193" s="76">
        <v>57</v>
      </c>
      <c r="D193" s="76">
        <v>52</v>
      </c>
      <c r="E193" s="80">
        <f t="shared" si="12"/>
        <v>3.6712611103954657E-3</v>
      </c>
      <c r="F193" s="80">
        <f t="shared" si="13"/>
        <v>4.6808893689801066E-3</v>
      </c>
      <c r="G193" s="78">
        <f t="shared" si="14"/>
        <v>-8.771929824561403E-2</v>
      </c>
      <c r="H193" s="24">
        <f t="shared" si="15"/>
        <v>-3.2204044828030399E-4</v>
      </c>
    </row>
    <row r="194" spans="1:8" s="79" customFormat="1" ht="15" x14ac:dyDescent="0.2">
      <c r="B194" s="86" t="s">
        <v>240</v>
      </c>
      <c r="C194" s="76">
        <v>2</v>
      </c>
      <c r="D194" s="76">
        <v>0</v>
      </c>
      <c r="E194" s="80">
        <f t="shared" si="12"/>
        <v>1.288161793121216E-4</v>
      </c>
      <c r="F194" s="80" t="str">
        <f t="shared" si="13"/>
        <v/>
      </c>
      <c r="G194" s="78" t="str">
        <f t="shared" si="14"/>
        <v>0</v>
      </c>
      <c r="H194" s="24">
        <f t="shared" si="15"/>
        <v>0</v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362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156</v>
      </c>
      <c r="D196" s="76"/>
      <c r="E196" s="80">
        <f t="shared" si="12"/>
        <v>1.0047661986345486E-2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130</v>
      </c>
      <c r="D197" s="76">
        <v>126</v>
      </c>
      <c r="E197" s="80">
        <f t="shared" si="12"/>
        <v>8.3730516552879049E-3</v>
      </c>
      <c r="F197" s="80">
        <f t="shared" si="13"/>
        <v>1.1342155009451797E-2</v>
      </c>
      <c r="G197" s="78">
        <f t="shared" si="14"/>
        <v>-3.0769230769230771E-2</v>
      </c>
      <c r="H197" s="24">
        <f t="shared" si="15"/>
        <v>-2.5763235862424325E-4</v>
      </c>
    </row>
    <row r="198" spans="1:8" s="79" customFormat="1" ht="15" x14ac:dyDescent="0.2">
      <c r="B198" s="86" t="s">
        <v>242</v>
      </c>
      <c r="C198" s="76">
        <v>44</v>
      </c>
      <c r="D198" s="76">
        <v>28</v>
      </c>
      <c r="E198" s="80">
        <f t="shared" si="12"/>
        <v>2.8339559448666753E-3</v>
      </c>
      <c r="F198" s="80">
        <f t="shared" si="13"/>
        <v>2.520478890989288E-3</v>
      </c>
      <c r="G198" s="78">
        <f t="shared" si="14"/>
        <v>-0.36363636363636365</v>
      </c>
      <c r="H198" s="24">
        <f t="shared" si="15"/>
        <v>-1.0305294344969728E-3</v>
      </c>
    </row>
    <row r="199" spans="1:8" s="79" customFormat="1" ht="15" x14ac:dyDescent="0.2">
      <c r="B199" s="86" t="s">
        <v>243</v>
      </c>
      <c r="C199" s="76">
        <v>1</v>
      </c>
      <c r="D199" s="76">
        <v>0</v>
      </c>
      <c r="E199" s="80">
        <f t="shared" si="12"/>
        <v>6.4408089656060798E-5</v>
      </c>
      <c r="F199" s="80" t="str">
        <f t="shared" si="13"/>
        <v/>
      </c>
      <c r="G199" s="78" t="str">
        <f t="shared" si="14"/>
        <v>0</v>
      </c>
      <c r="H199" s="24">
        <f t="shared" si="15"/>
        <v>0</v>
      </c>
    </row>
    <row r="200" spans="1:8" s="79" customFormat="1" ht="15" x14ac:dyDescent="0.2">
      <c r="B200" s="86" t="s">
        <v>55</v>
      </c>
      <c r="C200" s="76">
        <v>6</v>
      </c>
      <c r="D200" s="76">
        <v>10</v>
      </c>
      <c r="E200" s="80">
        <f t="shared" si="12"/>
        <v>3.8644853793636479E-4</v>
      </c>
      <c r="F200" s="80">
        <f t="shared" si="13"/>
        <v>9.0017103249617422E-4</v>
      </c>
      <c r="G200" s="78">
        <f t="shared" si="14"/>
        <v>0.66666666666666663</v>
      </c>
      <c r="H200" s="24">
        <f t="shared" si="15"/>
        <v>2.5763235862424319E-4</v>
      </c>
    </row>
    <row r="201" spans="1:8" s="79" customFormat="1" ht="15" x14ac:dyDescent="0.2">
      <c r="B201" s="86" t="s">
        <v>56</v>
      </c>
      <c r="C201" s="76">
        <v>578</v>
      </c>
      <c r="D201" s="76">
        <v>578</v>
      </c>
      <c r="E201" s="80">
        <f t="shared" si="12"/>
        <v>3.7227875821203141E-2</v>
      </c>
      <c r="F201" s="80">
        <f t="shared" si="13"/>
        <v>5.2029885678278875E-2</v>
      </c>
      <c r="G201" s="78">
        <f t="shared" si="14"/>
        <v>0</v>
      </c>
      <c r="H201" s="24">
        <f t="shared" si="15"/>
        <v>0</v>
      </c>
    </row>
    <row r="202" spans="1:8" s="79" customFormat="1" ht="15" x14ac:dyDescent="0.2">
      <c r="B202" s="86" t="s">
        <v>244</v>
      </c>
      <c r="C202" s="76">
        <v>17</v>
      </c>
      <c r="D202" s="76">
        <v>21</v>
      </c>
      <c r="E202" s="80">
        <f t="shared" si="12"/>
        <v>1.0949375241530335E-3</v>
      </c>
      <c r="F202" s="80">
        <f t="shared" si="13"/>
        <v>1.890359168241966E-3</v>
      </c>
      <c r="G202" s="78">
        <f t="shared" si="14"/>
        <v>0.23529411764705882</v>
      </c>
      <c r="H202" s="24">
        <f t="shared" si="15"/>
        <v>2.5763235862424319E-4</v>
      </c>
    </row>
    <row r="203" spans="1:8" s="79" customFormat="1" ht="15" x14ac:dyDescent="0.2">
      <c r="B203" s="86" t="s">
        <v>245</v>
      </c>
      <c r="C203" s="76">
        <v>6</v>
      </c>
      <c r="D203" s="76">
        <v>32</v>
      </c>
      <c r="E203" s="80">
        <f t="shared" si="12"/>
        <v>3.8644853793636479E-4</v>
      </c>
      <c r="F203" s="80">
        <f t="shared" si="13"/>
        <v>2.8805473039877575E-3</v>
      </c>
      <c r="G203" s="78">
        <f t="shared" si="14"/>
        <v>4.333333333333333</v>
      </c>
      <c r="H203" s="24">
        <f t="shared" si="15"/>
        <v>1.6746103310575806E-3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1</v>
      </c>
      <c r="E206" s="80" t="str">
        <f t="shared" si="12"/>
        <v/>
      </c>
      <c r="F206" s="80">
        <f t="shared" si="13"/>
        <v>9.0017103249617422E-5</v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1</v>
      </c>
      <c r="D207" s="76">
        <v>4</v>
      </c>
      <c r="E207" s="80">
        <f t="shared" si="12"/>
        <v>6.4408089656060798E-5</v>
      </c>
      <c r="F207" s="80">
        <f t="shared" si="13"/>
        <v>3.6006841299846969E-4</v>
      </c>
      <c r="G207" s="78">
        <f t="shared" si="14"/>
        <v>3</v>
      </c>
      <c r="H207" s="24">
        <f t="shared" si="15"/>
        <v>1.9322426896818239E-4</v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9</v>
      </c>
      <c r="D209" s="76">
        <v>11</v>
      </c>
      <c r="E209" s="80">
        <f t="shared" si="12"/>
        <v>5.7967280690454724E-4</v>
      </c>
      <c r="F209" s="80">
        <f t="shared" si="13"/>
        <v>9.901881357457917E-4</v>
      </c>
      <c r="G209" s="78">
        <f t="shared" si="14"/>
        <v>0.22222222222222221</v>
      </c>
      <c r="H209" s="24">
        <f t="shared" si="15"/>
        <v>1.288161793121216E-4</v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83</v>
      </c>
      <c r="D211" s="76">
        <v>5</v>
      </c>
      <c r="E211" s="80">
        <f t="shared" si="12"/>
        <v>5.3458714414530463E-3</v>
      </c>
      <c r="F211" s="80">
        <f t="shared" si="13"/>
        <v>4.5008551624808711E-4</v>
      </c>
      <c r="G211" s="78">
        <f t="shared" si="14"/>
        <v>-0.93975903614457834</v>
      </c>
      <c r="H211" s="24">
        <f t="shared" si="15"/>
        <v>-5.0238309931727428E-3</v>
      </c>
    </row>
    <row r="212" spans="2:8" s="79" customFormat="1" ht="15" x14ac:dyDescent="0.2">
      <c r="B212" s="86" t="s">
        <v>249</v>
      </c>
      <c r="C212" s="76">
        <v>2213</v>
      </c>
      <c r="D212" s="76">
        <v>1837</v>
      </c>
      <c r="E212" s="80">
        <f t="shared" si="12"/>
        <v>0.14253510240886255</v>
      </c>
      <c r="F212" s="80">
        <f t="shared" si="13"/>
        <v>0.16536141866954721</v>
      </c>
      <c r="G212" s="78">
        <f t="shared" si="14"/>
        <v>-0.16990510619069138</v>
      </c>
      <c r="H212" s="24">
        <f t="shared" si="15"/>
        <v>-2.4217441710678862E-2</v>
      </c>
    </row>
    <row r="213" spans="2:8" s="79" customFormat="1" ht="15" x14ac:dyDescent="0.2">
      <c r="B213" s="86" t="s">
        <v>250</v>
      </c>
      <c r="C213" s="76">
        <v>1</v>
      </c>
      <c r="D213" s="76">
        <v>3</v>
      </c>
      <c r="E213" s="80">
        <f t="shared" si="12"/>
        <v>6.4408089656060798E-5</v>
      </c>
      <c r="F213" s="80">
        <f t="shared" si="13"/>
        <v>2.7005130974885227E-4</v>
      </c>
      <c r="G213" s="78">
        <f t="shared" si="14"/>
        <v>2</v>
      </c>
      <c r="H213" s="24">
        <f t="shared" si="15"/>
        <v>1.288161793121216E-4</v>
      </c>
    </row>
    <row r="214" spans="2:8" s="79" customFormat="1" ht="15" x14ac:dyDescent="0.2">
      <c r="B214" s="86" t="s">
        <v>251</v>
      </c>
      <c r="C214" s="76">
        <v>6</v>
      </c>
      <c r="D214" s="76">
        <v>12</v>
      </c>
      <c r="E214" s="80">
        <f t="shared" si="12"/>
        <v>3.8644853793636479E-4</v>
      </c>
      <c r="F214" s="80">
        <f t="shared" si="13"/>
        <v>1.0802052389954091E-3</v>
      </c>
      <c r="G214" s="78">
        <f t="shared" si="14"/>
        <v>1</v>
      </c>
      <c r="H214" s="24">
        <f t="shared" si="15"/>
        <v>3.8644853793636479E-4</v>
      </c>
    </row>
    <row r="215" spans="2:8" s="79" customFormat="1" ht="15" x14ac:dyDescent="0.2">
      <c r="B215" s="86" t="s">
        <v>252</v>
      </c>
      <c r="C215" s="76">
        <v>5</v>
      </c>
      <c r="D215" s="76">
        <v>21</v>
      </c>
      <c r="E215" s="80">
        <f t="shared" si="12"/>
        <v>3.2204044828030399E-4</v>
      </c>
      <c r="F215" s="80">
        <f t="shared" si="13"/>
        <v>1.890359168241966E-3</v>
      </c>
      <c r="G215" s="78">
        <f t="shared" si="14"/>
        <v>3.2</v>
      </c>
      <c r="H215" s="24">
        <f t="shared" si="15"/>
        <v>1.0305294344969728E-3</v>
      </c>
    </row>
    <row r="216" spans="2:8" s="79" customFormat="1" ht="15" x14ac:dyDescent="0.2">
      <c r="B216" s="86" t="s">
        <v>253</v>
      </c>
      <c r="C216" s="76">
        <v>14</v>
      </c>
      <c r="D216" s="76">
        <v>23</v>
      </c>
      <c r="E216" s="80">
        <f t="shared" si="12"/>
        <v>9.0171325518485117E-4</v>
      </c>
      <c r="F216" s="80">
        <f t="shared" si="13"/>
        <v>2.070393374741201E-3</v>
      </c>
      <c r="G216" s="78">
        <f t="shared" si="14"/>
        <v>0.6428571428571429</v>
      </c>
      <c r="H216" s="24">
        <f t="shared" si="15"/>
        <v>5.7967280690454724E-4</v>
      </c>
    </row>
    <row r="217" spans="2:8" s="79" customFormat="1" ht="15" x14ac:dyDescent="0.2">
      <c r="B217" s="86" t="s">
        <v>484</v>
      </c>
      <c r="C217" s="76">
        <v>7</v>
      </c>
      <c r="D217" s="76">
        <v>5</v>
      </c>
      <c r="E217" s="80">
        <f t="shared" si="12"/>
        <v>4.5085662759242559E-4</v>
      </c>
      <c r="F217" s="80">
        <f t="shared" si="13"/>
        <v>4.5008551624808711E-4</v>
      </c>
      <c r="G217" s="78">
        <f t="shared" si="14"/>
        <v>-0.2857142857142857</v>
      </c>
      <c r="H217" s="24">
        <f t="shared" si="15"/>
        <v>-1.288161793121216E-4</v>
      </c>
    </row>
    <row r="218" spans="2:8" s="79" customFormat="1" ht="15" x14ac:dyDescent="0.2">
      <c r="B218" s="86" t="s">
        <v>254</v>
      </c>
      <c r="C218" s="76">
        <v>2</v>
      </c>
      <c r="D218" s="76">
        <v>4</v>
      </c>
      <c r="E218" s="80">
        <f t="shared" si="12"/>
        <v>1.288161793121216E-4</v>
      </c>
      <c r="F218" s="80">
        <f t="shared" si="13"/>
        <v>3.6006841299846969E-4</v>
      </c>
      <c r="G218" s="78">
        <f t="shared" si="14"/>
        <v>1</v>
      </c>
      <c r="H218" s="24">
        <f t="shared" si="15"/>
        <v>1.288161793121216E-4</v>
      </c>
    </row>
    <row r="219" spans="2:8" s="79" customFormat="1" ht="15" x14ac:dyDescent="0.2">
      <c r="B219" s="86" t="s">
        <v>60</v>
      </c>
      <c r="C219" s="76">
        <v>0</v>
      </c>
      <c r="D219" s="76">
        <v>2</v>
      </c>
      <c r="E219" s="80" t="str">
        <f t="shared" si="12"/>
        <v/>
      </c>
      <c r="F219" s="80">
        <f t="shared" si="13"/>
        <v>1.8003420649923484E-4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3</v>
      </c>
      <c r="D221" s="76">
        <v>3</v>
      </c>
      <c r="E221" s="80">
        <f t="shared" si="12"/>
        <v>1.9322426896818239E-4</v>
      </c>
      <c r="F221" s="80">
        <f t="shared" si="13"/>
        <v>2.7005130974885227E-4</v>
      </c>
      <c r="G221" s="78">
        <f t="shared" si="14"/>
        <v>0</v>
      </c>
      <c r="H221" s="24">
        <f t="shared" si="15"/>
        <v>0</v>
      </c>
    </row>
    <row r="222" spans="2:8" s="79" customFormat="1" ht="15" x14ac:dyDescent="0.2">
      <c r="B222" s="86" t="s">
        <v>256</v>
      </c>
      <c r="C222" s="76">
        <v>0</v>
      </c>
      <c r="D222" s="76">
        <v>5</v>
      </c>
      <c r="E222" s="80" t="str">
        <f t="shared" si="12"/>
        <v/>
      </c>
      <c r="F222" s="80">
        <f t="shared" si="13"/>
        <v>4.5008551624808711E-4</v>
      </c>
      <c r="G222" s="78" t="str">
        <f t="shared" si="14"/>
        <v>0</v>
      </c>
      <c r="H222" s="24" t="str">
        <f t="shared" si="15"/>
        <v/>
      </c>
    </row>
    <row r="223" spans="2:8" s="79" customFormat="1" ht="15" x14ac:dyDescent="0.2">
      <c r="B223" s="86" t="s">
        <v>485</v>
      </c>
      <c r="C223" s="76">
        <v>0</v>
      </c>
      <c r="D223" s="76">
        <v>1</v>
      </c>
      <c r="E223" s="80" t="str">
        <f t="shared" si="12"/>
        <v/>
      </c>
      <c r="F223" s="80">
        <f t="shared" si="13"/>
        <v>9.0017103249617422E-5</v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40</v>
      </c>
      <c r="D224" s="76">
        <v>32</v>
      </c>
      <c r="E224" s="80">
        <f t="shared" si="12"/>
        <v>2.5763235862424319E-3</v>
      </c>
      <c r="F224" s="80">
        <f t="shared" si="13"/>
        <v>2.8805473039877575E-3</v>
      </c>
      <c r="G224" s="78">
        <f t="shared" si="14"/>
        <v>-0.2</v>
      </c>
      <c r="H224" s="24">
        <f t="shared" si="15"/>
        <v>-5.1526471724848638E-4</v>
      </c>
    </row>
    <row r="225" spans="2:8" s="79" customFormat="1" ht="15" x14ac:dyDescent="0.2">
      <c r="B225" s="86" t="s">
        <v>64</v>
      </c>
      <c r="C225" s="76">
        <v>1</v>
      </c>
      <c r="D225" s="76">
        <v>1</v>
      </c>
      <c r="E225" s="80">
        <f t="shared" si="12"/>
        <v>6.4408089656060798E-5</v>
      </c>
      <c r="F225" s="80">
        <f t="shared" si="13"/>
        <v>9.0017103249617422E-5</v>
      </c>
      <c r="G225" s="78">
        <f t="shared" si="14"/>
        <v>0</v>
      </c>
      <c r="H225" s="24">
        <f t="shared" si="15"/>
        <v>0</v>
      </c>
    </row>
    <row r="226" spans="2:8" s="79" customFormat="1" ht="15" x14ac:dyDescent="0.2">
      <c r="B226" s="86" t="s">
        <v>486</v>
      </c>
      <c r="C226" s="76">
        <v>0</v>
      </c>
      <c r="D226" s="76">
        <v>2</v>
      </c>
      <c r="E226" s="80" t="str">
        <f t="shared" si="12"/>
        <v/>
      </c>
      <c r="F226" s="80">
        <f t="shared" si="13"/>
        <v>1.8003420649923484E-4</v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1</v>
      </c>
      <c r="D227" s="76">
        <v>32</v>
      </c>
      <c r="E227" s="80">
        <f t="shared" si="12"/>
        <v>6.4408089656060798E-5</v>
      </c>
      <c r="F227" s="80">
        <f t="shared" si="13"/>
        <v>2.8805473039877575E-3</v>
      </c>
      <c r="G227" s="78">
        <f t="shared" si="14"/>
        <v>31</v>
      </c>
      <c r="H227" s="24">
        <f t="shared" si="15"/>
        <v>1.9966507793378846E-3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9</v>
      </c>
      <c r="D229" s="76">
        <v>25</v>
      </c>
      <c r="E229" s="80">
        <f t="shared" si="12"/>
        <v>5.7967280690454724E-4</v>
      </c>
      <c r="F229" s="80">
        <f t="shared" si="13"/>
        <v>2.2504275812404357E-3</v>
      </c>
      <c r="G229" s="78">
        <f t="shared" si="14"/>
        <v>1.7777777777777777</v>
      </c>
      <c r="H229" s="24">
        <f t="shared" si="15"/>
        <v>1.0305294344969728E-3</v>
      </c>
    </row>
    <row r="230" spans="2:8" s="79" customFormat="1" ht="15" x14ac:dyDescent="0.2">
      <c r="B230" s="86" t="s">
        <v>63</v>
      </c>
      <c r="C230" s="76">
        <v>54</v>
      </c>
      <c r="D230" s="76">
        <v>40</v>
      </c>
      <c r="E230" s="80">
        <f t="shared" si="12"/>
        <v>3.4780368414272832E-3</v>
      </c>
      <c r="F230" s="80">
        <f t="shared" si="13"/>
        <v>3.6006841299846969E-3</v>
      </c>
      <c r="G230" s="78">
        <f t="shared" si="14"/>
        <v>-0.25925925925925924</v>
      </c>
      <c r="H230" s="24">
        <f t="shared" si="15"/>
        <v>-9.0171325518485117E-4</v>
      </c>
    </row>
    <row r="231" spans="2:8" s="79" customFormat="1" ht="15" x14ac:dyDescent="0.2">
      <c r="B231" s="86" t="s">
        <v>258</v>
      </c>
      <c r="C231" s="76">
        <v>0</v>
      </c>
      <c r="D231" s="76">
        <v>3</v>
      </c>
      <c r="E231" s="80" t="str">
        <f t="shared" si="12"/>
        <v/>
      </c>
      <c r="F231" s="80">
        <f t="shared" si="13"/>
        <v>2.7005130974885227E-4</v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74</v>
      </c>
      <c r="D232" s="76">
        <v>4</v>
      </c>
      <c r="E232" s="80">
        <f t="shared" si="12"/>
        <v>4.766198634548499E-3</v>
      </c>
      <c r="F232" s="80">
        <f t="shared" si="13"/>
        <v>3.6006841299846969E-4</v>
      </c>
      <c r="G232" s="78">
        <f t="shared" si="14"/>
        <v>-0.94594594594594594</v>
      </c>
      <c r="H232" s="24">
        <f t="shared" si="15"/>
        <v>-4.508566275924256E-3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3</v>
      </c>
      <c r="E234" s="80" t="str">
        <f t="shared" si="16"/>
        <v/>
      </c>
      <c r="F234" s="80">
        <f t="shared" si="17"/>
        <v>2.7005130974885227E-4</v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52</v>
      </c>
      <c r="D235" s="76">
        <v>15</v>
      </c>
      <c r="E235" s="80">
        <f t="shared" si="16"/>
        <v>3.3492206621151617E-3</v>
      </c>
      <c r="F235" s="80">
        <f t="shared" si="17"/>
        <v>1.3502565487442614E-3</v>
      </c>
      <c r="G235" s="78">
        <f t="shared" si="18"/>
        <v>-0.71153846153846156</v>
      </c>
      <c r="H235" s="24">
        <f t="shared" si="19"/>
        <v>-2.3830993172742499E-3</v>
      </c>
    </row>
    <row r="236" spans="2:8" s="79" customFormat="1" ht="15" x14ac:dyDescent="0.2">
      <c r="B236" s="86" t="s">
        <v>488</v>
      </c>
      <c r="C236" s="76">
        <v>15</v>
      </c>
      <c r="D236" s="76">
        <v>39</v>
      </c>
      <c r="E236" s="80">
        <f t="shared" si="16"/>
        <v>9.6612134484091203E-4</v>
      </c>
      <c r="F236" s="80">
        <f t="shared" si="17"/>
        <v>3.5106670267350797E-3</v>
      </c>
      <c r="G236" s="78">
        <f t="shared" si="18"/>
        <v>1.6</v>
      </c>
      <c r="H236" s="24">
        <f t="shared" si="19"/>
        <v>1.5457941517454594E-3</v>
      </c>
    </row>
    <row r="237" spans="2:8" s="79" customFormat="1" ht="15" x14ac:dyDescent="0.2">
      <c r="B237" s="86" t="s">
        <v>261</v>
      </c>
      <c r="C237" s="76">
        <v>0</v>
      </c>
      <c r="D237" s="76">
        <v>2</v>
      </c>
      <c r="E237" s="80" t="str">
        <f t="shared" si="16"/>
        <v/>
      </c>
      <c r="F237" s="80">
        <f t="shared" si="17"/>
        <v>1.8003420649923484E-4</v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8</v>
      </c>
      <c r="D238" s="76">
        <v>33</v>
      </c>
      <c r="E238" s="80">
        <f t="shared" si="16"/>
        <v>5.1526471724848638E-4</v>
      </c>
      <c r="F238" s="80">
        <f t="shared" si="17"/>
        <v>2.9705644072373751E-3</v>
      </c>
      <c r="G238" s="78">
        <f t="shared" si="18"/>
        <v>3.125</v>
      </c>
      <c r="H238" s="24">
        <f t="shared" si="19"/>
        <v>1.6102022414015199E-3</v>
      </c>
    </row>
    <row r="239" spans="2:8" s="79" customFormat="1" ht="15" x14ac:dyDescent="0.2">
      <c r="B239" s="86" t="s">
        <v>490</v>
      </c>
      <c r="C239" s="76">
        <v>15</v>
      </c>
      <c r="D239" s="76">
        <v>10</v>
      </c>
      <c r="E239" s="80">
        <f t="shared" si="16"/>
        <v>9.6612134484091203E-4</v>
      </c>
      <c r="F239" s="80">
        <f t="shared" si="17"/>
        <v>9.0017103249617422E-4</v>
      </c>
      <c r="G239" s="78">
        <f t="shared" si="18"/>
        <v>-0.33333333333333331</v>
      </c>
      <c r="H239" s="24">
        <f t="shared" si="19"/>
        <v>-3.2204044828030399E-4</v>
      </c>
    </row>
    <row r="240" spans="2:8" s="79" customFormat="1" ht="15" x14ac:dyDescent="0.2">
      <c r="B240" s="86" t="s">
        <v>491</v>
      </c>
      <c r="C240" s="76">
        <v>0</v>
      </c>
      <c r="D240" s="76">
        <v>17</v>
      </c>
      <c r="E240" s="80" t="str">
        <f t="shared" si="16"/>
        <v/>
      </c>
      <c r="F240" s="80">
        <f t="shared" si="17"/>
        <v>1.5302907552434963E-3</v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8</v>
      </c>
      <c r="E242" s="80" t="str">
        <f t="shared" si="16"/>
        <v/>
      </c>
      <c r="F242" s="80">
        <f t="shared" si="17"/>
        <v>7.2013682599693938E-4</v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1</v>
      </c>
      <c r="E243" s="80" t="str">
        <f t="shared" si="16"/>
        <v/>
      </c>
      <c r="F243" s="80">
        <f t="shared" si="17"/>
        <v>9.0017103249617422E-5</v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2</v>
      </c>
      <c r="D244" s="76">
        <v>0</v>
      </c>
      <c r="E244" s="80">
        <f t="shared" si="16"/>
        <v>1.288161793121216E-4</v>
      </c>
      <c r="F244" s="80" t="str">
        <f t="shared" si="17"/>
        <v/>
      </c>
      <c r="G244" s="78" t="str">
        <f t="shared" si="18"/>
        <v>0</v>
      </c>
      <c r="H244" s="24">
        <f t="shared" si="19"/>
        <v>0</v>
      </c>
    </row>
    <row r="245" spans="1:8" s="79" customFormat="1" ht="15" x14ac:dyDescent="0.2">
      <c r="B245" s="86" t="s">
        <v>262</v>
      </c>
      <c r="C245" s="76">
        <v>350</v>
      </c>
      <c r="D245" s="76"/>
      <c r="E245" s="80">
        <f t="shared" si="16"/>
        <v>2.2542831379621282E-2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7</v>
      </c>
      <c r="D246" s="76">
        <v>0</v>
      </c>
      <c r="E246" s="80">
        <f t="shared" si="16"/>
        <v>4.5085662759242559E-4</v>
      </c>
      <c r="F246" s="80" t="str">
        <f t="shared" si="17"/>
        <v/>
      </c>
      <c r="G246" s="78" t="str">
        <f t="shared" si="18"/>
        <v>0</v>
      </c>
      <c r="H246" s="24">
        <f t="shared" si="19"/>
        <v>0</v>
      </c>
    </row>
    <row r="247" spans="1:8" s="79" customFormat="1" ht="15" x14ac:dyDescent="0.2">
      <c r="B247" s="86" t="s">
        <v>496</v>
      </c>
      <c r="C247" s="76">
        <v>41</v>
      </c>
      <c r="D247" s="76">
        <v>31</v>
      </c>
      <c r="E247" s="80">
        <f t="shared" si="16"/>
        <v>2.6407316758984929E-3</v>
      </c>
      <c r="F247" s="80">
        <f t="shared" si="17"/>
        <v>2.7905302007381404E-3</v>
      </c>
      <c r="G247" s="78">
        <f t="shared" si="18"/>
        <v>-0.24390243902439024</v>
      </c>
      <c r="H247" s="24">
        <f t="shared" si="19"/>
        <v>-6.4408089656060798E-4</v>
      </c>
    </row>
    <row r="248" spans="1:8" s="79" customFormat="1" ht="15" x14ac:dyDescent="0.2">
      <c r="B248" s="86" t="s">
        <v>67</v>
      </c>
      <c r="C248" s="76">
        <v>11</v>
      </c>
      <c r="D248" s="76"/>
      <c r="E248" s="80">
        <f t="shared" si="16"/>
        <v>7.0848898621666883E-4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33</v>
      </c>
      <c r="D249" s="76">
        <v>218</v>
      </c>
      <c r="E249" s="80">
        <f t="shared" si="16"/>
        <v>2.1254669586500065E-3</v>
      </c>
      <c r="F249" s="80">
        <f t="shared" si="17"/>
        <v>1.96237285084166E-2</v>
      </c>
      <c r="G249" s="78">
        <f t="shared" si="18"/>
        <v>5.6060606060606064</v>
      </c>
      <c r="H249" s="24">
        <f t="shared" si="19"/>
        <v>1.191549658637125E-2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15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110</v>
      </c>
      <c r="D253" s="76">
        <v>207</v>
      </c>
      <c r="E253" s="80">
        <f t="shared" si="16"/>
        <v>7.0848898621666883E-3</v>
      </c>
      <c r="F253" s="80">
        <f t="shared" si="17"/>
        <v>1.8633540372670808E-2</v>
      </c>
      <c r="G253" s="78">
        <f t="shared" si="18"/>
        <v>0.88181818181818183</v>
      </c>
      <c r="H253" s="24">
        <f t="shared" si="19"/>
        <v>6.247584696637898E-3</v>
      </c>
    </row>
    <row r="254" spans="1:8" s="79" customFormat="1" ht="15" x14ac:dyDescent="0.2">
      <c r="B254" s="86" t="s">
        <v>265</v>
      </c>
      <c r="C254" s="76">
        <v>36</v>
      </c>
      <c r="D254" s="76">
        <v>0</v>
      </c>
      <c r="E254" s="80">
        <f t="shared" si="16"/>
        <v>2.3186912276181889E-3</v>
      </c>
      <c r="F254" s="80" t="str">
        <f t="shared" si="17"/>
        <v/>
      </c>
      <c r="G254" s="78" t="str">
        <f t="shared" si="18"/>
        <v>0</v>
      </c>
      <c r="H254" s="24">
        <f t="shared" si="19"/>
        <v>0</v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2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11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495</v>
      </c>
      <c r="D261" s="76">
        <v>115</v>
      </c>
      <c r="E261" s="80">
        <f t="shared" si="16"/>
        <v>3.1882004379750098E-2</v>
      </c>
      <c r="F261" s="80">
        <f t="shared" si="17"/>
        <v>1.0351966873706004E-2</v>
      </c>
      <c r="G261" s="78">
        <f t="shared" si="18"/>
        <v>-0.76767676767676762</v>
      </c>
      <c r="H261" s="24">
        <f t="shared" si="19"/>
        <v>-2.4475074069303104E-2</v>
      </c>
    </row>
    <row r="262" spans="1:8" s="79" customFormat="1" ht="15" x14ac:dyDescent="0.2">
      <c r="B262" s="86" t="s">
        <v>75</v>
      </c>
      <c r="C262" s="76">
        <v>428</v>
      </c>
      <c r="D262" s="76">
        <v>351</v>
      </c>
      <c r="E262" s="80">
        <f t="shared" si="16"/>
        <v>2.7566662372794024E-2</v>
      </c>
      <c r="F262" s="80">
        <f t="shared" si="17"/>
        <v>3.1596003240615719E-2</v>
      </c>
      <c r="G262" s="78">
        <f t="shared" si="18"/>
        <v>-0.17990654205607476</v>
      </c>
      <c r="H262" s="24">
        <f t="shared" si="19"/>
        <v>-4.9594229035166814E-3</v>
      </c>
    </row>
    <row r="263" spans="1:8" s="79" customFormat="1" ht="15" x14ac:dyDescent="0.2">
      <c r="B263" s="86" t="s">
        <v>71</v>
      </c>
      <c r="C263" s="76">
        <v>109</v>
      </c>
      <c r="D263" s="76">
        <v>65</v>
      </c>
      <c r="E263" s="80">
        <f t="shared" si="16"/>
        <v>7.0204817725106269E-3</v>
      </c>
      <c r="F263" s="80">
        <f t="shared" si="17"/>
        <v>5.8511117112251326E-3</v>
      </c>
      <c r="G263" s="78">
        <f t="shared" si="18"/>
        <v>-0.40366972477064222</v>
      </c>
      <c r="H263" s="24">
        <f t="shared" si="19"/>
        <v>-2.8339559448666753E-3</v>
      </c>
    </row>
    <row r="264" spans="1:8" s="79" customFormat="1" ht="15" x14ac:dyDescent="0.2">
      <c r="B264" s="86" t="s">
        <v>266</v>
      </c>
      <c r="C264" s="76">
        <v>32</v>
      </c>
      <c r="D264" s="76">
        <v>41</v>
      </c>
      <c r="E264" s="80">
        <f t="shared" si="16"/>
        <v>2.0610588689939455E-3</v>
      </c>
      <c r="F264" s="80">
        <f t="shared" si="17"/>
        <v>3.6907012332343145E-3</v>
      </c>
      <c r="G264" s="78">
        <f t="shared" si="18"/>
        <v>0.28125</v>
      </c>
      <c r="H264" s="24">
        <f t="shared" si="19"/>
        <v>5.7967280690454713E-4</v>
      </c>
    </row>
    <row r="265" spans="1:8" s="79" customFormat="1" ht="15" x14ac:dyDescent="0.2">
      <c r="B265" s="86" t="s">
        <v>68</v>
      </c>
      <c r="C265" s="76">
        <v>0</v>
      </c>
      <c r="D265" s="76">
        <v>1</v>
      </c>
      <c r="E265" s="80" t="str">
        <f t="shared" si="16"/>
        <v/>
      </c>
      <c r="F265" s="80">
        <f t="shared" si="17"/>
        <v>9.0017103249617422E-5</v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8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2</v>
      </c>
      <c r="D268" s="76">
        <v>2</v>
      </c>
      <c r="E268" s="80">
        <f t="shared" si="16"/>
        <v>1.288161793121216E-4</v>
      </c>
      <c r="F268" s="80">
        <f t="shared" si="17"/>
        <v>1.8003420649923484E-4</v>
      </c>
      <c r="G268" s="78">
        <f t="shared" si="18"/>
        <v>0</v>
      </c>
      <c r="H268" s="24">
        <f t="shared" si="19"/>
        <v>0</v>
      </c>
    </row>
    <row r="269" spans="1:8" s="79" customFormat="1" ht="15" x14ac:dyDescent="0.2">
      <c r="B269" s="86" t="s">
        <v>69</v>
      </c>
      <c r="C269" s="76">
        <v>81</v>
      </c>
      <c r="D269" s="76">
        <v>51</v>
      </c>
      <c r="E269" s="80">
        <f t="shared" si="16"/>
        <v>5.2170552621409252E-3</v>
      </c>
      <c r="F269" s="80">
        <f t="shared" si="17"/>
        <v>4.590872265730489E-3</v>
      </c>
      <c r="G269" s="78">
        <f t="shared" si="18"/>
        <v>-0.37037037037037035</v>
      </c>
      <c r="H269" s="24">
        <f t="shared" si="19"/>
        <v>-1.9322426896818241E-3</v>
      </c>
    </row>
    <row r="270" spans="1:8" s="79" customFormat="1" ht="15" x14ac:dyDescent="0.2">
      <c r="B270" s="86" t="s">
        <v>74</v>
      </c>
      <c r="C270" s="76">
        <v>171</v>
      </c>
      <c r="D270" s="76">
        <v>64</v>
      </c>
      <c r="E270" s="80">
        <f t="shared" si="16"/>
        <v>1.1013783331186397E-2</v>
      </c>
      <c r="F270" s="80">
        <f t="shared" si="17"/>
        <v>5.761094607975515E-3</v>
      </c>
      <c r="G270" s="78">
        <f t="shared" si="18"/>
        <v>-0.6257309941520468</v>
      </c>
      <c r="H270" s="24">
        <f t="shared" si="19"/>
        <v>-6.8916655931985059E-3</v>
      </c>
    </row>
    <row r="271" spans="1:8" s="79" customFormat="1" ht="15" x14ac:dyDescent="0.2">
      <c r="B271" s="86" t="s">
        <v>267</v>
      </c>
      <c r="C271" s="76">
        <v>39</v>
      </c>
      <c r="D271" s="76">
        <v>75</v>
      </c>
      <c r="E271" s="80">
        <f t="shared" si="16"/>
        <v>2.5119154965863714E-3</v>
      </c>
      <c r="F271" s="80">
        <f t="shared" si="17"/>
        <v>6.7512827437213067E-3</v>
      </c>
      <c r="G271" s="78">
        <f t="shared" si="18"/>
        <v>0.92307692307692313</v>
      </c>
      <c r="H271" s="24">
        <f t="shared" si="19"/>
        <v>2.3186912276181889E-3</v>
      </c>
    </row>
    <row r="272" spans="1:8" s="79" customFormat="1" ht="15" x14ac:dyDescent="0.2">
      <c r="B272" s="86" t="s">
        <v>499</v>
      </c>
      <c r="C272" s="76">
        <v>811</v>
      </c>
      <c r="D272" s="76">
        <v>446</v>
      </c>
      <c r="E272" s="80">
        <f t="shared" si="16"/>
        <v>5.2234960711065308E-2</v>
      </c>
      <c r="F272" s="80">
        <f t="shared" si="17"/>
        <v>4.0147628049329372E-2</v>
      </c>
      <c r="G272" s="78">
        <f t="shared" si="18"/>
        <v>-0.45006165228113443</v>
      </c>
      <c r="H272" s="24">
        <f t="shared" si="19"/>
        <v>-2.3508952724462191E-2</v>
      </c>
    </row>
    <row r="273" spans="1:8" s="79" customFormat="1" ht="15" x14ac:dyDescent="0.2">
      <c r="B273" s="86" t="s">
        <v>76</v>
      </c>
      <c r="C273" s="76">
        <v>49</v>
      </c>
      <c r="D273" s="76">
        <v>196</v>
      </c>
      <c r="E273" s="80">
        <f t="shared" si="16"/>
        <v>3.1559963931469793E-3</v>
      </c>
      <c r="F273" s="80">
        <f t="shared" si="17"/>
        <v>1.7643352236925015E-2</v>
      </c>
      <c r="G273" s="78">
        <f t="shared" si="18"/>
        <v>3</v>
      </c>
      <c r="H273" s="24">
        <f t="shared" si="19"/>
        <v>9.4679891794409374E-3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86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17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173</v>
      </c>
      <c r="D276" s="76">
        <v>105</v>
      </c>
      <c r="E276" s="80">
        <f t="shared" si="16"/>
        <v>1.1142599510498518E-2</v>
      </c>
      <c r="F276" s="80">
        <f t="shared" si="17"/>
        <v>9.4517958412098299E-3</v>
      </c>
      <c r="G276" s="78">
        <f t="shared" si="18"/>
        <v>-0.39306358381502893</v>
      </c>
      <c r="H276" s="24">
        <f t="shared" si="19"/>
        <v>-4.3797500966121349E-3</v>
      </c>
    </row>
    <row r="277" spans="1:8" s="79" customFormat="1" ht="15" x14ac:dyDescent="0.2">
      <c r="B277" s="86" t="s">
        <v>72</v>
      </c>
      <c r="C277" s="76">
        <v>0</v>
      </c>
      <c r="D277" s="76">
        <v>2</v>
      </c>
      <c r="E277" s="80" t="str">
        <f t="shared" si="16"/>
        <v/>
      </c>
      <c r="F277" s="80">
        <f t="shared" si="17"/>
        <v>1.8003420649923484E-4</v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7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2</v>
      </c>
      <c r="D281" s="76">
        <v>0</v>
      </c>
      <c r="E281" s="80">
        <f t="shared" si="16"/>
        <v>1.288161793121216E-4</v>
      </c>
      <c r="F281" s="80" t="str">
        <f t="shared" si="17"/>
        <v/>
      </c>
      <c r="G281" s="78" t="str">
        <f t="shared" si="18"/>
        <v>0</v>
      </c>
      <c r="H281" s="24">
        <f t="shared" si="19"/>
        <v>0</v>
      </c>
    </row>
    <row r="282" spans="1:8" s="79" customFormat="1" ht="15" x14ac:dyDescent="0.2">
      <c r="B282" s="86" t="s">
        <v>501</v>
      </c>
      <c r="C282" s="76">
        <v>16</v>
      </c>
      <c r="D282" s="76">
        <v>96</v>
      </c>
      <c r="E282" s="80">
        <f t="shared" si="16"/>
        <v>1.0305294344969728E-3</v>
      </c>
      <c r="F282" s="80">
        <f t="shared" si="17"/>
        <v>8.6416419119632725E-3</v>
      </c>
      <c r="G282" s="78">
        <f t="shared" si="18"/>
        <v>5</v>
      </c>
      <c r="H282" s="24">
        <f t="shared" si="19"/>
        <v>5.1526471724848638E-3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10</v>
      </c>
      <c r="D284" s="76">
        <v>8</v>
      </c>
      <c r="E284" s="80">
        <f t="shared" si="16"/>
        <v>6.4408089656060798E-4</v>
      </c>
      <c r="F284" s="80">
        <f t="shared" si="17"/>
        <v>7.2013682599693938E-4</v>
      </c>
      <c r="G284" s="78">
        <f t="shared" si="18"/>
        <v>-0.2</v>
      </c>
      <c r="H284" s="24">
        <f t="shared" si="19"/>
        <v>-1.288161793121216E-4</v>
      </c>
    </row>
    <row r="285" spans="1:8" s="79" customFormat="1" ht="15" x14ac:dyDescent="0.2">
      <c r="B285" s="86" t="s">
        <v>503</v>
      </c>
      <c r="C285" s="76">
        <v>1</v>
      </c>
      <c r="D285" s="76">
        <v>0</v>
      </c>
      <c r="E285" s="80">
        <f t="shared" si="16"/>
        <v>6.4408089656060798E-5</v>
      </c>
      <c r="F285" s="80" t="str">
        <f t="shared" si="17"/>
        <v/>
      </c>
      <c r="G285" s="78" t="str">
        <f t="shared" si="18"/>
        <v>0</v>
      </c>
      <c r="H285" s="24">
        <f t="shared" si="19"/>
        <v>0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9</v>
      </c>
      <c r="D287" s="76">
        <v>5</v>
      </c>
      <c r="E287" s="80">
        <f t="shared" si="16"/>
        <v>5.7967280690454724E-4</v>
      </c>
      <c r="F287" s="80">
        <f t="shared" si="17"/>
        <v>4.5008551624808711E-4</v>
      </c>
      <c r="G287" s="78">
        <f t="shared" si="18"/>
        <v>-0.44444444444444442</v>
      </c>
      <c r="H287" s="24">
        <f t="shared" si="19"/>
        <v>-2.5763235862424319E-4</v>
      </c>
    </row>
    <row r="288" spans="1:8" s="79" customFormat="1" ht="15" x14ac:dyDescent="0.2">
      <c r="B288" s="86" t="s">
        <v>268</v>
      </c>
      <c r="C288" s="76">
        <v>0</v>
      </c>
      <c r="D288" s="76">
        <v>2</v>
      </c>
      <c r="E288" s="80" t="str">
        <f t="shared" si="16"/>
        <v/>
      </c>
      <c r="F288" s="80">
        <f t="shared" si="17"/>
        <v>1.8003420649923484E-4</v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1</v>
      </c>
      <c r="D289" s="76">
        <v>1</v>
      </c>
      <c r="E289" s="80">
        <f t="shared" si="16"/>
        <v>6.4408089656060798E-5</v>
      </c>
      <c r="F289" s="80">
        <f t="shared" si="17"/>
        <v>9.0017103249617422E-5</v>
      </c>
      <c r="G289" s="78">
        <f t="shared" si="18"/>
        <v>0</v>
      </c>
      <c r="H289" s="24">
        <f t="shared" si="19"/>
        <v>0</v>
      </c>
    </row>
    <row r="290" spans="2:8" s="79" customFormat="1" ht="15" x14ac:dyDescent="0.2">
      <c r="B290" s="86" t="s">
        <v>270</v>
      </c>
      <c r="C290" s="76">
        <v>1</v>
      </c>
      <c r="D290" s="76"/>
      <c r="E290" s="80">
        <f t="shared" si="16"/>
        <v>6.4408089656060798E-5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9.0017103249617422E-5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149</v>
      </c>
      <c r="D293" s="76">
        <v>22</v>
      </c>
      <c r="E293" s="80">
        <f t="shared" si="16"/>
        <v>9.5968053587530602E-3</v>
      </c>
      <c r="F293" s="80">
        <f t="shared" si="17"/>
        <v>1.9803762714915834E-3</v>
      </c>
      <c r="G293" s="78">
        <f t="shared" si="18"/>
        <v>-0.8523489932885906</v>
      </c>
      <c r="H293" s="24">
        <f t="shared" si="19"/>
        <v>-8.1798273863197216E-3</v>
      </c>
    </row>
    <row r="294" spans="2:8" s="79" customFormat="1" ht="15" x14ac:dyDescent="0.2">
      <c r="B294" s="86" t="s">
        <v>507</v>
      </c>
      <c r="C294" s="76">
        <v>10</v>
      </c>
      <c r="D294" s="76">
        <v>0</v>
      </c>
      <c r="E294" s="80">
        <f t="shared" si="16"/>
        <v>6.4408089656060798E-4</v>
      </c>
      <c r="F294" s="80" t="str">
        <f t="shared" si="17"/>
        <v/>
      </c>
      <c r="G294" s="78" t="str">
        <f t="shared" si="18"/>
        <v>0</v>
      </c>
      <c r="H294" s="24">
        <f t="shared" si="19"/>
        <v>0</v>
      </c>
    </row>
    <row r="295" spans="2:8" s="79" customFormat="1" ht="30" x14ac:dyDescent="0.2">
      <c r="B295" s="86" t="s">
        <v>508</v>
      </c>
      <c r="C295" s="76">
        <v>0</v>
      </c>
      <c r="D295" s="76">
        <v>1</v>
      </c>
      <c r="E295" s="80" t="str">
        <f t="shared" si="16"/>
        <v/>
      </c>
      <c r="F295" s="80">
        <f t="shared" si="17"/>
        <v>9.0017103249617422E-5</v>
      </c>
      <c r="G295" s="78" t="str">
        <f t="shared" si="18"/>
        <v>0</v>
      </c>
      <c r="H295" s="24" t="str">
        <f t="shared" si="19"/>
        <v/>
      </c>
    </row>
    <row r="296" spans="2:8" s="79" customFormat="1" ht="15" x14ac:dyDescent="0.2">
      <c r="B296" s="86" t="s">
        <v>509</v>
      </c>
      <c r="C296" s="76">
        <v>4</v>
      </c>
      <c r="D296" s="76">
        <v>0</v>
      </c>
      <c r="E296" s="80">
        <f t="shared" si="16"/>
        <v>2.5763235862424319E-4</v>
      </c>
      <c r="F296" s="80" t="str">
        <f t="shared" si="17"/>
        <v/>
      </c>
      <c r="G296" s="78" t="str">
        <f t="shared" si="18"/>
        <v>0</v>
      </c>
      <c r="H296" s="24">
        <f t="shared" si="19"/>
        <v>0</v>
      </c>
    </row>
    <row r="297" spans="2:8" s="79" customFormat="1" ht="15" x14ac:dyDescent="0.2">
      <c r="B297" s="86" t="s">
        <v>510</v>
      </c>
      <c r="C297" s="76">
        <v>33</v>
      </c>
      <c r="D297" s="76">
        <v>17</v>
      </c>
      <c r="E297" s="80">
        <f t="shared" si="16"/>
        <v>2.1254669586500065E-3</v>
      </c>
      <c r="F297" s="80">
        <f t="shared" si="17"/>
        <v>1.5302907552434963E-3</v>
      </c>
      <c r="G297" s="78">
        <f t="shared" si="18"/>
        <v>-0.48484848484848486</v>
      </c>
      <c r="H297" s="24">
        <f t="shared" si="19"/>
        <v>-1.0305294344969728E-3</v>
      </c>
    </row>
    <row r="298" spans="2:8" s="79" customFormat="1" ht="15" x14ac:dyDescent="0.2">
      <c r="B298" s="86" t="s">
        <v>511</v>
      </c>
      <c r="C298" s="76">
        <v>1</v>
      </c>
      <c r="D298" s="76">
        <v>0</v>
      </c>
      <c r="E298" s="80">
        <f t="shared" si="16"/>
        <v>6.4408089656060798E-5</v>
      </c>
      <c r="F298" s="80" t="str">
        <f t="shared" si="17"/>
        <v/>
      </c>
      <c r="G298" s="78" t="str">
        <f t="shared" si="18"/>
        <v>0</v>
      </c>
      <c r="H298" s="24">
        <f t="shared" si="19"/>
        <v>0</v>
      </c>
    </row>
    <row r="299" spans="2:8" s="79" customFormat="1" ht="30" x14ac:dyDescent="0.2">
      <c r="B299" s="86" t="s">
        <v>512</v>
      </c>
      <c r="C299" s="76">
        <v>41</v>
      </c>
      <c r="D299" s="76">
        <v>73</v>
      </c>
      <c r="E299" s="80">
        <f t="shared" si="16"/>
        <v>2.6407316758984929E-3</v>
      </c>
      <c r="F299" s="80">
        <f t="shared" si="17"/>
        <v>6.5712485372220724E-3</v>
      </c>
      <c r="G299" s="78">
        <f t="shared" si="18"/>
        <v>0.78048780487804881</v>
      </c>
      <c r="H299" s="24">
        <f t="shared" si="19"/>
        <v>2.0610588689939455E-3</v>
      </c>
    </row>
    <row r="300" spans="2:8" s="79" customFormat="1" ht="15" x14ac:dyDescent="0.2">
      <c r="B300" s="86" t="s">
        <v>271</v>
      </c>
      <c r="C300" s="76">
        <v>0</v>
      </c>
      <c r="D300" s="76">
        <v>2</v>
      </c>
      <c r="E300" s="80" t="str">
        <f t="shared" si="16"/>
        <v/>
      </c>
      <c r="F300" s="80">
        <f t="shared" si="17"/>
        <v>1.8003420649923484E-4</v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14</v>
      </c>
      <c r="D301" s="76">
        <v>25</v>
      </c>
      <c r="E301" s="80">
        <f t="shared" si="16"/>
        <v>9.0171325518485117E-4</v>
      </c>
      <c r="F301" s="80">
        <f t="shared" si="17"/>
        <v>2.2504275812404357E-3</v>
      </c>
      <c r="G301" s="78">
        <f t="shared" si="18"/>
        <v>0.7857142857142857</v>
      </c>
      <c r="H301" s="24">
        <f t="shared" si="19"/>
        <v>7.0848898621666872E-4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2</v>
      </c>
      <c r="D303" s="76">
        <v>5</v>
      </c>
      <c r="E303" s="80">
        <f t="shared" si="16"/>
        <v>1.288161793121216E-4</v>
      </c>
      <c r="F303" s="80">
        <f t="shared" si="17"/>
        <v>4.5008551624808711E-4</v>
      </c>
      <c r="G303" s="78">
        <f t="shared" si="18"/>
        <v>1.5</v>
      </c>
      <c r="H303" s="24">
        <f t="shared" si="19"/>
        <v>1.9322426896818239E-4</v>
      </c>
    </row>
    <row r="304" spans="2:8" s="79" customFormat="1" ht="15" x14ac:dyDescent="0.2">
      <c r="B304" s="86" t="s">
        <v>515</v>
      </c>
      <c r="C304" s="76">
        <v>32</v>
      </c>
      <c r="D304" s="76">
        <v>44</v>
      </c>
      <c r="E304" s="80">
        <f t="shared" si="16"/>
        <v>2.0610588689939455E-3</v>
      </c>
      <c r="F304" s="80">
        <f t="shared" si="17"/>
        <v>3.9607525429831668E-3</v>
      </c>
      <c r="G304" s="78">
        <f t="shared" si="18"/>
        <v>0.375</v>
      </c>
      <c r="H304" s="24">
        <f t="shared" si="19"/>
        <v>7.7289707587272958E-4</v>
      </c>
    </row>
    <row r="305" spans="1:8" s="79" customFormat="1" ht="15" x14ac:dyDescent="0.2">
      <c r="B305" s="86" t="s">
        <v>516</v>
      </c>
      <c r="C305" s="76">
        <v>12</v>
      </c>
      <c r="D305" s="76">
        <v>2</v>
      </c>
      <c r="E305" s="80">
        <f t="shared" si="16"/>
        <v>7.7289707587272958E-4</v>
      </c>
      <c r="F305" s="80">
        <f t="shared" si="17"/>
        <v>1.8003420649923484E-4</v>
      </c>
      <c r="G305" s="78">
        <f t="shared" si="18"/>
        <v>-0.83333333333333337</v>
      </c>
      <c r="H305" s="24">
        <f t="shared" si="19"/>
        <v>-6.4408089656060798E-4</v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25</v>
      </c>
      <c r="D307" s="76">
        <v>3</v>
      </c>
      <c r="E307" s="80">
        <f t="shared" si="16"/>
        <v>1.6102022414015201E-3</v>
      </c>
      <c r="F307" s="80">
        <f t="shared" si="17"/>
        <v>2.7005130974885227E-4</v>
      </c>
      <c r="G307" s="78">
        <f t="shared" si="18"/>
        <v>-0.88</v>
      </c>
      <c r="H307" s="24">
        <f t="shared" si="19"/>
        <v>-1.4169779724333377E-3</v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64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1</v>
      </c>
      <c r="D309" s="76">
        <v>15</v>
      </c>
      <c r="E309" s="80">
        <f t="shared" si="16"/>
        <v>6.4408089656060798E-5</v>
      </c>
      <c r="F309" s="80">
        <f t="shared" si="17"/>
        <v>1.3502565487442614E-3</v>
      </c>
      <c r="G309" s="78">
        <f t="shared" si="18"/>
        <v>14</v>
      </c>
      <c r="H309" s="24">
        <f t="shared" si="19"/>
        <v>9.0171325518485117E-4</v>
      </c>
    </row>
    <row r="310" spans="1:8" s="79" customFormat="1" ht="15" x14ac:dyDescent="0.2">
      <c r="B310" s="86" t="s">
        <v>520</v>
      </c>
      <c r="C310" s="76">
        <v>0</v>
      </c>
      <c r="D310" s="76">
        <v>7</v>
      </c>
      <c r="E310" s="80" t="str">
        <f t="shared" si="16"/>
        <v/>
      </c>
      <c r="F310" s="80">
        <f t="shared" si="17"/>
        <v>6.3011972274732201E-4</v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10</v>
      </c>
      <c r="D312" s="76">
        <v>1</v>
      </c>
      <c r="E312" s="80">
        <f t="shared" si="16"/>
        <v>6.4408089656060798E-4</v>
      </c>
      <c r="F312" s="80">
        <f t="shared" si="17"/>
        <v>9.0017103249617422E-5</v>
      </c>
      <c r="G312" s="78">
        <f t="shared" si="18"/>
        <v>-0.9</v>
      </c>
      <c r="H312" s="24">
        <f t="shared" si="19"/>
        <v>-5.7967280690454724E-4</v>
      </c>
    </row>
    <row r="313" spans="1:8" s="79" customFormat="1" ht="15" x14ac:dyDescent="0.2">
      <c r="B313" s="86" t="s">
        <v>523</v>
      </c>
      <c r="C313" s="76">
        <v>52</v>
      </c>
      <c r="D313" s="76">
        <v>22</v>
      </c>
      <c r="E313" s="80">
        <f t="shared" ref="E313:E320" si="20">+IF(C313=0,"",C313/C$161)</f>
        <v>3.3492206621151617E-3</v>
      </c>
      <c r="F313" s="80">
        <f t="shared" ref="F313:F320" si="21">+IF(D313=0,"",D313/D$161)</f>
        <v>1.9803762714915834E-3</v>
      </c>
      <c r="G313" s="78">
        <f t="shared" ref="G313:G320" si="22">+IF(OR(AND(D313=0),(C313=0)),"0",((D313-C313)/C313))</f>
        <v>-0.57692307692307687</v>
      </c>
      <c r="H313" s="24">
        <f t="shared" ref="H313:H320" si="23">+IF(OR(AND(E313=""),(G313="")),"",E313*G313)</f>
        <v>-1.9322426896818238E-3</v>
      </c>
    </row>
    <row r="314" spans="1:8" s="79" customFormat="1" ht="15" x14ac:dyDescent="0.2">
      <c r="B314" s="86" t="s">
        <v>524</v>
      </c>
      <c r="C314" s="76">
        <v>60</v>
      </c>
      <c r="D314" s="76">
        <v>35</v>
      </c>
      <c r="E314" s="80">
        <f t="shared" si="20"/>
        <v>3.8644853793636481E-3</v>
      </c>
      <c r="F314" s="80">
        <f t="shared" si="21"/>
        <v>3.1505986137366098E-3</v>
      </c>
      <c r="G314" s="78">
        <f t="shared" si="22"/>
        <v>-0.41666666666666669</v>
      </c>
      <c r="H314" s="24">
        <f t="shared" si="23"/>
        <v>-1.6102022414015201E-3</v>
      </c>
    </row>
    <row r="315" spans="1:8" s="79" customFormat="1" ht="15" x14ac:dyDescent="0.2">
      <c r="B315" s="86" t="s">
        <v>525</v>
      </c>
      <c r="C315" s="76">
        <v>11</v>
      </c>
      <c r="D315" s="76">
        <v>5</v>
      </c>
      <c r="E315" s="80">
        <f t="shared" si="20"/>
        <v>7.0848898621666883E-4</v>
      </c>
      <c r="F315" s="80">
        <f t="shared" si="21"/>
        <v>4.5008551624808711E-4</v>
      </c>
      <c r="G315" s="78">
        <f t="shared" si="22"/>
        <v>-0.54545454545454541</v>
      </c>
      <c r="H315" s="24">
        <f t="shared" si="23"/>
        <v>-3.8644853793636479E-4</v>
      </c>
    </row>
    <row r="316" spans="1:8" s="79" customFormat="1" ht="13.5" customHeight="1" x14ac:dyDescent="0.2">
      <c r="B316" s="86" t="s">
        <v>526</v>
      </c>
      <c r="C316" s="76">
        <v>1</v>
      </c>
      <c r="D316" s="76">
        <v>1</v>
      </c>
      <c r="E316" s="80">
        <f t="shared" si="20"/>
        <v>6.4408089656060798E-5</v>
      </c>
      <c r="F316" s="80">
        <f t="shared" si="21"/>
        <v>9.0017103249617422E-5</v>
      </c>
      <c r="G316" s="78">
        <f t="shared" si="22"/>
        <v>0</v>
      </c>
      <c r="H316" s="24">
        <f t="shared" si="23"/>
        <v>0</v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1</v>
      </c>
      <c r="D318" s="76">
        <v>34</v>
      </c>
      <c r="E318" s="80">
        <f t="shared" si="20"/>
        <v>6.4408089656060798E-5</v>
      </c>
      <c r="F318" s="80">
        <f t="shared" si="21"/>
        <v>3.0605815104869927E-3</v>
      </c>
      <c r="G318" s="78">
        <f t="shared" si="22"/>
        <v>33</v>
      </c>
      <c r="H318" s="24">
        <f t="shared" si="23"/>
        <v>2.1254669586500065E-3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1</v>
      </c>
      <c r="E319" s="80" t="str">
        <f t="shared" si="20"/>
        <v/>
      </c>
      <c r="F319" s="80">
        <f t="shared" si="21"/>
        <v>9.0017103249617422E-5</v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140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41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180</v>
      </c>
      <c r="E323" s="80"/>
      <c r="F323" s="80"/>
      <c r="G323" s="78"/>
      <c r="H323" s="24"/>
    </row>
    <row r="324" spans="1:8" s="79" customFormat="1" ht="15" x14ac:dyDescent="0.2">
      <c r="B324" s="89"/>
      <c r="C324" s="90"/>
      <c r="D324" s="90"/>
      <c r="E324" s="91"/>
      <c r="F324" s="91"/>
      <c r="G324" s="92"/>
      <c r="H324" s="93"/>
    </row>
    <row r="325" spans="1:8" ht="15" x14ac:dyDescent="0.2">
      <c r="B325" s="17"/>
      <c r="C325" s="22"/>
      <c r="D325" s="22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59676</v>
      </c>
      <c r="D329" s="32">
        <f>SUM(D330:D546)</f>
        <v>43272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-0.27488437562839335</v>
      </c>
      <c r="H329" s="34">
        <f>+IF(OR(AND(E329=""),(G329="")),"",E329*G329)</f>
        <v>-0.27488437562839335</v>
      </c>
    </row>
    <row r="330" spans="1:8" ht="15" x14ac:dyDescent="0.2">
      <c r="B330" s="35" t="s">
        <v>86</v>
      </c>
      <c r="C330" s="36">
        <v>777</v>
      </c>
      <c r="D330" s="36">
        <v>560</v>
      </c>
      <c r="E330" s="38">
        <f>+IF(C330=0,"",C330/C$329)</f>
        <v>1.3020309672230041E-2</v>
      </c>
      <c r="F330" s="38">
        <f>+IF(D330=0,"",D330/D$329)</f>
        <v>1.2941393973007949E-2</v>
      </c>
      <c r="G330" s="28">
        <f>+IF(OR(AND(D330=0),(C330=0)),"0",((D330-C330)/C330))</f>
        <v>-0.27927927927927926</v>
      </c>
      <c r="H330" s="29">
        <f>+IF(OR(AND(E330=""),(G330="")),"",E330*G330)</f>
        <v>-3.6363027012534348E-3</v>
      </c>
    </row>
    <row r="331" spans="1:8" ht="15" x14ac:dyDescent="0.2">
      <c r="B331" s="5" t="s">
        <v>98</v>
      </c>
      <c r="C331" s="36">
        <v>346</v>
      </c>
      <c r="D331" s="36">
        <v>482</v>
      </c>
      <c r="E331" s="11">
        <f t="shared" ref="E331:E395" si="24">+IF(C331=0,"",C331/C$329)</f>
        <v>5.7979757356391177E-3</v>
      </c>
      <c r="F331" s="11">
        <f t="shared" ref="F331:F395" si="25">+IF(D331=0,"",D331/D$329)</f>
        <v>1.1138842669624699E-2</v>
      </c>
      <c r="G331" s="10">
        <f t="shared" ref="G331:G395" si="26">+IF(OR(AND(D331=0),(C331=0)),"0",((D331-C331)/C331))</f>
        <v>0.39306358381502893</v>
      </c>
      <c r="H331" s="14">
        <f t="shared" ref="H331:H395" si="27">+IF(OR(AND(E331=""),(G331="")),"",E331*G331)</f>
        <v>2.2789731215228904E-3</v>
      </c>
    </row>
    <row r="332" spans="1:8" ht="15" x14ac:dyDescent="0.2">
      <c r="B332" s="5" t="s">
        <v>90</v>
      </c>
      <c r="C332" s="36">
        <v>331</v>
      </c>
      <c r="D332" s="36">
        <v>161</v>
      </c>
      <c r="E332" s="11">
        <f t="shared" si="24"/>
        <v>5.5466184060593872E-3</v>
      </c>
      <c r="F332" s="11">
        <f t="shared" si="25"/>
        <v>3.7206507672397854E-3</v>
      </c>
      <c r="G332" s="10">
        <f t="shared" si="26"/>
        <v>-0.51359516616314205</v>
      </c>
      <c r="H332" s="14">
        <f t="shared" si="27"/>
        <v>-2.8487164019036131E-3</v>
      </c>
    </row>
    <row r="333" spans="1:8" ht="15" x14ac:dyDescent="0.2">
      <c r="B333" s="5" t="s">
        <v>81</v>
      </c>
      <c r="C333" s="36">
        <v>291</v>
      </c>
      <c r="D333" s="36">
        <v>171</v>
      </c>
      <c r="E333" s="11">
        <f t="shared" si="24"/>
        <v>4.8763321938467726E-3</v>
      </c>
      <c r="F333" s="11">
        <f t="shared" si="25"/>
        <v>3.951747088186356E-3</v>
      </c>
      <c r="G333" s="10">
        <f t="shared" si="26"/>
        <v>-0.41237113402061853</v>
      </c>
      <c r="H333" s="14">
        <f t="shared" si="27"/>
        <v>-2.0108586366378444E-3</v>
      </c>
    </row>
    <row r="334" spans="1:8" ht="15" x14ac:dyDescent="0.2">
      <c r="B334" s="5" t="s">
        <v>97</v>
      </c>
      <c r="C334" s="36">
        <v>1</v>
      </c>
      <c r="D334" s="36">
        <v>4</v>
      </c>
      <c r="E334" s="11">
        <f t="shared" si="24"/>
        <v>1.675715530531537E-5</v>
      </c>
      <c r="F334" s="11">
        <f t="shared" si="25"/>
        <v>9.2438528378628216E-5</v>
      </c>
      <c r="G334" s="10">
        <f t="shared" si="26"/>
        <v>3</v>
      </c>
      <c r="H334" s="14">
        <f t="shared" si="27"/>
        <v>5.027146591594611E-5</v>
      </c>
    </row>
    <row r="335" spans="1:8" ht="15" x14ac:dyDescent="0.2">
      <c r="B335" s="5" t="s">
        <v>96</v>
      </c>
      <c r="C335" s="36">
        <v>57</v>
      </c>
      <c r="D335" s="36">
        <v>8</v>
      </c>
      <c r="E335" s="11">
        <f t="shared" si="24"/>
        <v>9.551578524029761E-4</v>
      </c>
      <c r="F335" s="11">
        <f t="shared" si="25"/>
        <v>1.8487705675725643E-4</v>
      </c>
      <c r="G335" s="10">
        <f t="shared" si="26"/>
        <v>-0.85964912280701755</v>
      </c>
      <c r="H335" s="14">
        <f t="shared" si="27"/>
        <v>-8.2110060996045319E-4</v>
      </c>
    </row>
    <row r="336" spans="1:8" ht="15" x14ac:dyDescent="0.2">
      <c r="B336" s="5" t="s">
        <v>527</v>
      </c>
      <c r="C336" s="36">
        <v>1646</v>
      </c>
      <c r="D336" s="36">
        <v>2318</v>
      </c>
      <c r="E336" s="11">
        <f t="shared" si="24"/>
        <v>2.7582277632549099E-2</v>
      </c>
      <c r="F336" s="11">
        <f t="shared" si="25"/>
        <v>5.3568127195415052E-2</v>
      </c>
      <c r="G336" s="10">
        <f t="shared" si="26"/>
        <v>0.40826245443499393</v>
      </c>
      <c r="H336" s="14">
        <f t="shared" si="27"/>
        <v>1.1260808365171928E-2</v>
      </c>
    </row>
    <row r="337" spans="2:8" ht="15" x14ac:dyDescent="0.2">
      <c r="B337" s="5" t="s">
        <v>94</v>
      </c>
      <c r="C337" s="36">
        <v>156</v>
      </c>
      <c r="D337" s="36">
        <v>208</v>
      </c>
      <c r="E337" s="11">
        <f t="shared" si="24"/>
        <v>2.6141162276291977E-3</v>
      </c>
      <c r="F337" s="11">
        <f t="shared" si="25"/>
        <v>4.8068034756886674E-3</v>
      </c>
      <c r="G337" s="10">
        <f t="shared" si="26"/>
        <v>0.33333333333333331</v>
      </c>
      <c r="H337" s="14">
        <f t="shared" si="27"/>
        <v>8.7137207587639916E-4</v>
      </c>
    </row>
    <row r="338" spans="2:8" ht="15" x14ac:dyDescent="0.2">
      <c r="B338" s="5" t="s">
        <v>93</v>
      </c>
      <c r="C338" s="36">
        <v>151</v>
      </c>
      <c r="D338" s="36">
        <v>366</v>
      </c>
      <c r="E338" s="11">
        <f t="shared" si="24"/>
        <v>2.5303304511026209E-3</v>
      </c>
      <c r="F338" s="11">
        <f t="shared" si="25"/>
        <v>8.4581253466444808E-3</v>
      </c>
      <c r="G338" s="10">
        <f t="shared" si="26"/>
        <v>1.423841059602649</v>
      </c>
      <c r="H338" s="14">
        <f t="shared" si="27"/>
        <v>3.6027883906428046E-3</v>
      </c>
    </row>
    <row r="339" spans="2:8" ht="15" x14ac:dyDescent="0.2">
      <c r="B339" s="5" t="s">
        <v>92</v>
      </c>
      <c r="C339" s="36">
        <v>806</v>
      </c>
      <c r="D339" s="36">
        <v>598</v>
      </c>
      <c r="E339" s="11">
        <f t="shared" si="24"/>
        <v>1.3506267176084188E-2</v>
      </c>
      <c r="F339" s="11">
        <f t="shared" si="25"/>
        <v>1.3819559992604917E-2</v>
      </c>
      <c r="G339" s="10">
        <f t="shared" si="26"/>
        <v>-0.25806451612903225</v>
      </c>
      <c r="H339" s="14">
        <f t="shared" si="27"/>
        <v>-3.4854883035055967E-3</v>
      </c>
    </row>
    <row r="340" spans="2:8" ht="15" x14ac:dyDescent="0.2">
      <c r="B340" s="5" t="s">
        <v>276</v>
      </c>
      <c r="C340" s="36">
        <v>81</v>
      </c>
      <c r="D340" s="36">
        <v>215</v>
      </c>
      <c r="E340" s="11">
        <f t="shared" si="24"/>
        <v>1.357329579730545E-3</v>
      </c>
      <c r="F340" s="11">
        <f t="shared" si="25"/>
        <v>4.968570900351266E-3</v>
      </c>
      <c r="G340" s="10">
        <f t="shared" si="26"/>
        <v>1.654320987654321</v>
      </c>
      <c r="H340" s="14">
        <f t="shared" si="27"/>
        <v>2.2454588109122597E-3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3232</v>
      </c>
      <c r="D342" s="36">
        <v>2030</v>
      </c>
      <c r="E342" s="11">
        <f t="shared" si="24"/>
        <v>5.4159125946779275E-2</v>
      </c>
      <c r="F342" s="11">
        <f t="shared" si="25"/>
        <v>4.691255315215382E-2</v>
      </c>
      <c r="G342" s="10">
        <f t="shared" si="26"/>
        <v>-0.3719059405940594</v>
      </c>
      <c r="H342" s="14">
        <f t="shared" si="27"/>
        <v>-2.0142100676989075E-2</v>
      </c>
    </row>
    <row r="343" spans="2:8" ht="15" x14ac:dyDescent="0.2">
      <c r="B343" s="5" t="s">
        <v>85</v>
      </c>
      <c r="C343" s="36">
        <v>219</v>
      </c>
      <c r="D343" s="36">
        <v>639</v>
      </c>
      <c r="E343" s="11">
        <f t="shared" si="24"/>
        <v>3.6698170118640659E-3</v>
      </c>
      <c r="F343" s="11">
        <f t="shared" si="25"/>
        <v>1.4767054908485858E-2</v>
      </c>
      <c r="G343" s="10">
        <f t="shared" si="26"/>
        <v>1.9178082191780821</v>
      </c>
      <c r="H343" s="14">
        <f t="shared" si="27"/>
        <v>7.0380052282324546E-3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739</v>
      </c>
      <c r="D345" s="36">
        <v>615</v>
      </c>
      <c r="E345" s="11">
        <f t="shared" si="24"/>
        <v>1.2383537770628058E-2</v>
      </c>
      <c r="F345" s="11">
        <f t="shared" si="25"/>
        <v>1.4212423738214087E-2</v>
      </c>
      <c r="G345" s="10">
        <f t="shared" si="26"/>
        <v>-0.16779431664411368</v>
      </c>
      <c r="H345" s="14">
        <f t="shared" si="27"/>
        <v>-2.0778872578591061E-3</v>
      </c>
    </row>
    <row r="346" spans="2:8" ht="15" x14ac:dyDescent="0.2">
      <c r="B346" s="5" t="s">
        <v>88</v>
      </c>
      <c r="C346" s="36">
        <v>354</v>
      </c>
      <c r="D346" s="36">
        <v>263</v>
      </c>
      <c r="E346" s="11">
        <f t="shared" si="24"/>
        <v>5.9320329780816411E-3</v>
      </c>
      <c r="F346" s="11">
        <f t="shared" si="25"/>
        <v>6.0778332408948053E-3</v>
      </c>
      <c r="G346" s="10">
        <f t="shared" si="26"/>
        <v>-0.25706214689265539</v>
      </c>
      <c r="H346" s="14">
        <f t="shared" si="27"/>
        <v>-1.5249011327836989E-3</v>
      </c>
    </row>
    <row r="347" spans="2:8" ht="15" x14ac:dyDescent="0.2">
      <c r="B347" s="5" t="s">
        <v>83</v>
      </c>
      <c r="C347" s="36">
        <v>17</v>
      </c>
      <c r="D347" s="36">
        <v>22</v>
      </c>
      <c r="E347" s="11">
        <f t="shared" si="24"/>
        <v>2.848716401903613E-4</v>
      </c>
      <c r="F347" s="11">
        <f t="shared" si="25"/>
        <v>5.0841190608245511E-4</v>
      </c>
      <c r="G347" s="10">
        <f t="shared" si="26"/>
        <v>0.29411764705882354</v>
      </c>
      <c r="H347" s="14">
        <f t="shared" si="27"/>
        <v>8.3785776526576857E-5</v>
      </c>
    </row>
    <row r="348" spans="2:8" ht="15" x14ac:dyDescent="0.2">
      <c r="B348" s="5" t="s">
        <v>277</v>
      </c>
      <c r="C348" s="36">
        <v>1</v>
      </c>
      <c r="D348" s="36">
        <v>0</v>
      </c>
      <c r="E348" s="11">
        <f t="shared" si="24"/>
        <v>1.675715530531537E-5</v>
      </c>
      <c r="F348" s="11" t="str">
        <f t="shared" si="25"/>
        <v/>
      </c>
      <c r="G348" s="10" t="str">
        <f t="shared" si="26"/>
        <v>0</v>
      </c>
      <c r="H348" s="14">
        <f t="shared" si="27"/>
        <v>0</v>
      </c>
    </row>
    <row r="349" spans="2:8" ht="15" x14ac:dyDescent="0.2">
      <c r="B349" s="5" t="s">
        <v>278</v>
      </c>
      <c r="C349" s="36">
        <v>6274</v>
      </c>
      <c r="D349" s="36">
        <v>4700</v>
      </c>
      <c r="E349" s="11">
        <f t="shared" si="24"/>
        <v>0.10513439238554863</v>
      </c>
      <c r="F349" s="11">
        <f t="shared" si="25"/>
        <v>0.10861527084488815</v>
      </c>
      <c r="G349" s="10">
        <f t="shared" si="26"/>
        <v>-0.25087663372649027</v>
      </c>
      <c r="H349" s="14">
        <f t="shared" si="27"/>
        <v>-2.637576245056639E-2</v>
      </c>
    </row>
    <row r="350" spans="2:8" ht="15" x14ac:dyDescent="0.2">
      <c r="B350" s="5" t="s">
        <v>279</v>
      </c>
      <c r="C350" s="36">
        <v>527</v>
      </c>
      <c r="D350" s="36">
        <v>170</v>
      </c>
      <c r="E350" s="11">
        <f t="shared" si="24"/>
        <v>8.8310208459012E-3</v>
      </c>
      <c r="F350" s="11">
        <f t="shared" si="25"/>
        <v>3.9286374560916987E-3</v>
      </c>
      <c r="G350" s="10">
        <f t="shared" si="26"/>
        <v>-0.67741935483870963</v>
      </c>
      <c r="H350" s="14">
        <f t="shared" si="27"/>
        <v>-5.9823044439975869E-3</v>
      </c>
    </row>
    <row r="351" spans="2:8" ht="15" x14ac:dyDescent="0.2">
      <c r="B351" s="5" t="s">
        <v>87</v>
      </c>
      <c r="C351" s="36">
        <v>5</v>
      </c>
      <c r="D351" s="36">
        <v>1</v>
      </c>
      <c r="E351" s="11">
        <f t="shared" si="24"/>
        <v>8.3785776526576844E-5</v>
      </c>
      <c r="F351" s="11">
        <f t="shared" si="25"/>
        <v>2.3109632094657054E-5</v>
      </c>
      <c r="G351" s="10">
        <f t="shared" si="26"/>
        <v>-0.8</v>
      </c>
      <c r="H351" s="14">
        <f t="shared" si="27"/>
        <v>-6.702862122126148E-5</v>
      </c>
    </row>
    <row r="352" spans="2:8" ht="15" x14ac:dyDescent="0.2">
      <c r="B352" s="5" t="s">
        <v>89</v>
      </c>
      <c r="C352" s="36">
        <v>1400</v>
      </c>
      <c r="D352" s="36">
        <v>995</v>
      </c>
      <c r="E352" s="11">
        <f t="shared" si="24"/>
        <v>2.3460017427441516E-2</v>
      </c>
      <c r="F352" s="11">
        <f t="shared" si="25"/>
        <v>2.2994083934183767E-2</v>
      </c>
      <c r="G352" s="10">
        <f t="shared" si="26"/>
        <v>-0.28928571428571431</v>
      </c>
      <c r="H352" s="14">
        <f t="shared" si="27"/>
        <v>-6.786647898652725E-3</v>
      </c>
    </row>
    <row r="353" spans="2:8" ht="15" x14ac:dyDescent="0.2">
      <c r="B353" s="5" t="s">
        <v>280</v>
      </c>
      <c r="C353" s="36">
        <v>2549</v>
      </c>
      <c r="D353" s="36">
        <v>1995</v>
      </c>
      <c r="E353" s="11">
        <f t="shared" si="24"/>
        <v>4.2713988873248877E-2</v>
      </c>
      <c r="F353" s="11">
        <f t="shared" si="25"/>
        <v>4.6103716028840822E-2</v>
      </c>
      <c r="G353" s="10">
        <f t="shared" si="26"/>
        <v>-0.21734013338564143</v>
      </c>
      <c r="H353" s="14">
        <f t="shared" si="27"/>
        <v>-9.2834640391447152E-3</v>
      </c>
    </row>
    <row r="354" spans="2:8" ht="15" x14ac:dyDescent="0.2">
      <c r="B354" s="5" t="s">
        <v>100</v>
      </c>
      <c r="C354" s="36">
        <v>276</v>
      </c>
      <c r="D354" s="36">
        <v>150</v>
      </c>
      <c r="E354" s="11">
        <f t="shared" si="24"/>
        <v>4.6249748642670421E-3</v>
      </c>
      <c r="F354" s="11">
        <f t="shared" si="25"/>
        <v>3.4664448141985579E-3</v>
      </c>
      <c r="G354" s="10">
        <f t="shared" si="26"/>
        <v>-0.45652173913043476</v>
      </c>
      <c r="H354" s="14">
        <f t="shared" si="27"/>
        <v>-2.1114015684697363E-3</v>
      </c>
    </row>
    <row r="355" spans="2:8" ht="15" x14ac:dyDescent="0.2">
      <c r="B355" s="5" t="s">
        <v>99</v>
      </c>
      <c r="C355" s="36">
        <v>6</v>
      </c>
      <c r="D355" s="36">
        <v>6</v>
      </c>
      <c r="E355" s="11">
        <f t="shared" si="24"/>
        <v>1.0054293183189222E-4</v>
      </c>
      <c r="F355" s="11">
        <f t="shared" si="25"/>
        <v>1.3865779256794233E-4</v>
      </c>
      <c r="G355" s="10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20</v>
      </c>
      <c r="D356" s="36">
        <v>16</v>
      </c>
      <c r="E356" s="11">
        <f t="shared" si="24"/>
        <v>3.3514310610630737E-4</v>
      </c>
      <c r="F356" s="11">
        <f t="shared" si="25"/>
        <v>3.6975411351451286E-4</v>
      </c>
      <c r="G356" s="10">
        <f t="shared" si="26"/>
        <v>-0.2</v>
      </c>
      <c r="H356" s="14">
        <f t="shared" si="27"/>
        <v>-6.702862122126148E-5</v>
      </c>
    </row>
    <row r="357" spans="2:8" ht="15" x14ac:dyDescent="0.2">
      <c r="B357" s="5" t="s">
        <v>281</v>
      </c>
      <c r="C357" s="36">
        <v>2</v>
      </c>
      <c r="D357" s="36">
        <v>1</v>
      </c>
      <c r="E357" s="11">
        <f t="shared" si="24"/>
        <v>3.351431061063074E-5</v>
      </c>
      <c r="F357" s="11">
        <f t="shared" si="25"/>
        <v>2.3109632094657054E-5</v>
      </c>
      <c r="G357" s="10">
        <f t="shared" si="26"/>
        <v>-0.5</v>
      </c>
      <c r="H357" s="14">
        <f t="shared" si="27"/>
        <v>-1.675715530531537E-5</v>
      </c>
    </row>
    <row r="358" spans="2:8" ht="15" x14ac:dyDescent="0.2">
      <c r="B358" s="5" t="s">
        <v>371</v>
      </c>
      <c r="C358" s="36">
        <v>7</v>
      </c>
      <c r="D358" s="36">
        <v>15</v>
      </c>
      <c r="E358" s="11">
        <f t="shared" si="24"/>
        <v>1.1730008713720758E-4</v>
      </c>
      <c r="F358" s="11">
        <f t="shared" si="25"/>
        <v>3.4664448141985581E-4</v>
      </c>
      <c r="G358" s="10">
        <f t="shared" si="26"/>
        <v>1.1428571428571428</v>
      </c>
      <c r="H358" s="14">
        <f t="shared" si="27"/>
        <v>1.3405724244252293E-4</v>
      </c>
    </row>
    <row r="359" spans="2:8" ht="15" x14ac:dyDescent="0.2">
      <c r="B359" s="5" t="s">
        <v>372</v>
      </c>
      <c r="C359" s="36">
        <v>27</v>
      </c>
      <c r="D359" s="36">
        <v>68</v>
      </c>
      <c r="E359" s="11">
        <f t="shared" si="24"/>
        <v>4.5244319324351496E-4</v>
      </c>
      <c r="F359" s="11">
        <f t="shared" si="25"/>
        <v>1.5714549824366797E-3</v>
      </c>
      <c r="G359" s="10">
        <f t="shared" si="26"/>
        <v>1.5185185185185186</v>
      </c>
      <c r="H359" s="14">
        <f t="shared" si="27"/>
        <v>6.8704336751793018E-4</v>
      </c>
    </row>
    <row r="360" spans="2:8" ht="15" x14ac:dyDescent="0.2">
      <c r="B360" s="5" t="s">
        <v>529</v>
      </c>
      <c r="C360" s="36">
        <v>2</v>
      </c>
      <c r="D360" s="36">
        <v>80</v>
      </c>
      <c r="E360" s="11">
        <f t="shared" si="24"/>
        <v>3.351431061063074E-5</v>
      </c>
      <c r="F360" s="11">
        <f t="shared" si="25"/>
        <v>1.8487705675725643E-3</v>
      </c>
      <c r="G360" s="10">
        <f t="shared" si="26"/>
        <v>39</v>
      </c>
      <c r="H360" s="14">
        <f t="shared" si="27"/>
        <v>1.3070581138145989E-3</v>
      </c>
    </row>
    <row r="361" spans="2:8" ht="15" x14ac:dyDescent="0.2">
      <c r="B361" s="5" t="s">
        <v>530</v>
      </c>
      <c r="C361" s="36">
        <v>911</v>
      </c>
      <c r="D361" s="36">
        <v>621</v>
      </c>
      <c r="E361" s="11">
        <f t="shared" si="24"/>
        <v>1.5265768483142301E-2</v>
      </c>
      <c r="F361" s="11">
        <f t="shared" si="25"/>
        <v>1.4351081530782029E-2</v>
      </c>
      <c r="G361" s="10">
        <f t="shared" si="26"/>
        <v>-0.31833150384193193</v>
      </c>
      <c r="H361" s="14">
        <f t="shared" si="27"/>
        <v>-4.859575038541457E-3</v>
      </c>
    </row>
    <row r="362" spans="2:8" ht="15" x14ac:dyDescent="0.2">
      <c r="B362" s="5" t="s">
        <v>531</v>
      </c>
      <c r="C362" s="36">
        <v>35</v>
      </c>
      <c r="D362" s="36">
        <v>27</v>
      </c>
      <c r="E362" s="11">
        <f t="shared" si="24"/>
        <v>5.8650043568603792E-4</v>
      </c>
      <c r="F362" s="11">
        <f t="shared" si="25"/>
        <v>6.2396006655574042E-4</v>
      </c>
      <c r="G362" s="10">
        <f t="shared" si="26"/>
        <v>-0.22857142857142856</v>
      </c>
      <c r="H362" s="14">
        <f t="shared" si="27"/>
        <v>-1.3405724244252296E-4</v>
      </c>
    </row>
    <row r="363" spans="2:8" ht="15" x14ac:dyDescent="0.2">
      <c r="B363" s="5" t="s">
        <v>532</v>
      </c>
      <c r="C363" s="36">
        <v>23</v>
      </c>
      <c r="D363" s="36">
        <v>14</v>
      </c>
      <c r="E363" s="11">
        <f t="shared" si="24"/>
        <v>3.8541457202225351E-4</v>
      </c>
      <c r="F363" s="11">
        <f t="shared" si="25"/>
        <v>3.2353484932519876E-4</v>
      </c>
      <c r="G363" s="10">
        <f t="shared" si="26"/>
        <v>-0.39130434782608697</v>
      </c>
      <c r="H363" s="14">
        <f t="shared" si="27"/>
        <v>-1.5081439774783834E-4</v>
      </c>
    </row>
    <row r="364" spans="2:8" ht="15" x14ac:dyDescent="0.2">
      <c r="B364" s="5" t="s">
        <v>282</v>
      </c>
      <c r="C364" s="36">
        <v>24</v>
      </c>
      <c r="D364" s="36">
        <v>20</v>
      </c>
      <c r="E364" s="11">
        <f t="shared" si="24"/>
        <v>4.0217172732756888E-4</v>
      </c>
      <c r="F364" s="11">
        <f t="shared" si="25"/>
        <v>4.6219264189314107E-4</v>
      </c>
      <c r="G364" s="10">
        <f t="shared" si="26"/>
        <v>-0.16666666666666666</v>
      </c>
      <c r="H364" s="14">
        <f t="shared" si="27"/>
        <v>-6.702862122126148E-5</v>
      </c>
    </row>
    <row r="365" spans="2:8" ht="15" x14ac:dyDescent="0.2">
      <c r="B365" s="5" t="s">
        <v>283</v>
      </c>
      <c r="C365" s="36">
        <v>248</v>
      </c>
      <c r="D365" s="36">
        <v>192</v>
      </c>
      <c r="E365" s="11">
        <f t="shared" si="24"/>
        <v>4.1557745157182113E-3</v>
      </c>
      <c r="F365" s="11">
        <f t="shared" si="25"/>
        <v>4.4370493621741546E-3</v>
      </c>
      <c r="G365" s="10">
        <f t="shared" si="26"/>
        <v>-0.22580645161290322</v>
      </c>
      <c r="H365" s="14">
        <f t="shared" si="27"/>
        <v>-9.3840069709766056E-4</v>
      </c>
    </row>
    <row r="366" spans="2:8" ht="15" x14ac:dyDescent="0.2">
      <c r="B366" s="5" t="s">
        <v>533</v>
      </c>
      <c r="C366" s="36">
        <v>36</v>
      </c>
      <c r="D366" s="36">
        <v>3</v>
      </c>
      <c r="E366" s="11">
        <f t="shared" si="24"/>
        <v>6.0325759099135335E-4</v>
      </c>
      <c r="F366" s="11">
        <f t="shared" si="25"/>
        <v>6.9328896283971165E-5</v>
      </c>
      <c r="G366" s="10">
        <f t="shared" si="26"/>
        <v>-0.91666666666666663</v>
      </c>
      <c r="H366" s="14">
        <f t="shared" si="27"/>
        <v>-5.5298612507540717E-4</v>
      </c>
    </row>
    <row r="367" spans="2:8" ht="15" x14ac:dyDescent="0.2">
      <c r="B367" s="5" t="s">
        <v>534</v>
      </c>
      <c r="C367" s="36">
        <v>9938</v>
      </c>
      <c r="D367" s="36">
        <v>6714</v>
      </c>
      <c r="E367" s="11">
        <f t="shared" si="24"/>
        <v>0.16653260942422415</v>
      </c>
      <c r="F367" s="11">
        <f t="shared" si="25"/>
        <v>0.15515806988352746</v>
      </c>
      <c r="G367" s="10">
        <f t="shared" si="26"/>
        <v>-0.32441135037230834</v>
      </c>
      <c r="H367" s="14">
        <f t="shared" si="27"/>
        <v>-5.4025068704336758E-2</v>
      </c>
    </row>
    <row r="368" spans="2:8" ht="15" x14ac:dyDescent="0.2">
      <c r="B368" s="5" t="s">
        <v>109</v>
      </c>
      <c r="C368" s="36">
        <v>1047</v>
      </c>
      <c r="D368" s="36">
        <v>1037</v>
      </c>
      <c r="E368" s="11">
        <f t="shared" si="24"/>
        <v>1.7544741604665192E-2</v>
      </c>
      <c r="F368" s="11">
        <f t="shared" si="25"/>
        <v>2.3964688482159362E-2</v>
      </c>
      <c r="G368" s="10">
        <f t="shared" si="26"/>
        <v>-9.5510983763132766E-3</v>
      </c>
      <c r="H368" s="14">
        <f t="shared" si="27"/>
        <v>-1.6757155305315371E-4</v>
      </c>
    </row>
    <row r="369" spans="1:8" ht="15" x14ac:dyDescent="0.2">
      <c r="B369" s="5" t="s">
        <v>102</v>
      </c>
      <c r="C369" s="36">
        <v>9235</v>
      </c>
      <c r="D369" s="36">
        <v>3378</v>
      </c>
      <c r="E369" s="11">
        <f t="shared" si="24"/>
        <v>0.15475232924458743</v>
      </c>
      <c r="F369" s="11">
        <f t="shared" si="25"/>
        <v>7.8064337215751525E-2</v>
      </c>
      <c r="G369" s="10">
        <f t="shared" si="26"/>
        <v>-0.6342176502436383</v>
      </c>
      <c r="H369" s="14">
        <f t="shared" si="27"/>
        <v>-9.8146658623232103E-2</v>
      </c>
    </row>
    <row r="370" spans="1:8" ht="15" x14ac:dyDescent="0.2">
      <c r="B370" s="5" t="s">
        <v>108</v>
      </c>
      <c r="C370" s="36">
        <v>933</v>
      </c>
      <c r="D370" s="36">
        <v>662</v>
      </c>
      <c r="E370" s="11">
        <f t="shared" si="24"/>
        <v>1.563442589985924E-2</v>
      </c>
      <c r="F370" s="11">
        <f t="shared" si="25"/>
        <v>1.5298576446662968E-2</v>
      </c>
      <c r="G370" s="10">
        <f t="shared" si="26"/>
        <v>-0.29046087888531619</v>
      </c>
      <c r="H370" s="14">
        <f t="shared" si="27"/>
        <v>-4.5411890877404652E-3</v>
      </c>
    </row>
    <row r="371" spans="1:8" ht="15" x14ac:dyDescent="0.2">
      <c r="B371" s="5" t="s">
        <v>111</v>
      </c>
      <c r="C371" s="36">
        <v>0</v>
      </c>
      <c r="D371" s="36">
        <v>21</v>
      </c>
      <c r="E371" s="11" t="str">
        <f t="shared" si="24"/>
        <v/>
      </c>
      <c r="F371" s="11">
        <f t="shared" si="25"/>
        <v>4.8530227398779812E-4</v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223</v>
      </c>
      <c r="D372" s="36">
        <v>46</v>
      </c>
      <c r="E372" s="11">
        <f t="shared" si="24"/>
        <v>3.7368456330853276E-3</v>
      </c>
      <c r="F372" s="11">
        <f t="shared" si="25"/>
        <v>1.0630430763542244E-3</v>
      </c>
      <c r="G372" s="10">
        <f t="shared" si="26"/>
        <v>-0.79372197309417036</v>
      </c>
      <c r="H372" s="14">
        <f t="shared" si="27"/>
        <v>-2.9660164890408206E-3</v>
      </c>
    </row>
    <row r="373" spans="1:8" ht="15" x14ac:dyDescent="0.2">
      <c r="B373" s="5" t="s">
        <v>284</v>
      </c>
      <c r="C373" s="36">
        <v>209</v>
      </c>
      <c r="D373" s="36">
        <v>15</v>
      </c>
      <c r="E373" s="11">
        <f t="shared" si="24"/>
        <v>3.5022454588109122E-3</v>
      </c>
      <c r="F373" s="11">
        <f t="shared" si="25"/>
        <v>3.4664448141985581E-4</v>
      </c>
      <c r="G373" s="10">
        <f t="shared" si="26"/>
        <v>-0.92822966507177029</v>
      </c>
      <c r="H373" s="14">
        <f t="shared" si="27"/>
        <v>-3.2508881292311817E-3</v>
      </c>
    </row>
    <row r="374" spans="1:8" ht="15" x14ac:dyDescent="0.2">
      <c r="B374" s="5" t="s">
        <v>285</v>
      </c>
      <c r="C374" s="36">
        <v>61</v>
      </c>
      <c r="D374" s="36">
        <v>119</v>
      </c>
      <c r="E374" s="11">
        <f t="shared" si="24"/>
        <v>1.0221864736242375E-3</v>
      </c>
      <c r="F374" s="11">
        <f t="shared" si="25"/>
        <v>2.7500462192641892E-3</v>
      </c>
      <c r="G374" s="10">
        <f t="shared" si="26"/>
        <v>0.95081967213114749</v>
      </c>
      <c r="H374" s="14">
        <f t="shared" si="27"/>
        <v>9.7191500770829132E-4</v>
      </c>
    </row>
    <row r="375" spans="1:8" ht="15" x14ac:dyDescent="0.2">
      <c r="B375" s="5" t="s">
        <v>286</v>
      </c>
      <c r="C375" s="36">
        <v>9</v>
      </c>
      <c r="D375" s="36">
        <v>62</v>
      </c>
      <c r="E375" s="11">
        <f t="shared" si="24"/>
        <v>1.5081439774783834E-4</v>
      </c>
      <c r="F375" s="11">
        <f t="shared" si="25"/>
        <v>1.4327971898687372E-3</v>
      </c>
      <c r="G375" s="10">
        <f t="shared" si="26"/>
        <v>5.8888888888888893</v>
      </c>
      <c r="H375" s="14">
        <f t="shared" si="27"/>
        <v>8.881292311817147E-4</v>
      </c>
    </row>
    <row r="376" spans="1:8" ht="15" x14ac:dyDescent="0.2">
      <c r="B376" s="5" t="s">
        <v>101</v>
      </c>
      <c r="C376" s="36">
        <v>60</v>
      </c>
      <c r="D376" s="36">
        <v>21</v>
      </c>
      <c r="E376" s="11">
        <f t="shared" si="24"/>
        <v>1.0054293183189222E-3</v>
      </c>
      <c r="F376" s="11">
        <f t="shared" si="25"/>
        <v>4.8530227398779812E-4</v>
      </c>
      <c r="G376" s="10">
        <f t="shared" si="26"/>
        <v>-0.65</v>
      </c>
      <c r="H376" s="14">
        <f t="shared" si="27"/>
        <v>-6.5352905690729943E-4</v>
      </c>
    </row>
    <row r="377" spans="1:8" ht="15" x14ac:dyDescent="0.2">
      <c r="B377" s="5" t="s">
        <v>287</v>
      </c>
      <c r="C377" s="36">
        <v>17</v>
      </c>
      <c r="D377" s="36">
        <v>41</v>
      </c>
      <c r="E377" s="11">
        <f t="shared" si="24"/>
        <v>2.848716401903613E-4</v>
      </c>
      <c r="F377" s="11">
        <f t="shared" si="25"/>
        <v>9.4749491588093913E-4</v>
      </c>
      <c r="G377" s="10">
        <f t="shared" si="26"/>
        <v>1.411764705882353</v>
      </c>
      <c r="H377" s="14">
        <f t="shared" si="27"/>
        <v>4.0217172732756894E-4</v>
      </c>
    </row>
    <row r="378" spans="1:8" ht="15" x14ac:dyDescent="0.2">
      <c r="B378" s="5" t="s">
        <v>535</v>
      </c>
      <c r="C378" s="36">
        <v>114</v>
      </c>
      <c r="D378" s="36">
        <v>163</v>
      </c>
      <c r="E378" s="11">
        <f t="shared" si="24"/>
        <v>1.9103157048059522E-3</v>
      </c>
      <c r="F378" s="11">
        <f t="shared" si="25"/>
        <v>3.7668700314290996E-3</v>
      </c>
      <c r="G378" s="10">
        <f t="shared" si="26"/>
        <v>0.42982456140350878</v>
      </c>
      <c r="H378" s="14">
        <f t="shared" si="27"/>
        <v>8.2110060996045319E-4</v>
      </c>
    </row>
    <row r="379" spans="1:8" ht="15" x14ac:dyDescent="0.2">
      <c r="B379" s="5" t="s">
        <v>110</v>
      </c>
      <c r="C379" s="36">
        <v>198</v>
      </c>
      <c r="D379" s="36">
        <v>263</v>
      </c>
      <c r="E379" s="11">
        <f t="shared" si="24"/>
        <v>3.317916750452443E-3</v>
      </c>
      <c r="F379" s="11">
        <f t="shared" si="25"/>
        <v>6.0778332408948053E-3</v>
      </c>
      <c r="G379" s="10">
        <f t="shared" si="26"/>
        <v>0.32828282828282829</v>
      </c>
      <c r="H379" s="14">
        <f t="shared" si="27"/>
        <v>1.089215094845499E-3</v>
      </c>
    </row>
    <row r="380" spans="1:8" ht="15" x14ac:dyDescent="0.2">
      <c r="B380" s="5" t="s">
        <v>288</v>
      </c>
      <c r="C380" s="36">
        <v>1780</v>
      </c>
      <c r="D380" s="36">
        <v>948</v>
      </c>
      <c r="E380" s="11">
        <f t="shared" si="24"/>
        <v>2.9827736443461358E-2</v>
      </c>
      <c r="F380" s="11">
        <f t="shared" si="25"/>
        <v>2.1907931225734888E-2</v>
      </c>
      <c r="G380" s="10">
        <f t="shared" si="26"/>
        <v>-0.46741573033707867</v>
      </c>
      <c r="H380" s="14">
        <f t="shared" si="27"/>
        <v>-1.3941953214022388E-2</v>
      </c>
    </row>
    <row r="381" spans="1:8" ht="15" x14ac:dyDescent="0.2">
      <c r="B381" s="5" t="s">
        <v>536</v>
      </c>
      <c r="C381" s="36">
        <v>98</v>
      </c>
      <c r="D381" s="36">
        <v>136</v>
      </c>
      <c r="E381" s="11">
        <f t="shared" si="24"/>
        <v>1.6422012199209062E-3</v>
      </c>
      <c r="F381" s="11">
        <f t="shared" si="25"/>
        <v>3.1429099648733593E-3</v>
      </c>
      <c r="G381" s="10">
        <f t="shared" si="26"/>
        <v>0.38775510204081631</v>
      </c>
      <c r="H381" s="14">
        <f t="shared" si="27"/>
        <v>6.36771901601984E-4</v>
      </c>
    </row>
    <row r="382" spans="1:8" ht="15" x14ac:dyDescent="0.2">
      <c r="B382" s="5" t="s">
        <v>104</v>
      </c>
      <c r="C382" s="36">
        <v>474</v>
      </c>
      <c r="D382" s="36">
        <v>355</v>
      </c>
      <c r="E382" s="11">
        <f t="shared" si="24"/>
        <v>7.9428916147194859E-3</v>
      </c>
      <c r="F382" s="11">
        <f t="shared" si="25"/>
        <v>8.2039193936032546E-3</v>
      </c>
      <c r="G382" s="10">
        <f t="shared" si="26"/>
        <v>-0.25105485232067509</v>
      </c>
      <c r="H382" s="14">
        <f t="shared" si="27"/>
        <v>-1.9941014813325292E-3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105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3</v>
      </c>
      <c r="D385" s="36">
        <v>1</v>
      </c>
      <c r="E385" s="11">
        <f t="shared" si="24"/>
        <v>5.027146591594611E-5</v>
      </c>
      <c r="F385" s="11">
        <f t="shared" si="25"/>
        <v>2.3109632094657054E-5</v>
      </c>
      <c r="G385" s="10">
        <f t="shared" si="26"/>
        <v>-0.66666666666666663</v>
      </c>
      <c r="H385" s="14">
        <f t="shared" si="27"/>
        <v>-3.351431061063074E-5</v>
      </c>
    </row>
    <row r="386" spans="1:8" ht="15" x14ac:dyDescent="0.2">
      <c r="B386" s="5" t="s">
        <v>537</v>
      </c>
      <c r="C386" s="36">
        <v>0</v>
      </c>
      <c r="D386" s="36">
        <v>4</v>
      </c>
      <c r="E386" s="11" t="str">
        <f t="shared" si="24"/>
        <v/>
      </c>
      <c r="F386" s="11">
        <f t="shared" si="25"/>
        <v>9.2438528378628216E-5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1</v>
      </c>
      <c r="D387" s="36">
        <v>0</v>
      </c>
      <c r="E387" s="11">
        <f t="shared" si="24"/>
        <v>1.675715530531537E-5</v>
      </c>
      <c r="F387" s="11" t="str">
        <f t="shared" si="25"/>
        <v/>
      </c>
      <c r="G387" s="10" t="str">
        <f t="shared" si="26"/>
        <v>0</v>
      </c>
      <c r="H387" s="14">
        <f t="shared" si="27"/>
        <v>0</v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1660</v>
      </c>
      <c r="D390" s="36">
        <v>1179</v>
      </c>
      <c r="E390" s="11">
        <f t="shared" si="24"/>
        <v>2.7816877806823515E-2</v>
      </c>
      <c r="F390" s="11">
        <f t="shared" si="25"/>
        <v>2.7246256239600666E-2</v>
      </c>
      <c r="G390" s="10">
        <f t="shared" si="26"/>
        <v>-0.28975903614457832</v>
      </c>
      <c r="H390" s="14">
        <f t="shared" si="27"/>
        <v>-8.0601917018566938E-3</v>
      </c>
    </row>
    <row r="391" spans="1:8" ht="15" x14ac:dyDescent="0.2">
      <c r="B391" s="5" t="s">
        <v>538</v>
      </c>
      <c r="C391" s="36">
        <v>2</v>
      </c>
      <c r="D391" s="36">
        <v>10</v>
      </c>
      <c r="E391" s="11">
        <f t="shared" si="24"/>
        <v>3.351431061063074E-5</v>
      </c>
      <c r="F391" s="11">
        <f t="shared" si="25"/>
        <v>2.3109632094657053E-4</v>
      </c>
      <c r="G391" s="10">
        <f t="shared" si="26"/>
        <v>4</v>
      </c>
      <c r="H391" s="14">
        <f t="shared" si="27"/>
        <v>1.3405724244252296E-4</v>
      </c>
    </row>
    <row r="392" spans="1:8" ht="15" x14ac:dyDescent="0.2">
      <c r="B392" s="5" t="s">
        <v>292</v>
      </c>
      <c r="C392" s="36">
        <v>3</v>
      </c>
      <c r="D392" s="36">
        <v>1</v>
      </c>
      <c r="E392" s="11">
        <f t="shared" si="24"/>
        <v>5.027146591594611E-5</v>
      </c>
      <c r="F392" s="11">
        <f t="shared" si="25"/>
        <v>2.3109632094657054E-5</v>
      </c>
      <c r="G392" s="10">
        <f t="shared" si="26"/>
        <v>-0.66666666666666663</v>
      </c>
      <c r="H392" s="14">
        <f t="shared" si="27"/>
        <v>-3.351431061063074E-5</v>
      </c>
    </row>
    <row r="393" spans="1:8" ht="15" x14ac:dyDescent="0.2">
      <c r="B393" s="5" t="s">
        <v>293</v>
      </c>
      <c r="C393" s="36">
        <v>28</v>
      </c>
      <c r="D393" s="36">
        <v>133</v>
      </c>
      <c r="E393" s="11">
        <f t="shared" si="24"/>
        <v>4.6920034854883034E-4</v>
      </c>
      <c r="F393" s="11">
        <f t="shared" si="25"/>
        <v>3.0735810685893882E-3</v>
      </c>
      <c r="G393" s="10">
        <f t="shared" si="26"/>
        <v>3.75</v>
      </c>
      <c r="H393" s="14">
        <f t="shared" si="27"/>
        <v>1.7595013070581139E-3</v>
      </c>
    </row>
    <row r="394" spans="1:8" ht="15" x14ac:dyDescent="0.2">
      <c r="B394" s="5" t="s">
        <v>539</v>
      </c>
      <c r="C394" s="36">
        <v>395</v>
      </c>
      <c r="D394" s="36">
        <v>92</v>
      </c>
      <c r="E394" s="11">
        <f t="shared" si="24"/>
        <v>6.6190763455995713E-3</v>
      </c>
      <c r="F394" s="11">
        <f t="shared" si="25"/>
        <v>2.1260861527084489E-3</v>
      </c>
      <c r="G394" s="10">
        <f t="shared" si="26"/>
        <v>-0.76708860759493669</v>
      </c>
      <c r="H394" s="14">
        <f t="shared" si="27"/>
        <v>-5.0774180575105573E-3</v>
      </c>
    </row>
    <row r="395" spans="1:8" ht="15" x14ac:dyDescent="0.2">
      <c r="B395" s="5" t="s">
        <v>105</v>
      </c>
      <c r="C395" s="36">
        <v>83</v>
      </c>
      <c r="D395" s="36">
        <v>10</v>
      </c>
      <c r="E395" s="11">
        <f t="shared" si="24"/>
        <v>1.3908438903411757E-3</v>
      </c>
      <c r="F395" s="11">
        <f t="shared" si="25"/>
        <v>2.3109632094657053E-4</v>
      </c>
      <c r="G395" s="10">
        <f t="shared" si="26"/>
        <v>-0.87951807228915657</v>
      </c>
      <c r="H395" s="14">
        <f t="shared" si="27"/>
        <v>-1.2232723372880218E-3</v>
      </c>
    </row>
    <row r="396" spans="1:8" ht="15" x14ac:dyDescent="0.2">
      <c r="B396" s="5" t="s">
        <v>540</v>
      </c>
      <c r="C396" s="36">
        <v>1</v>
      </c>
      <c r="D396" s="36">
        <v>0</v>
      </c>
      <c r="E396" s="11">
        <f t="shared" ref="E396:E468" si="28">+IF(C396=0,"",C396/C$329)</f>
        <v>1.675715530531537E-5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135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99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5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1</v>
      </c>
      <c r="D401" s="76">
        <v>20</v>
      </c>
      <c r="E401" s="80">
        <f t="shared" si="28"/>
        <v>1.675715530531537E-5</v>
      </c>
      <c r="F401" s="80">
        <f t="shared" si="29"/>
        <v>4.6219264189314107E-4</v>
      </c>
      <c r="G401" s="78">
        <f t="shared" si="30"/>
        <v>19</v>
      </c>
      <c r="H401" s="24">
        <f t="shared" si="31"/>
        <v>3.1838595080099205E-4</v>
      </c>
    </row>
    <row r="402" spans="1:8" s="79" customFormat="1" ht="15" x14ac:dyDescent="0.2">
      <c r="B402" s="75" t="s">
        <v>296</v>
      </c>
      <c r="C402" s="76">
        <v>189</v>
      </c>
      <c r="D402" s="76">
        <v>161</v>
      </c>
      <c r="E402" s="80">
        <f t="shared" si="28"/>
        <v>3.1671023527046049E-3</v>
      </c>
      <c r="F402" s="80">
        <f t="shared" si="29"/>
        <v>3.7206507672397854E-3</v>
      </c>
      <c r="G402" s="78">
        <f t="shared" si="30"/>
        <v>-0.14814814814814814</v>
      </c>
      <c r="H402" s="24">
        <f t="shared" si="31"/>
        <v>-4.6920034854883034E-4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3</v>
      </c>
      <c r="D404" s="76">
        <v>17</v>
      </c>
      <c r="E404" s="80">
        <f t="shared" si="28"/>
        <v>5.027146591594611E-5</v>
      </c>
      <c r="F404" s="80">
        <f t="shared" si="29"/>
        <v>3.9286374560916991E-4</v>
      </c>
      <c r="G404" s="78">
        <f t="shared" si="30"/>
        <v>4.666666666666667</v>
      </c>
      <c r="H404" s="24">
        <f t="shared" si="31"/>
        <v>2.3460017427441519E-4</v>
      </c>
    </row>
    <row r="405" spans="1:8" s="79" customFormat="1" ht="15" x14ac:dyDescent="0.2">
      <c r="B405" s="75" t="s">
        <v>542</v>
      </c>
      <c r="C405" s="76">
        <v>0</v>
      </c>
      <c r="D405" s="76">
        <v>2</v>
      </c>
      <c r="E405" s="80" t="str">
        <f t="shared" si="28"/>
        <v/>
      </c>
      <c r="F405" s="80">
        <f t="shared" si="29"/>
        <v>4.6219264189314108E-5</v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4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32</v>
      </c>
      <c r="D408" s="36">
        <v>1</v>
      </c>
      <c r="E408" s="11">
        <f t="shared" si="28"/>
        <v>5.3622896977009184E-4</v>
      </c>
      <c r="F408" s="11">
        <f t="shared" si="29"/>
        <v>2.3109632094657054E-5</v>
      </c>
      <c r="G408" s="10">
        <f t="shared" si="30"/>
        <v>-0.96875</v>
      </c>
      <c r="H408" s="14">
        <f t="shared" si="31"/>
        <v>-5.1947181446477652E-4</v>
      </c>
    </row>
    <row r="409" spans="1:8" ht="15" x14ac:dyDescent="0.2">
      <c r="B409" s="5" t="s">
        <v>300</v>
      </c>
      <c r="C409" s="36">
        <v>79</v>
      </c>
      <c r="D409" s="36">
        <v>81</v>
      </c>
      <c r="E409" s="11">
        <f t="shared" si="28"/>
        <v>1.3238152691199142E-3</v>
      </c>
      <c r="F409" s="11">
        <f t="shared" si="29"/>
        <v>1.8718801996672214E-3</v>
      </c>
      <c r="G409" s="10">
        <f t="shared" si="30"/>
        <v>2.5316455696202531E-2</v>
      </c>
      <c r="H409" s="14">
        <f t="shared" si="31"/>
        <v>3.351431061063074E-5</v>
      </c>
    </row>
    <row r="410" spans="1:8" ht="15" x14ac:dyDescent="0.2">
      <c r="B410" s="5" t="s">
        <v>114</v>
      </c>
      <c r="C410" s="36">
        <v>0</v>
      </c>
      <c r="D410" s="36">
        <v>21</v>
      </c>
      <c r="E410" s="11" t="str">
        <f t="shared" si="28"/>
        <v/>
      </c>
      <c r="F410" s="11">
        <f t="shared" si="29"/>
        <v>4.8530227398779812E-4</v>
      </c>
      <c r="G410" s="10" t="str">
        <f t="shared" si="30"/>
        <v>0</v>
      </c>
      <c r="H410" s="14" t="str">
        <f t="shared" si="31"/>
        <v/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19</v>
      </c>
      <c r="D412" s="36">
        <v>22</v>
      </c>
      <c r="E412" s="11">
        <f t="shared" si="28"/>
        <v>3.18385950800992E-4</v>
      </c>
      <c r="F412" s="11">
        <f t="shared" si="29"/>
        <v>5.0841190608245511E-4</v>
      </c>
      <c r="G412" s="10">
        <f t="shared" si="30"/>
        <v>0.15789473684210525</v>
      </c>
      <c r="H412" s="14">
        <f t="shared" si="31"/>
        <v>5.0271465915946103E-5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1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33</v>
      </c>
      <c r="D420" s="36">
        <v>42</v>
      </c>
      <c r="E420" s="11">
        <f t="shared" si="28"/>
        <v>5.5298612507540717E-4</v>
      </c>
      <c r="F420" s="11">
        <f t="shared" si="29"/>
        <v>9.7060454797559623E-4</v>
      </c>
      <c r="G420" s="10">
        <f t="shared" si="30"/>
        <v>0.27272727272727271</v>
      </c>
      <c r="H420" s="14">
        <f t="shared" si="31"/>
        <v>1.5081439774783831E-4</v>
      </c>
    </row>
    <row r="421" spans="1:8" ht="15" x14ac:dyDescent="0.2">
      <c r="B421" s="5" t="s">
        <v>120</v>
      </c>
      <c r="C421" s="36">
        <v>24</v>
      </c>
      <c r="D421" s="36">
        <v>29</v>
      </c>
      <c r="E421" s="11">
        <f t="shared" si="28"/>
        <v>4.0217172732756888E-4</v>
      </c>
      <c r="F421" s="11">
        <f t="shared" si="29"/>
        <v>6.7017933074505452E-4</v>
      </c>
      <c r="G421" s="10">
        <f t="shared" si="30"/>
        <v>0.20833333333333334</v>
      </c>
      <c r="H421" s="14">
        <f t="shared" si="31"/>
        <v>8.3785776526576857E-5</v>
      </c>
    </row>
    <row r="422" spans="1:8" ht="15" x14ac:dyDescent="0.2">
      <c r="B422" s="5" t="s">
        <v>129</v>
      </c>
      <c r="C422" s="36">
        <v>271</v>
      </c>
      <c r="D422" s="36">
        <v>129</v>
      </c>
      <c r="E422" s="11">
        <f t="shared" si="28"/>
        <v>4.5411890877404652E-3</v>
      </c>
      <c r="F422" s="11">
        <f t="shared" si="29"/>
        <v>2.9811425402107598E-3</v>
      </c>
      <c r="G422" s="10">
        <f t="shared" si="30"/>
        <v>-0.52398523985239853</v>
      </c>
      <c r="H422" s="14">
        <f t="shared" si="31"/>
        <v>-2.3795160533547828E-3</v>
      </c>
    </row>
    <row r="423" spans="1:8" ht="15" x14ac:dyDescent="0.2">
      <c r="B423" s="5" t="s">
        <v>128</v>
      </c>
      <c r="C423" s="36">
        <v>589</v>
      </c>
      <c r="D423" s="36">
        <v>158</v>
      </c>
      <c r="E423" s="11">
        <f t="shared" si="28"/>
        <v>9.869964474830753E-3</v>
      </c>
      <c r="F423" s="11">
        <f t="shared" si="29"/>
        <v>3.6513218709558143E-3</v>
      </c>
      <c r="G423" s="10">
        <f t="shared" si="30"/>
        <v>-0.73174872665534807</v>
      </c>
      <c r="H423" s="14">
        <f t="shared" si="31"/>
        <v>-7.2223339365909247E-3</v>
      </c>
    </row>
    <row r="424" spans="1:8" ht="15" x14ac:dyDescent="0.2">
      <c r="B424" s="5" t="s">
        <v>302</v>
      </c>
      <c r="C424" s="36">
        <v>106</v>
      </c>
      <c r="D424" s="36">
        <v>21</v>
      </c>
      <c r="E424" s="11">
        <f t="shared" si="28"/>
        <v>1.7762584623634292E-3</v>
      </c>
      <c r="F424" s="11">
        <f t="shared" si="29"/>
        <v>4.8530227398779812E-4</v>
      </c>
      <c r="G424" s="10">
        <f t="shared" si="30"/>
        <v>-0.80188679245283023</v>
      </c>
      <c r="H424" s="14">
        <f t="shared" si="31"/>
        <v>-1.4243582009518065E-3</v>
      </c>
    </row>
    <row r="425" spans="1:8" ht="15" x14ac:dyDescent="0.2">
      <c r="B425" s="5" t="s">
        <v>544</v>
      </c>
      <c r="C425" s="36">
        <v>361</v>
      </c>
      <c r="D425" s="36">
        <v>119</v>
      </c>
      <c r="E425" s="11">
        <f t="shared" si="28"/>
        <v>6.0493330652188482E-3</v>
      </c>
      <c r="F425" s="11">
        <f t="shared" si="29"/>
        <v>2.7500462192641892E-3</v>
      </c>
      <c r="G425" s="10">
        <f t="shared" si="30"/>
        <v>-0.67036011080332414</v>
      </c>
      <c r="H425" s="14">
        <f t="shared" si="31"/>
        <v>-4.0552315838863198E-3</v>
      </c>
    </row>
    <row r="426" spans="1:8" ht="30" x14ac:dyDescent="0.2">
      <c r="B426" s="5" t="s">
        <v>545</v>
      </c>
      <c r="C426" s="36">
        <v>33</v>
      </c>
      <c r="D426" s="36">
        <v>207</v>
      </c>
      <c r="E426" s="11">
        <f t="shared" si="28"/>
        <v>5.5298612507540717E-4</v>
      </c>
      <c r="F426" s="11">
        <f t="shared" si="29"/>
        <v>4.7836938435940101E-3</v>
      </c>
      <c r="G426" s="10">
        <f t="shared" si="30"/>
        <v>5.2727272727272725</v>
      </c>
      <c r="H426" s="14">
        <f t="shared" si="31"/>
        <v>2.9157450231248739E-3</v>
      </c>
    </row>
    <row r="427" spans="1:8" ht="15" x14ac:dyDescent="0.2">
      <c r="B427" s="5" t="s">
        <v>546</v>
      </c>
      <c r="C427" s="36">
        <v>207</v>
      </c>
      <c r="D427" s="36">
        <v>0</v>
      </c>
      <c r="E427" s="11">
        <f t="shared" si="28"/>
        <v>3.4687311482002815E-3</v>
      </c>
      <c r="F427" s="11" t="str">
        <f t="shared" si="29"/>
        <v/>
      </c>
      <c r="G427" s="10" t="str">
        <f t="shared" si="30"/>
        <v>0</v>
      </c>
      <c r="H427" s="14">
        <f t="shared" si="31"/>
        <v>0</v>
      </c>
    </row>
    <row r="428" spans="1:8" ht="15" x14ac:dyDescent="0.2">
      <c r="B428" s="5" t="s">
        <v>124</v>
      </c>
      <c r="C428" s="36">
        <v>79</v>
      </c>
      <c r="D428" s="36">
        <v>61</v>
      </c>
      <c r="E428" s="11">
        <f t="shared" si="28"/>
        <v>1.3238152691199142E-3</v>
      </c>
      <c r="F428" s="11">
        <f t="shared" si="29"/>
        <v>1.4096875577740801E-3</v>
      </c>
      <c r="G428" s="10">
        <f t="shared" si="30"/>
        <v>-0.22784810126582278</v>
      </c>
      <c r="H428" s="14">
        <f t="shared" si="31"/>
        <v>-3.0162879549567662E-4</v>
      </c>
    </row>
    <row r="429" spans="1:8" ht="15" x14ac:dyDescent="0.2">
      <c r="B429" s="5" t="s">
        <v>303</v>
      </c>
      <c r="C429" s="36">
        <v>8</v>
      </c>
      <c r="D429" s="36">
        <v>0</v>
      </c>
      <c r="E429" s="11">
        <f t="shared" si="28"/>
        <v>1.3405724244252296E-4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479</v>
      </c>
      <c r="D430" s="36">
        <v>114</v>
      </c>
      <c r="E430" s="11">
        <f t="shared" si="28"/>
        <v>8.0266773912460627E-3</v>
      </c>
      <c r="F430" s="11">
        <f t="shared" si="29"/>
        <v>2.6344980587909039E-3</v>
      </c>
      <c r="G430" s="10">
        <f t="shared" si="30"/>
        <v>-0.76200417536534448</v>
      </c>
      <c r="H430" s="14">
        <f t="shared" si="31"/>
        <v>-6.1163616864401103E-3</v>
      </c>
    </row>
    <row r="431" spans="1:8" ht="15" x14ac:dyDescent="0.2">
      <c r="B431" s="5" t="s">
        <v>421</v>
      </c>
      <c r="C431" s="36">
        <v>17</v>
      </c>
      <c r="D431" s="36">
        <v>6</v>
      </c>
      <c r="E431" s="11">
        <f t="shared" si="28"/>
        <v>2.848716401903613E-4</v>
      </c>
      <c r="F431" s="11">
        <f t="shared" si="29"/>
        <v>1.3865779256794233E-4</v>
      </c>
      <c r="G431" s="10">
        <f t="shared" si="30"/>
        <v>-0.6470588235294118</v>
      </c>
      <c r="H431" s="14">
        <f t="shared" si="31"/>
        <v>-1.8432870835846909E-4</v>
      </c>
    </row>
    <row r="432" spans="1:8" ht="15" x14ac:dyDescent="0.2">
      <c r="B432" s="5" t="s">
        <v>123</v>
      </c>
      <c r="C432" s="36">
        <v>368</v>
      </c>
      <c r="D432" s="36">
        <v>201</v>
      </c>
      <c r="E432" s="11">
        <f t="shared" si="28"/>
        <v>6.1666331523560561E-3</v>
      </c>
      <c r="F432" s="11">
        <f t="shared" si="29"/>
        <v>4.6450360510260679E-3</v>
      </c>
      <c r="G432" s="10">
        <f t="shared" si="30"/>
        <v>-0.45380434782608697</v>
      </c>
      <c r="H432" s="14">
        <f t="shared" si="31"/>
        <v>-2.7984449359876669E-3</v>
      </c>
    </row>
    <row r="433" spans="2:8" ht="15" x14ac:dyDescent="0.2">
      <c r="B433" s="5" t="s">
        <v>304</v>
      </c>
      <c r="C433" s="36">
        <v>68</v>
      </c>
      <c r="D433" s="36">
        <v>65</v>
      </c>
      <c r="E433" s="11">
        <f t="shared" si="28"/>
        <v>1.1394865607614452E-3</v>
      </c>
      <c r="F433" s="11">
        <f t="shared" si="29"/>
        <v>1.5021260861527083E-3</v>
      </c>
      <c r="G433" s="10">
        <f t="shared" si="30"/>
        <v>-4.4117647058823532E-2</v>
      </c>
      <c r="H433" s="14">
        <f t="shared" si="31"/>
        <v>-5.0271465915946117E-5</v>
      </c>
    </row>
    <row r="434" spans="2:8" ht="15" x14ac:dyDescent="0.2">
      <c r="B434" s="5" t="s">
        <v>122</v>
      </c>
      <c r="C434" s="36">
        <v>65</v>
      </c>
      <c r="D434" s="36">
        <v>86</v>
      </c>
      <c r="E434" s="11">
        <f t="shared" si="28"/>
        <v>1.089215094845499E-3</v>
      </c>
      <c r="F434" s="11">
        <f t="shared" si="29"/>
        <v>1.9874283601405067E-3</v>
      </c>
      <c r="G434" s="10">
        <f t="shared" si="30"/>
        <v>0.32307692307692309</v>
      </c>
      <c r="H434" s="14">
        <f t="shared" si="31"/>
        <v>3.5190026141162275E-4</v>
      </c>
    </row>
    <row r="435" spans="2:8" ht="15" x14ac:dyDescent="0.2">
      <c r="B435" s="5" t="s">
        <v>373</v>
      </c>
      <c r="C435" s="36">
        <v>0</v>
      </c>
      <c r="D435" s="36">
        <v>3</v>
      </c>
      <c r="E435" s="11" t="str">
        <f t="shared" si="28"/>
        <v/>
      </c>
      <c r="F435" s="11">
        <f t="shared" si="29"/>
        <v>6.9328896283971165E-5</v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182</v>
      </c>
      <c r="D436" s="36">
        <v>167</v>
      </c>
      <c r="E436" s="11">
        <f t="shared" si="28"/>
        <v>3.0498022655673974E-3</v>
      </c>
      <c r="F436" s="11">
        <f t="shared" si="29"/>
        <v>3.859308559807728E-3</v>
      </c>
      <c r="G436" s="10">
        <f t="shared" si="30"/>
        <v>-8.2417582417582416E-2</v>
      </c>
      <c r="H436" s="14">
        <f t="shared" si="31"/>
        <v>-2.5135732957973054E-4</v>
      </c>
    </row>
    <row r="437" spans="2:8" ht="15" x14ac:dyDescent="0.2">
      <c r="B437" s="5" t="s">
        <v>119</v>
      </c>
      <c r="C437" s="36">
        <v>30</v>
      </c>
      <c r="D437" s="36">
        <v>28</v>
      </c>
      <c r="E437" s="11">
        <f t="shared" si="28"/>
        <v>5.0271465915946109E-4</v>
      </c>
      <c r="F437" s="11">
        <f t="shared" si="29"/>
        <v>6.4706969865039753E-4</v>
      </c>
      <c r="G437" s="10">
        <f t="shared" si="30"/>
        <v>-6.6666666666666666E-2</v>
      </c>
      <c r="H437" s="14">
        <f t="shared" si="31"/>
        <v>-3.351431061063074E-5</v>
      </c>
    </row>
    <row r="438" spans="2:8" ht="15" x14ac:dyDescent="0.2">
      <c r="B438" s="5" t="s">
        <v>305</v>
      </c>
      <c r="C438" s="36">
        <v>344</v>
      </c>
      <c r="D438" s="36">
        <v>279</v>
      </c>
      <c r="E438" s="11">
        <f t="shared" si="28"/>
        <v>5.7644614250284875E-3</v>
      </c>
      <c r="F438" s="11">
        <f t="shared" si="29"/>
        <v>6.4475873544093181E-3</v>
      </c>
      <c r="G438" s="10">
        <f t="shared" si="30"/>
        <v>-0.18895348837209303</v>
      </c>
      <c r="H438" s="14">
        <f t="shared" si="31"/>
        <v>-1.089215094845499E-3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9</v>
      </c>
      <c r="D440" s="36">
        <v>3</v>
      </c>
      <c r="E440" s="11">
        <f t="shared" si="28"/>
        <v>1.5081439774783834E-4</v>
      </c>
      <c r="F440" s="11">
        <f t="shared" si="29"/>
        <v>6.9328896283971165E-5</v>
      </c>
      <c r="G440" s="10">
        <f t="shared" si="30"/>
        <v>-0.66666666666666663</v>
      </c>
      <c r="H440" s="14">
        <f t="shared" si="31"/>
        <v>-1.0054293183189222E-4</v>
      </c>
    </row>
    <row r="441" spans="2:8" ht="15" x14ac:dyDescent="0.2">
      <c r="B441" s="5" t="s">
        <v>130</v>
      </c>
      <c r="C441" s="36">
        <v>14</v>
      </c>
      <c r="D441" s="36">
        <v>13</v>
      </c>
      <c r="E441" s="11">
        <f t="shared" si="28"/>
        <v>2.3460017427441517E-4</v>
      </c>
      <c r="F441" s="11">
        <f t="shared" si="29"/>
        <v>3.0042521723054171E-4</v>
      </c>
      <c r="G441" s="10">
        <f t="shared" si="30"/>
        <v>-7.1428571428571425E-2</v>
      </c>
      <c r="H441" s="14">
        <f t="shared" si="31"/>
        <v>-1.6757155305315367E-5</v>
      </c>
    </row>
    <row r="442" spans="2:8" ht="15" x14ac:dyDescent="0.2">
      <c r="B442" s="5" t="s">
        <v>117</v>
      </c>
      <c r="C442" s="36">
        <v>0</v>
      </c>
      <c r="D442" s="36">
        <v>4</v>
      </c>
      <c r="E442" s="11" t="str">
        <f t="shared" si="28"/>
        <v/>
      </c>
      <c r="F442" s="11">
        <f t="shared" si="29"/>
        <v>9.2438528378628216E-5</v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194</v>
      </c>
      <c r="D443" s="36">
        <v>16</v>
      </c>
      <c r="E443" s="11">
        <f t="shared" si="28"/>
        <v>3.2508881292311817E-3</v>
      </c>
      <c r="F443" s="11">
        <f t="shared" si="29"/>
        <v>3.6975411351451286E-4</v>
      </c>
      <c r="G443" s="10">
        <f t="shared" si="30"/>
        <v>-0.91752577319587625</v>
      </c>
      <c r="H443" s="14">
        <f t="shared" si="31"/>
        <v>-2.9827736443461357E-3</v>
      </c>
    </row>
    <row r="444" spans="2:8" ht="15" x14ac:dyDescent="0.2">
      <c r="B444" s="5" t="s">
        <v>127</v>
      </c>
      <c r="C444" s="36">
        <v>6</v>
      </c>
      <c r="D444" s="36">
        <v>0</v>
      </c>
      <c r="E444" s="11">
        <f t="shared" si="28"/>
        <v>1.0054293183189222E-4</v>
      </c>
      <c r="F444" s="11" t="str">
        <f t="shared" si="29"/>
        <v/>
      </c>
      <c r="G444" s="10" t="str">
        <f t="shared" si="30"/>
        <v>0</v>
      </c>
      <c r="H444" s="14">
        <f t="shared" si="31"/>
        <v>0</v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318</v>
      </c>
      <c r="D446" s="36">
        <v>340</v>
      </c>
      <c r="E446" s="11">
        <f t="shared" si="28"/>
        <v>5.3287753870902878E-3</v>
      </c>
      <c r="F446" s="11">
        <f t="shared" si="29"/>
        <v>7.8572749121833974E-3</v>
      </c>
      <c r="G446" s="10">
        <f t="shared" si="30"/>
        <v>6.9182389937106917E-2</v>
      </c>
      <c r="H446" s="14">
        <f t="shared" si="31"/>
        <v>3.6865741671693813E-4</v>
      </c>
    </row>
    <row r="447" spans="2:8" ht="30" x14ac:dyDescent="0.2">
      <c r="B447" s="5" t="s">
        <v>548</v>
      </c>
      <c r="C447" s="36">
        <v>3</v>
      </c>
      <c r="D447" s="36">
        <v>20</v>
      </c>
      <c r="E447" s="11">
        <f t="shared" si="28"/>
        <v>5.027146591594611E-5</v>
      </c>
      <c r="F447" s="11">
        <f t="shared" si="29"/>
        <v>4.6219264189314107E-4</v>
      </c>
      <c r="G447" s="10">
        <f t="shared" si="30"/>
        <v>5.666666666666667</v>
      </c>
      <c r="H447" s="14">
        <f t="shared" si="31"/>
        <v>2.848716401903613E-4</v>
      </c>
    </row>
    <row r="448" spans="2:8" ht="15" x14ac:dyDescent="0.2">
      <c r="B448" s="5" t="s">
        <v>307</v>
      </c>
      <c r="C448" s="36">
        <v>61</v>
      </c>
      <c r="D448" s="36">
        <v>21</v>
      </c>
      <c r="E448" s="11">
        <f t="shared" si="28"/>
        <v>1.0221864736242375E-3</v>
      </c>
      <c r="F448" s="11">
        <f t="shared" si="29"/>
        <v>4.8530227398779812E-4</v>
      </c>
      <c r="G448" s="10">
        <f t="shared" si="30"/>
        <v>-0.65573770491803274</v>
      </c>
      <c r="H448" s="14">
        <f t="shared" si="31"/>
        <v>-6.7028621221261475E-4</v>
      </c>
    </row>
    <row r="449" spans="2:8" ht="15" x14ac:dyDescent="0.2">
      <c r="B449" s="5" t="s">
        <v>308</v>
      </c>
      <c r="C449" s="36">
        <v>0</v>
      </c>
      <c r="D449" s="36">
        <v>25</v>
      </c>
      <c r="E449" s="11" t="str">
        <f t="shared" si="28"/>
        <v/>
      </c>
      <c r="F449" s="11">
        <f t="shared" si="29"/>
        <v>5.7774080236642632E-4</v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117</v>
      </c>
      <c r="D450" s="36">
        <v>82</v>
      </c>
      <c r="E450" s="11">
        <f t="shared" si="28"/>
        <v>1.9605871707218982E-3</v>
      </c>
      <c r="F450" s="11">
        <f t="shared" si="29"/>
        <v>1.8949898317618783E-3</v>
      </c>
      <c r="G450" s="10">
        <f t="shared" si="30"/>
        <v>-0.29914529914529914</v>
      </c>
      <c r="H450" s="14">
        <f t="shared" si="31"/>
        <v>-5.8650043568603792E-4</v>
      </c>
    </row>
    <row r="451" spans="2:8" ht="15" x14ac:dyDescent="0.2">
      <c r="B451" s="5" t="s">
        <v>309</v>
      </c>
      <c r="C451" s="36">
        <v>217</v>
      </c>
      <c r="D451" s="36">
        <v>434</v>
      </c>
      <c r="E451" s="11">
        <f t="shared" si="28"/>
        <v>3.6363027012534352E-3</v>
      </c>
      <c r="F451" s="11">
        <f t="shared" si="29"/>
        <v>1.0029580329081161E-2</v>
      </c>
      <c r="G451" s="10">
        <f t="shared" si="30"/>
        <v>1</v>
      </c>
      <c r="H451" s="14">
        <f t="shared" si="31"/>
        <v>3.6363027012534352E-3</v>
      </c>
    </row>
    <row r="452" spans="2:8" ht="15" x14ac:dyDescent="0.2">
      <c r="B452" s="5" t="s">
        <v>310</v>
      </c>
      <c r="C452" s="36">
        <v>48</v>
      </c>
      <c r="D452" s="36">
        <v>45</v>
      </c>
      <c r="E452" s="11">
        <f t="shared" si="28"/>
        <v>8.0434345465513776E-4</v>
      </c>
      <c r="F452" s="11">
        <f t="shared" si="29"/>
        <v>1.0399334442595673E-3</v>
      </c>
      <c r="G452" s="10">
        <f t="shared" si="30"/>
        <v>-6.25E-2</v>
      </c>
      <c r="H452" s="14">
        <f t="shared" si="31"/>
        <v>-5.027146591594611E-5</v>
      </c>
    </row>
    <row r="453" spans="2:8" ht="15" x14ac:dyDescent="0.2">
      <c r="B453" s="5" t="s">
        <v>311</v>
      </c>
      <c r="C453" s="36">
        <v>49</v>
      </c>
      <c r="D453" s="36">
        <v>32</v>
      </c>
      <c r="E453" s="11">
        <f t="shared" si="28"/>
        <v>8.2110060996045309E-4</v>
      </c>
      <c r="F453" s="11">
        <f t="shared" si="29"/>
        <v>7.3950822702902573E-4</v>
      </c>
      <c r="G453" s="10">
        <f t="shared" si="30"/>
        <v>-0.34693877551020408</v>
      </c>
      <c r="H453" s="14">
        <f t="shared" si="31"/>
        <v>-2.848716401903613E-4</v>
      </c>
    </row>
    <row r="454" spans="2:8" ht="15" x14ac:dyDescent="0.2">
      <c r="B454" s="5" t="s">
        <v>118</v>
      </c>
      <c r="C454" s="36">
        <v>28</v>
      </c>
      <c r="D454" s="36">
        <v>24</v>
      </c>
      <c r="E454" s="11">
        <f t="shared" si="28"/>
        <v>4.6920034854883034E-4</v>
      </c>
      <c r="F454" s="11">
        <f t="shared" si="29"/>
        <v>5.5463117027176932E-4</v>
      </c>
      <c r="G454" s="10">
        <f t="shared" si="30"/>
        <v>-0.14285714285714285</v>
      </c>
      <c r="H454" s="14">
        <f t="shared" si="31"/>
        <v>-6.7028621221261467E-5</v>
      </c>
    </row>
    <row r="455" spans="2:8" ht="15" x14ac:dyDescent="0.2">
      <c r="B455" s="5" t="s">
        <v>312</v>
      </c>
      <c r="C455" s="36">
        <v>25</v>
      </c>
      <c r="D455" s="36">
        <v>29</v>
      </c>
      <c r="E455" s="11">
        <f t="shared" si="28"/>
        <v>4.1892888263288426E-4</v>
      </c>
      <c r="F455" s="11">
        <f t="shared" si="29"/>
        <v>6.7017933074505452E-4</v>
      </c>
      <c r="G455" s="10">
        <f t="shared" si="30"/>
        <v>0.16</v>
      </c>
      <c r="H455" s="14">
        <f t="shared" si="31"/>
        <v>6.702862122126148E-5</v>
      </c>
    </row>
    <row r="456" spans="2:8" ht="15" x14ac:dyDescent="0.2">
      <c r="B456" s="5" t="s">
        <v>313</v>
      </c>
      <c r="C456" s="36">
        <v>106</v>
      </c>
      <c r="D456" s="36">
        <v>135</v>
      </c>
      <c r="E456" s="11">
        <f t="shared" si="28"/>
        <v>1.7762584623634292E-3</v>
      </c>
      <c r="F456" s="11">
        <f t="shared" si="29"/>
        <v>3.119800332778702E-3</v>
      </c>
      <c r="G456" s="10">
        <f t="shared" si="30"/>
        <v>0.27358490566037735</v>
      </c>
      <c r="H456" s="14">
        <f t="shared" si="31"/>
        <v>4.8595750385414571E-4</v>
      </c>
    </row>
    <row r="457" spans="2:8" ht="15" x14ac:dyDescent="0.2">
      <c r="B457" s="5" t="s">
        <v>550</v>
      </c>
      <c r="C457" s="36">
        <v>54</v>
      </c>
      <c r="D457" s="36">
        <v>243</v>
      </c>
      <c r="E457" s="11">
        <f t="shared" si="28"/>
        <v>9.0488638648702992E-4</v>
      </c>
      <c r="F457" s="11">
        <f t="shared" si="29"/>
        <v>5.6156405990016641E-3</v>
      </c>
      <c r="G457" s="10">
        <f t="shared" si="30"/>
        <v>3.5</v>
      </c>
      <c r="H457" s="14">
        <f t="shared" si="31"/>
        <v>3.1671023527046049E-3</v>
      </c>
    </row>
    <row r="458" spans="2:8" ht="15" x14ac:dyDescent="0.2">
      <c r="B458" s="5" t="s">
        <v>314</v>
      </c>
      <c r="C458" s="36">
        <v>2</v>
      </c>
      <c r="D458" s="36">
        <v>1</v>
      </c>
      <c r="E458" s="11">
        <f t="shared" si="28"/>
        <v>3.351431061063074E-5</v>
      </c>
      <c r="F458" s="11">
        <f t="shared" si="29"/>
        <v>2.3109632094657054E-5</v>
      </c>
      <c r="G458" s="10">
        <f t="shared" si="30"/>
        <v>-0.5</v>
      </c>
      <c r="H458" s="14">
        <f t="shared" si="31"/>
        <v>-1.675715530531537E-5</v>
      </c>
    </row>
    <row r="459" spans="2:8" ht="15" x14ac:dyDescent="0.2">
      <c r="B459" s="5" t="s">
        <v>315</v>
      </c>
      <c r="C459" s="36">
        <v>3</v>
      </c>
      <c r="D459" s="36">
        <v>2</v>
      </c>
      <c r="E459" s="11">
        <f t="shared" si="28"/>
        <v>5.027146591594611E-5</v>
      </c>
      <c r="F459" s="11">
        <f t="shared" si="29"/>
        <v>4.6219264189314108E-5</v>
      </c>
      <c r="G459" s="10">
        <f t="shared" si="30"/>
        <v>-0.33333333333333331</v>
      </c>
      <c r="H459" s="14">
        <f t="shared" si="31"/>
        <v>-1.675715530531537E-5</v>
      </c>
    </row>
    <row r="460" spans="2:8" ht="15" x14ac:dyDescent="0.2">
      <c r="B460" s="5" t="s">
        <v>316</v>
      </c>
      <c r="C460" s="36">
        <v>13</v>
      </c>
      <c r="D460" s="36">
        <v>9</v>
      </c>
      <c r="E460" s="11">
        <f t="shared" si="28"/>
        <v>2.1784301896909982E-4</v>
      </c>
      <c r="F460" s="11">
        <f t="shared" si="29"/>
        <v>2.0798668885191348E-4</v>
      </c>
      <c r="G460" s="10">
        <f t="shared" si="30"/>
        <v>-0.30769230769230771</v>
      </c>
      <c r="H460" s="14">
        <f t="shared" si="31"/>
        <v>-6.702862122126148E-5</v>
      </c>
    </row>
    <row r="461" spans="2:8" ht="15" x14ac:dyDescent="0.2">
      <c r="B461" s="5" t="s">
        <v>317</v>
      </c>
      <c r="C461" s="36">
        <v>2</v>
      </c>
      <c r="D461" s="36">
        <v>3</v>
      </c>
      <c r="E461" s="11">
        <f t="shared" si="28"/>
        <v>3.351431061063074E-5</v>
      </c>
      <c r="F461" s="11">
        <f t="shared" si="29"/>
        <v>6.9328896283971165E-5</v>
      </c>
      <c r="G461" s="10">
        <f t="shared" si="30"/>
        <v>0.5</v>
      </c>
      <c r="H461" s="14">
        <f t="shared" si="31"/>
        <v>1.675715530531537E-5</v>
      </c>
    </row>
    <row r="462" spans="2:8" ht="15" x14ac:dyDescent="0.2">
      <c r="B462" s="5" t="s">
        <v>141</v>
      </c>
      <c r="C462" s="36">
        <v>12</v>
      </c>
      <c r="D462" s="36">
        <v>25</v>
      </c>
      <c r="E462" s="11">
        <f t="shared" si="28"/>
        <v>2.0108586366378444E-4</v>
      </c>
      <c r="F462" s="11">
        <f t="shared" si="29"/>
        <v>5.7774080236642632E-4</v>
      </c>
      <c r="G462" s="10">
        <f t="shared" si="30"/>
        <v>1.0833333333333333</v>
      </c>
      <c r="H462" s="14">
        <f t="shared" si="31"/>
        <v>2.1784301896909979E-4</v>
      </c>
    </row>
    <row r="463" spans="2:8" ht="15" x14ac:dyDescent="0.2">
      <c r="B463" s="5" t="s">
        <v>142</v>
      </c>
      <c r="C463" s="36">
        <v>1</v>
      </c>
      <c r="D463" s="36">
        <v>0</v>
      </c>
      <c r="E463" s="11">
        <f t="shared" si="28"/>
        <v>1.675715530531537E-5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8</v>
      </c>
      <c r="D464" s="36">
        <v>10</v>
      </c>
      <c r="E464" s="11">
        <f t="shared" si="28"/>
        <v>1.3405724244252296E-4</v>
      </c>
      <c r="F464" s="11">
        <f t="shared" si="29"/>
        <v>2.3109632094657053E-4</v>
      </c>
      <c r="G464" s="10">
        <f t="shared" si="30"/>
        <v>0.25</v>
      </c>
      <c r="H464" s="14">
        <f t="shared" si="31"/>
        <v>3.351431061063074E-5</v>
      </c>
    </row>
    <row r="465" spans="2:8" ht="15" x14ac:dyDescent="0.2">
      <c r="B465" s="5" t="s">
        <v>319</v>
      </c>
      <c r="C465" s="36">
        <v>194</v>
      </c>
      <c r="D465" s="36">
        <v>93</v>
      </c>
      <c r="E465" s="11">
        <f t="shared" si="28"/>
        <v>3.2508881292311817E-3</v>
      </c>
      <c r="F465" s="11">
        <f t="shared" si="29"/>
        <v>2.1491957848031058E-3</v>
      </c>
      <c r="G465" s="10">
        <f t="shared" si="30"/>
        <v>-0.52061855670103097</v>
      </c>
      <c r="H465" s="14">
        <f t="shared" si="31"/>
        <v>-1.6924726858368524E-3</v>
      </c>
    </row>
    <row r="466" spans="2:8" ht="30" x14ac:dyDescent="0.2">
      <c r="B466" s="5" t="s">
        <v>320</v>
      </c>
      <c r="C466" s="36">
        <v>66</v>
      </c>
      <c r="D466" s="36">
        <v>56</v>
      </c>
      <c r="E466" s="11">
        <f t="shared" si="28"/>
        <v>1.1059722501508143E-3</v>
      </c>
      <c r="F466" s="11">
        <f t="shared" si="29"/>
        <v>1.2941393973007951E-3</v>
      </c>
      <c r="G466" s="10">
        <f t="shared" si="30"/>
        <v>-0.15151515151515152</v>
      </c>
      <c r="H466" s="14">
        <f t="shared" si="31"/>
        <v>-1.6757155305315369E-4</v>
      </c>
    </row>
    <row r="467" spans="2:8" ht="15" x14ac:dyDescent="0.2">
      <c r="B467" s="5" t="s">
        <v>139</v>
      </c>
      <c r="C467" s="36">
        <v>30</v>
      </c>
      <c r="D467" s="36">
        <v>20</v>
      </c>
      <c r="E467" s="11">
        <f t="shared" si="28"/>
        <v>5.0271465915946109E-4</v>
      </c>
      <c r="F467" s="11">
        <f t="shared" si="29"/>
        <v>4.6219264189314107E-4</v>
      </c>
      <c r="G467" s="10">
        <f t="shared" si="30"/>
        <v>-0.33333333333333331</v>
      </c>
      <c r="H467" s="14">
        <f t="shared" si="31"/>
        <v>-1.6757155305315369E-4</v>
      </c>
    </row>
    <row r="468" spans="2:8" ht="15" x14ac:dyDescent="0.2">
      <c r="B468" s="5" t="s">
        <v>321</v>
      </c>
      <c r="C468" s="36">
        <v>19</v>
      </c>
      <c r="D468" s="36">
        <v>15</v>
      </c>
      <c r="E468" s="11">
        <f t="shared" si="28"/>
        <v>3.18385950800992E-4</v>
      </c>
      <c r="F468" s="11">
        <f t="shared" si="29"/>
        <v>3.4664448141985581E-4</v>
      </c>
      <c r="G468" s="10">
        <f t="shared" si="30"/>
        <v>-0.21052631578947367</v>
      </c>
      <c r="H468" s="14">
        <f t="shared" si="31"/>
        <v>-6.7028621221261467E-5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9</v>
      </c>
      <c r="D471" s="36">
        <v>4</v>
      </c>
      <c r="E471" s="11">
        <f t="shared" si="32"/>
        <v>1.5081439774783834E-4</v>
      </c>
      <c r="F471" s="11">
        <f t="shared" si="33"/>
        <v>9.2438528378628216E-5</v>
      </c>
      <c r="G471" s="10">
        <f t="shared" si="34"/>
        <v>-0.55555555555555558</v>
      </c>
      <c r="H471" s="14">
        <f t="shared" si="35"/>
        <v>-8.3785776526576857E-5</v>
      </c>
    </row>
    <row r="472" spans="2:8" ht="15" x14ac:dyDescent="0.2">
      <c r="B472" s="5" t="s">
        <v>137</v>
      </c>
      <c r="C472" s="36">
        <v>0</v>
      </c>
      <c r="D472" s="36">
        <v>1</v>
      </c>
      <c r="E472" s="11" t="str">
        <f t="shared" si="32"/>
        <v/>
      </c>
      <c r="F472" s="11">
        <f t="shared" si="33"/>
        <v>2.3109632094657054E-5</v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3</v>
      </c>
      <c r="D473" s="36">
        <v>10</v>
      </c>
      <c r="E473" s="11">
        <f t="shared" si="32"/>
        <v>5.027146591594611E-5</v>
      </c>
      <c r="F473" s="11">
        <f t="shared" si="33"/>
        <v>2.3109632094657053E-4</v>
      </c>
      <c r="G473" s="10">
        <f t="shared" si="34"/>
        <v>2.3333333333333335</v>
      </c>
      <c r="H473" s="14">
        <f t="shared" si="35"/>
        <v>1.173000871372076E-4</v>
      </c>
    </row>
    <row r="474" spans="2:8" ht="15" x14ac:dyDescent="0.2">
      <c r="B474" s="5" t="s">
        <v>326</v>
      </c>
      <c r="C474" s="36">
        <v>23</v>
      </c>
      <c r="D474" s="36">
        <v>14</v>
      </c>
      <c r="E474" s="11">
        <f t="shared" si="32"/>
        <v>3.8541457202225351E-4</v>
      </c>
      <c r="F474" s="11">
        <f t="shared" si="33"/>
        <v>3.2353484932519876E-4</v>
      </c>
      <c r="G474" s="10">
        <f t="shared" si="34"/>
        <v>-0.39130434782608697</v>
      </c>
      <c r="H474" s="14">
        <f t="shared" si="35"/>
        <v>-1.5081439774783834E-4</v>
      </c>
    </row>
    <row r="475" spans="2:8" ht="15" x14ac:dyDescent="0.2">
      <c r="B475" s="5" t="s">
        <v>551</v>
      </c>
      <c r="C475" s="36">
        <v>27</v>
      </c>
      <c r="D475" s="36">
        <v>13</v>
      </c>
      <c r="E475" s="11">
        <f t="shared" si="32"/>
        <v>4.5244319324351496E-4</v>
      </c>
      <c r="F475" s="11">
        <f t="shared" si="33"/>
        <v>3.0042521723054171E-4</v>
      </c>
      <c r="G475" s="10">
        <f t="shared" si="34"/>
        <v>-0.51851851851851849</v>
      </c>
      <c r="H475" s="14">
        <f t="shared" si="35"/>
        <v>-2.3460017427441514E-4</v>
      </c>
    </row>
    <row r="476" spans="2:8" ht="15" x14ac:dyDescent="0.2">
      <c r="B476" s="5" t="s">
        <v>145</v>
      </c>
      <c r="C476" s="36">
        <v>65</v>
      </c>
      <c r="D476" s="36">
        <v>9</v>
      </c>
      <c r="E476" s="11">
        <f t="shared" si="32"/>
        <v>1.089215094845499E-3</v>
      </c>
      <c r="F476" s="11">
        <f t="shared" si="33"/>
        <v>2.0798668885191348E-4</v>
      </c>
      <c r="G476" s="10">
        <f t="shared" si="34"/>
        <v>-0.86153846153846159</v>
      </c>
      <c r="H476" s="14">
        <f t="shared" si="35"/>
        <v>-9.3840069709766078E-4</v>
      </c>
    </row>
    <row r="477" spans="2:8" ht="15" x14ac:dyDescent="0.2">
      <c r="B477" s="5" t="s">
        <v>552</v>
      </c>
      <c r="C477" s="36">
        <v>1036</v>
      </c>
      <c r="D477" s="36">
        <v>755</v>
      </c>
      <c r="E477" s="11">
        <f t="shared" si="32"/>
        <v>1.7360412896306722E-2</v>
      </c>
      <c r="F477" s="11">
        <f t="shared" si="33"/>
        <v>1.7447772231466076E-2</v>
      </c>
      <c r="G477" s="10">
        <f t="shared" si="34"/>
        <v>-0.27123552123552125</v>
      </c>
      <c r="H477" s="14">
        <f t="shared" si="35"/>
        <v>-4.7087606407936189E-3</v>
      </c>
    </row>
    <row r="478" spans="2:8" ht="15" x14ac:dyDescent="0.2">
      <c r="B478" s="5" t="s">
        <v>138</v>
      </c>
      <c r="C478" s="36">
        <v>306</v>
      </c>
      <c r="D478" s="36">
        <v>162</v>
      </c>
      <c r="E478" s="11">
        <f t="shared" si="32"/>
        <v>5.127689523426503E-3</v>
      </c>
      <c r="F478" s="11">
        <f t="shared" si="33"/>
        <v>3.7437603993344427E-3</v>
      </c>
      <c r="G478" s="10">
        <f t="shared" si="34"/>
        <v>-0.47058823529411764</v>
      </c>
      <c r="H478" s="14">
        <f t="shared" si="35"/>
        <v>-2.413030363965413E-3</v>
      </c>
    </row>
    <row r="479" spans="2:8" ht="30" x14ac:dyDescent="0.2">
      <c r="B479" s="5" t="s">
        <v>327</v>
      </c>
      <c r="C479" s="36">
        <v>82</v>
      </c>
      <c r="D479" s="36">
        <v>131</v>
      </c>
      <c r="E479" s="11">
        <f t="shared" si="32"/>
        <v>1.3740867350358604E-3</v>
      </c>
      <c r="F479" s="11">
        <f t="shared" si="33"/>
        <v>3.027361804400074E-3</v>
      </c>
      <c r="G479" s="10">
        <f t="shared" si="34"/>
        <v>0.59756097560975607</v>
      </c>
      <c r="H479" s="14">
        <f t="shared" si="35"/>
        <v>8.2110060996045309E-4</v>
      </c>
    </row>
    <row r="480" spans="2:8" ht="15" x14ac:dyDescent="0.2">
      <c r="B480" s="5" t="s">
        <v>140</v>
      </c>
      <c r="C480" s="36">
        <v>41</v>
      </c>
      <c r="D480" s="36">
        <v>1</v>
      </c>
      <c r="E480" s="11">
        <f t="shared" si="32"/>
        <v>6.8704336751793018E-4</v>
      </c>
      <c r="F480" s="11">
        <f t="shared" si="33"/>
        <v>2.3109632094657054E-5</v>
      </c>
      <c r="G480" s="10">
        <f t="shared" si="34"/>
        <v>-0.97560975609756095</v>
      </c>
      <c r="H480" s="14">
        <f t="shared" si="35"/>
        <v>-6.7028621221261475E-4</v>
      </c>
    </row>
    <row r="481" spans="2:8" ht="30" x14ac:dyDescent="0.2">
      <c r="B481" s="5" t="s">
        <v>328</v>
      </c>
      <c r="C481" s="36">
        <v>22</v>
      </c>
      <c r="D481" s="36">
        <v>27</v>
      </c>
      <c r="E481" s="11">
        <f t="shared" si="32"/>
        <v>3.6865741671693813E-4</v>
      </c>
      <c r="F481" s="11">
        <f t="shared" si="33"/>
        <v>6.2396006655574042E-4</v>
      </c>
      <c r="G481" s="10">
        <f t="shared" si="34"/>
        <v>0.22727272727272727</v>
      </c>
      <c r="H481" s="14">
        <f t="shared" si="35"/>
        <v>8.3785776526576844E-5</v>
      </c>
    </row>
    <row r="482" spans="2:8" ht="30" x14ac:dyDescent="0.2">
      <c r="B482" s="5" t="s">
        <v>329</v>
      </c>
      <c r="C482" s="36">
        <v>125</v>
      </c>
      <c r="D482" s="36">
        <v>466</v>
      </c>
      <c r="E482" s="11">
        <f t="shared" si="32"/>
        <v>2.0946444131644212E-3</v>
      </c>
      <c r="F482" s="11">
        <f t="shared" si="33"/>
        <v>1.0769088556110187E-2</v>
      </c>
      <c r="G482" s="10">
        <f t="shared" si="34"/>
        <v>2.7280000000000002</v>
      </c>
      <c r="H482" s="14">
        <f t="shared" si="35"/>
        <v>5.7141899591125417E-3</v>
      </c>
    </row>
    <row r="483" spans="2:8" ht="15" x14ac:dyDescent="0.2">
      <c r="B483" s="5" t="s">
        <v>133</v>
      </c>
      <c r="C483" s="36">
        <v>33</v>
      </c>
      <c r="D483" s="36">
        <v>73</v>
      </c>
      <c r="E483" s="11">
        <f t="shared" si="32"/>
        <v>5.5298612507540717E-4</v>
      </c>
      <c r="F483" s="11">
        <f t="shared" si="33"/>
        <v>1.687003142909965E-3</v>
      </c>
      <c r="G483" s="10">
        <f t="shared" si="34"/>
        <v>1.2121212121212122</v>
      </c>
      <c r="H483" s="14">
        <f t="shared" si="35"/>
        <v>6.7028621221261475E-4</v>
      </c>
    </row>
    <row r="484" spans="2:8" ht="15" x14ac:dyDescent="0.2">
      <c r="B484" s="5" t="s">
        <v>553</v>
      </c>
      <c r="C484" s="36">
        <v>9</v>
      </c>
      <c r="D484" s="36">
        <v>187</v>
      </c>
      <c r="E484" s="11">
        <f t="shared" si="32"/>
        <v>1.5081439774783834E-4</v>
      </c>
      <c r="F484" s="11">
        <f t="shared" si="33"/>
        <v>4.3215012017008688E-3</v>
      </c>
      <c r="G484" s="10">
        <f t="shared" si="34"/>
        <v>19.777777777777779</v>
      </c>
      <c r="H484" s="14">
        <f t="shared" si="35"/>
        <v>2.9827736443461361E-3</v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7</v>
      </c>
      <c r="D486" s="76"/>
      <c r="E486" s="80">
        <f t="shared" si="32"/>
        <v>1.1730008713720758E-4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179</v>
      </c>
      <c r="D487" s="76"/>
      <c r="E487" s="80">
        <f t="shared" si="32"/>
        <v>2.9995307996514512E-3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21</v>
      </c>
      <c r="D488" s="76"/>
      <c r="E488" s="80">
        <f t="shared" si="32"/>
        <v>3.5190026141162275E-4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101</v>
      </c>
      <c r="D489" s="76"/>
      <c r="E489" s="80">
        <f t="shared" si="32"/>
        <v>1.6924726858368524E-3</v>
      </c>
      <c r="F489" s="80" t="str">
        <f t="shared" si="33"/>
        <v/>
      </c>
      <c r="G489" s="78" t="str">
        <f t="shared" si="34"/>
        <v>0</v>
      </c>
      <c r="H489" s="24">
        <f t="shared" si="35"/>
        <v>0</v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5</v>
      </c>
      <c r="D491" s="36">
        <v>5</v>
      </c>
      <c r="E491" s="11">
        <f t="shared" si="32"/>
        <v>8.3785776526576844E-5</v>
      </c>
      <c r="F491" s="11">
        <f t="shared" si="33"/>
        <v>1.1554816047328527E-4</v>
      </c>
      <c r="G491" s="10">
        <f t="shared" si="34"/>
        <v>0</v>
      </c>
      <c r="H491" s="14">
        <f t="shared" si="35"/>
        <v>0</v>
      </c>
    </row>
    <row r="492" spans="2:8" ht="15" x14ac:dyDescent="0.2">
      <c r="B492" s="5" t="s">
        <v>555</v>
      </c>
      <c r="C492" s="36">
        <v>4</v>
      </c>
      <c r="D492" s="36">
        <v>5</v>
      </c>
      <c r="E492" s="11">
        <f t="shared" si="32"/>
        <v>6.702862122126148E-5</v>
      </c>
      <c r="F492" s="11">
        <f t="shared" si="33"/>
        <v>1.1554816047328527E-4</v>
      </c>
      <c r="G492" s="10">
        <f t="shared" si="34"/>
        <v>0.25</v>
      </c>
      <c r="H492" s="14">
        <f t="shared" si="35"/>
        <v>1.675715530531537E-5</v>
      </c>
    </row>
    <row r="493" spans="2:8" ht="15" x14ac:dyDescent="0.2">
      <c r="B493" s="5" t="s">
        <v>335</v>
      </c>
      <c r="C493" s="36">
        <v>4</v>
      </c>
      <c r="D493" s="36">
        <v>9</v>
      </c>
      <c r="E493" s="11">
        <f t="shared" si="32"/>
        <v>6.702862122126148E-5</v>
      </c>
      <c r="F493" s="11">
        <f t="shared" si="33"/>
        <v>2.0798668885191348E-4</v>
      </c>
      <c r="G493" s="10">
        <f t="shared" si="34"/>
        <v>1.25</v>
      </c>
      <c r="H493" s="14">
        <f t="shared" si="35"/>
        <v>8.3785776526576857E-5</v>
      </c>
    </row>
    <row r="494" spans="2:8" ht="30" x14ac:dyDescent="0.2">
      <c r="B494" s="5" t="s">
        <v>336</v>
      </c>
      <c r="C494" s="36">
        <v>9</v>
      </c>
      <c r="D494" s="36">
        <v>0</v>
      </c>
      <c r="E494" s="11">
        <f t="shared" si="32"/>
        <v>1.5081439774783834E-4</v>
      </c>
      <c r="F494" s="11" t="str">
        <f t="shared" si="33"/>
        <v/>
      </c>
      <c r="G494" s="10" t="str">
        <f t="shared" si="34"/>
        <v>0</v>
      </c>
      <c r="H494" s="14">
        <f t="shared" si="35"/>
        <v>0</v>
      </c>
    </row>
    <row r="495" spans="2:8" ht="15" x14ac:dyDescent="0.2">
      <c r="B495" s="5" t="s">
        <v>337</v>
      </c>
      <c r="C495" s="36">
        <v>3</v>
      </c>
      <c r="D495" s="36">
        <v>1</v>
      </c>
      <c r="E495" s="11">
        <f t="shared" si="32"/>
        <v>5.027146591594611E-5</v>
      </c>
      <c r="F495" s="11">
        <f t="shared" si="33"/>
        <v>2.3109632094657054E-5</v>
      </c>
      <c r="G495" s="10">
        <f t="shared" si="34"/>
        <v>-0.66666666666666663</v>
      </c>
      <c r="H495" s="14">
        <f t="shared" si="35"/>
        <v>-3.351431061063074E-5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1</v>
      </c>
      <c r="D497" s="36">
        <v>2</v>
      </c>
      <c r="E497" s="11">
        <f t="shared" si="32"/>
        <v>1.675715530531537E-5</v>
      </c>
      <c r="F497" s="11">
        <f t="shared" si="33"/>
        <v>4.6219264189314108E-5</v>
      </c>
      <c r="G497" s="10">
        <f t="shared" si="34"/>
        <v>1</v>
      </c>
      <c r="H497" s="14">
        <f t="shared" si="35"/>
        <v>1.675715530531537E-5</v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16</v>
      </c>
      <c r="D499" s="36">
        <v>13</v>
      </c>
      <c r="E499" s="11">
        <f t="shared" si="32"/>
        <v>2.6811448488504592E-4</v>
      </c>
      <c r="F499" s="11">
        <f t="shared" si="33"/>
        <v>3.0042521723054171E-4</v>
      </c>
      <c r="G499" s="10">
        <f t="shared" si="34"/>
        <v>-0.1875</v>
      </c>
      <c r="H499" s="14">
        <f t="shared" si="35"/>
        <v>-5.027146591594611E-5</v>
      </c>
    </row>
    <row r="500" spans="1:8" ht="15" x14ac:dyDescent="0.2">
      <c r="B500" s="5" t="s">
        <v>136</v>
      </c>
      <c r="C500" s="36">
        <v>68</v>
      </c>
      <c r="D500" s="36">
        <v>504</v>
      </c>
      <c r="E500" s="11">
        <f t="shared" si="32"/>
        <v>1.1394865607614452E-3</v>
      </c>
      <c r="F500" s="11">
        <f t="shared" si="33"/>
        <v>1.1647254575707155E-2</v>
      </c>
      <c r="G500" s="10">
        <f t="shared" si="34"/>
        <v>6.4117647058823533</v>
      </c>
      <c r="H500" s="14">
        <f t="shared" si="35"/>
        <v>7.3061197131175015E-3</v>
      </c>
    </row>
    <row r="501" spans="1:8" ht="15" x14ac:dyDescent="0.2">
      <c r="B501" s="5" t="s">
        <v>339</v>
      </c>
      <c r="C501" s="36">
        <v>67</v>
      </c>
      <c r="D501" s="36">
        <v>11</v>
      </c>
      <c r="E501" s="11">
        <f t="shared" si="32"/>
        <v>1.1227294054561299E-3</v>
      </c>
      <c r="F501" s="11">
        <f t="shared" si="33"/>
        <v>2.5420595304122756E-4</v>
      </c>
      <c r="G501" s="10">
        <f t="shared" si="34"/>
        <v>-0.83582089552238803</v>
      </c>
      <c r="H501" s="14">
        <f t="shared" si="35"/>
        <v>-9.3840069709766078E-4</v>
      </c>
    </row>
    <row r="502" spans="1:8" ht="15" x14ac:dyDescent="0.2">
      <c r="B502" s="5" t="s">
        <v>340</v>
      </c>
      <c r="C502" s="36">
        <v>6</v>
      </c>
      <c r="D502" s="36">
        <v>8</v>
      </c>
      <c r="E502" s="11">
        <f t="shared" si="32"/>
        <v>1.0054293183189222E-4</v>
      </c>
      <c r="F502" s="11">
        <f t="shared" si="33"/>
        <v>1.8487705675725643E-4</v>
      </c>
      <c r="G502" s="10">
        <f t="shared" si="34"/>
        <v>0.33333333333333331</v>
      </c>
      <c r="H502" s="14">
        <f t="shared" si="35"/>
        <v>3.351431061063074E-5</v>
      </c>
    </row>
    <row r="503" spans="1:8" ht="15" x14ac:dyDescent="0.2">
      <c r="B503" s="5" t="s">
        <v>144</v>
      </c>
      <c r="C503" s="36">
        <v>41</v>
      </c>
      <c r="D503" s="36">
        <v>41</v>
      </c>
      <c r="E503" s="11">
        <f t="shared" si="32"/>
        <v>6.8704336751793018E-4</v>
      </c>
      <c r="F503" s="11">
        <f t="shared" si="33"/>
        <v>9.4749491588093913E-4</v>
      </c>
      <c r="G503" s="10">
        <f t="shared" si="34"/>
        <v>0</v>
      </c>
      <c r="H503" s="14">
        <f t="shared" si="35"/>
        <v>0</v>
      </c>
    </row>
    <row r="504" spans="1:8" ht="15" x14ac:dyDescent="0.2">
      <c r="B504" s="5" t="s">
        <v>556</v>
      </c>
      <c r="C504" s="36">
        <v>0</v>
      </c>
      <c r="D504" s="36">
        <v>5</v>
      </c>
      <c r="E504" s="11" t="str">
        <f t="shared" si="32"/>
        <v/>
      </c>
      <c r="F504" s="11">
        <f t="shared" si="33"/>
        <v>1.1554816047328527E-4</v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133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806</v>
      </c>
      <c r="D506" s="36">
        <v>425</v>
      </c>
      <c r="E506" s="11">
        <f t="shared" si="32"/>
        <v>1.3506267176084188E-2</v>
      </c>
      <c r="F506" s="11">
        <f t="shared" si="33"/>
        <v>9.8215936402292481E-3</v>
      </c>
      <c r="G506" s="10">
        <f t="shared" si="34"/>
        <v>-0.47270471464019853</v>
      </c>
      <c r="H506" s="14">
        <f t="shared" si="35"/>
        <v>-6.3844761713251564E-3</v>
      </c>
    </row>
    <row r="507" spans="1:8" ht="30" x14ac:dyDescent="0.2">
      <c r="B507" s="5" t="s">
        <v>557</v>
      </c>
      <c r="C507" s="36">
        <v>0</v>
      </c>
      <c r="D507" s="36">
        <v>9</v>
      </c>
      <c r="E507" s="11" t="str">
        <f t="shared" si="32"/>
        <v/>
      </c>
      <c r="F507" s="11">
        <f t="shared" si="33"/>
        <v>2.0798668885191348E-4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15</v>
      </c>
      <c r="D508" s="36">
        <v>1</v>
      </c>
      <c r="E508" s="11">
        <f t="shared" si="32"/>
        <v>2.5135732957973054E-4</v>
      </c>
      <c r="F508" s="11">
        <f t="shared" si="33"/>
        <v>2.3109632094657054E-5</v>
      </c>
      <c r="G508" s="10">
        <f t="shared" si="34"/>
        <v>-0.93333333333333335</v>
      </c>
      <c r="H508" s="14">
        <f t="shared" si="35"/>
        <v>-2.3460017427441517E-4</v>
      </c>
    </row>
    <row r="509" spans="1:8" ht="15" x14ac:dyDescent="0.2">
      <c r="B509" s="5" t="s">
        <v>374</v>
      </c>
      <c r="C509" s="36">
        <v>199</v>
      </c>
      <c r="D509" s="36">
        <v>226</v>
      </c>
      <c r="E509" s="11">
        <f t="shared" si="32"/>
        <v>3.3346739057577585E-3</v>
      </c>
      <c r="F509" s="11">
        <f t="shared" si="33"/>
        <v>5.222776853392494E-3</v>
      </c>
      <c r="G509" s="10">
        <f t="shared" si="34"/>
        <v>0.135678391959799</v>
      </c>
      <c r="H509" s="14">
        <f t="shared" si="35"/>
        <v>4.5244319324351501E-4</v>
      </c>
    </row>
    <row r="510" spans="1:8" ht="15" x14ac:dyDescent="0.2">
      <c r="B510" s="5" t="s">
        <v>375</v>
      </c>
      <c r="C510" s="36">
        <v>85</v>
      </c>
      <c r="D510" s="36">
        <v>64</v>
      </c>
      <c r="E510" s="11">
        <f t="shared" si="32"/>
        <v>1.4243582009518063E-3</v>
      </c>
      <c r="F510" s="11">
        <f t="shared" si="33"/>
        <v>1.4790164540580515E-3</v>
      </c>
      <c r="G510" s="10">
        <f t="shared" si="34"/>
        <v>-0.24705882352941178</v>
      </c>
      <c r="H510" s="14">
        <f t="shared" si="35"/>
        <v>-3.5190026141162275E-4</v>
      </c>
    </row>
    <row r="511" spans="1:8" ht="15" x14ac:dyDescent="0.2">
      <c r="B511" s="5" t="s">
        <v>558</v>
      </c>
      <c r="C511" s="36">
        <v>18</v>
      </c>
      <c r="D511" s="36">
        <v>3</v>
      </c>
      <c r="E511" s="11">
        <f t="shared" si="32"/>
        <v>3.0162879549567667E-4</v>
      </c>
      <c r="F511" s="11">
        <f t="shared" si="33"/>
        <v>6.9328896283971165E-5</v>
      </c>
      <c r="G511" s="10">
        <f t="shared" si="34"/>
        <v>-0.83333333333333337</v>
      </c>
      <c r="H511" s="14">
        <f t="shared" si="35"/>
        <v>-2.513573295797306E-4</v>
      </c>
    </row>
    <row r="512" spans="1:8" ht="15" x14ac:dyDescent="0.2">
      <c r="B512" s="5" t="s">
        <v>153</v>
      </c>
      <c r="C512" s="36">
        <v>35</v>
      </c>
      <c r="D512" s="36">
        <v>27</v>
      </c>
      <c r="E512" s="11">
        <f t="shared" si="32"/>
        <v>5.8650043568603792E-4</v>
      </c>
      <c r="F512" s="11">
        <f t="shared" si="33"/>
        <v>6.2396006655574042E-4</v>
      </c>
      <c r="G512" s="10">
        <f t="shared" si="34"/>
        <v>-0.22857142857142856</v>
      </c>
      <c r="H512" s="14">
        <f t="shared" si="35"/>
        <v>-1.3405724244252296E-4</v>
      </c>
    </row>
    <row r="513" spans="2:8" ht="15" x14ac:dyDescent="0.2">
      <c r="B513" s="5" t="s">
        <v>376</v>
      </c>
      <c r="C513" s="36">
        <v>27</v>
      </c>
      <c r="D513" s="36">
        <v>40</v>
      </c>
      <c r="E513" s="11">
        <f t="shared" si="32"/>
        <v>4.5244319324351496E-4</v>
      </c>
      <c r="F513" s="11">
        <f t="shared" si="33"/>
        <v>9.2438528378628213E-4</v>
      </c>
      <c r="G513" s="10">
        <f t="shared" si="34"/>
        <v>0.48148148148148145</v>
      </c>
      <c r="H513" s="14">
        <f t="shared" si="35"/>
        <v>2.1784301896909979E-4</v>
      </c>
    </row>
    <row r="514" spans="2:8" ht="15" x14ac:dyDescent="0.2">
      <c r="B514" s="5" t="s">
        <v>157</v>
      </c>
      <c r="C514" s="36">
        <v>10</v>
      </c>
      <c r="D514" s="36">
        <v>4</v>
      </c>
      <c r="E514" s="11">
        <f t="shared" si="32"/>
        <v>1.6757155305315369E-4</v>
      </c>
      <c r="F514" s="11">
        <f t="shared" si="33"/>
        <v>9.2438528378628216E-5</v>
      </c>
      <c r="G514" s="10">
        <f t="shared" si="34"/>
        <v>-0.6</v>
      </c>
      <c r="H514" s="14">
        <f t="shared" si="35"/>
        <v>-1.0054293183189221E-4</v>
      </c>
    </row>
    <row r="515" spans="2:8" ht="15" x14ac:dyDescent="0.2">
      <c r="B515" s="5" t="s">
        <v>150</v>
      </c>
      <c r="C515" s="36">
        <v>22</v>
      </c>
      <c r="D515" s="36">
        <v>8</v>
      </c>
      <c r="E515" s="11">
        <f t="shared" si="32"/>
        <v>3.6865741671693813E-4</v>
      </c>
      <c r="F515" s="11">
        <f t="shared" si="33"/>
        <v>1.8487705675725643E-4</v>
      </c>
      <c r="G515" s="10">
        <f t="shared" si="34"/>
        <v>-0.63636363636363635</v>
      </c>
      <c r="H515" s="14">
        <f t="shared" si="35"/>
        <v>-2.3460017427441517E-4</v>
      </c>
    </row>
    <row r="516" spans="2:8" ht="15" x14ac:dyDescent="0.2">
      <c r="B516" s="5" t="s">
        <v>341</v>
      </c>
      <c r="C516" s="36">
        <v>1</v>
      </c>
      <c r="D516" s="36">
        <v>1</v>
      </c>
      <c r="E516" s="11">
        <f t="shared" si="32"/>
        <v>1.675715530531537E-5</v>
      </c>
      <c r="F516" s="11">
        <f t="shared" si="33"/>
        <v>2.3109632094657054E-5</v>
      </c>
      <c r="G516" s="10">
        <f t="shared" si="34"/>
        <v>0</v>
      </c>
      <c r="H516" s="14">
        <f t="shared" si="35"/>
        <v>0</v>
      </c>
    </row>
    <row r="517" spans="2:8" ht="15" x14ac:dyDescent="0.2">
      <c r="B517" s="5" t="s">
        <v>146</v>
      </c>
      <c r="C517" s="36">
        <v>8</v>
      </c>
      <c r="D517" s="36">
        <v>0</v>
      </c>
      <c r="E517" s="11">
        <f t="shared" si="32"/>
        <v>1.3405724244252296E-4</v>
      </c>
      <c r="F517" s="11" t="str">
        <f t="shared" si="33"/>
        <v/>
      </c>
      <c r="G517" s="10" t="str">
        <f t="shared" si="34"/>
        <v>0</v>
      </c>
      <c r="H517" s="14">
        <f t="shared" si="35"/>
        <v>0</v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215</v>
      </c>
      <c r="D519" s="36">
        <v>318</v>
      </c>
      <c r="E519" s="11">
        <f t="shared" si="32"/>
        <v>3.6027883906428046E-3</v>
      </c>
      <c r="F519" s="11">
        <f t="shared" si="33"/>
        <v>7.3488630061009433E-3</v>
      </c>
      <c r="G519" s="10">
        <f t="shared" si="34"/>
        <v>0.47906976744186047</v>
      </c>
      <c r="H519" s="14">
        <f t="shared" si="35"/>
        <v>1.7259869964474832E-3</v>
      </c>
    </row>
    <row r="520" spans="2:8" ht="15" x14ac:dyDescent="0.2">
      <c r="B520" s="5" t="s">
        <v>343</v>
      </c>
      <c r="C520" s="36">
        <v>0</v>
      </c>
      <c r="D520" s="36">
        <v>2</v>
      </c>
      <c r="E520" s="11" t="str">
        <f t="shared" si="32"/>
        <v/>
      </c>
      <c r="F520" s="11">
        <f t="shared" si="33"/>
        <v>4.6219264189314108E-5</v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2</v>
      </c>
      <c r="D521" s="36">
        <v>13</v>
      </c>
      <c r="E521" s="11">
        <f t="shared" si="32"/>
        <v>3.351431061063074E-5</v>
      </c>
      <c r="F521" s="11">
        <f t="shared" si="33"/>
        <v>3.0042521723054171E-4</v>
      </c>
      <c r="G521" s="10">
        <f t="shared" si="34"/>
        <v>5.5</v>
      </c>
      <c r="H521" s="14">
        <f t="shared" si="35"/>
        <v>1.8432870835846906E-4</v>
      </c>
    </row>
    <row r="522" spans="2:8" ht="30" x14ac:dyDescent="0.2">
      <c r="B522" s="5" t="s">
        <v>559</v>
      </c>
      <c r="C522" s="36">
        <v>0</v>
      </c>
      <c r="D522" s="36">
        <v>1</v>
      </c>
      <c r="E522" s="11" t="str">
        <f t="shared" si="32"/>
        <v/>
      </c>
      <c r="F522" s="11">
        <f t="shared" si="33"/>
        <v>2.3109632094657054E-5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27</v>
      </c>
      <c r="D524" s="36">
        <v>78</v>
      </c>
      <c r="E524" s="11">
        <f t="shared" si="32"/>
        <v>4.5244319324351496E-4</v>
      </c>
      <c r="F524" s="11">
        <f t="shared" si="33"/>
        <v>1.8025513033832501E-3</v>
      </c>
      <c r="G524" s="10">
        <f t="shared" si="34"/>
        <v>1.8888888888888888</v>
      </c>
      <c r="H524" s="14">
        <f t="shared" si="35"/>
        <v>8.5461492057108384E-4</v>
      </c>
    </row>
    <row r="525" spans="2:8" ht="15" x14ac:dyDescent="0.2">
      <c r="B525" s="5" t="s">
        <v>346</v>
      </c>
      <c r="C525" s="36">
        <v>0</v>
      </c>
      <c r="D525" s="36">
        <v>10</v>
      </c>
      <c r="E525" s="11" t="str">
        <f t="shared" si="32"/>
        <v/>
      </c>
      <c r="F525" s="11">
        <f t="shared" si="33"/>
        <v>2.3109632094657053E-4</v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8</v>
      </c>
      <c r="D526" s="36">
        <v>1</v>
      </c>
      <c r="E526" s="11">
        <f t="shared" si="32"/>
        <v>1.3405724244252296E-4</v>
      </c>
      <c r="F526" s="11">
        <f t="shared" si="33"/>
        <v>2.3109632094657054E-5</v>
      </c>
      <c r="G526" s="10">
        <f t="shared" si="34"/>
        <v>-0.875</v>
      </c>
      <c r="H526" s="14">
        <f t="shared" si="35"/>
        <v>-1.1730008713720758E-4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919</v>
      </c>
      <c r="D529" s="36">
        <v>578</v>
      </c>
      <c r="E529" s="11">
        <f t="shared" si="32"/>
        <v>1.5399825725584826E-2</v>
      </c>
      <c r="F529" s="11">
        <f t="shared" si="33"/>
        <v>1.3357367350711778E-2</v>
      </c>
      <c r="G529" s="10">
        <f t="shared" si="34"/>
        <v>-0.37105549510337321</v>
      </c>
      <c r="H529" s="14">
        <f t="shared" si="35"/>
        <v>-5.7141899591125409E-3</v>
      </c>
    </row>
    <row r="530" spans="1:9" ht="30" x14ac:dyDescent="0.2">
      <c r="B530" s="5" t="s">
        <v>158</v>
      </c>
      <c r="C530" s="36">
        <v>590</v>
      </c>
      <c r="D530" s="36">
        <v>176</v>
      </c>
      <c r="E530" s="11">
        <f t="shared" si="32"/>
        <v>9.8867216301360677E-3</v>
      </c>
      <c r="F530" s="11">
        <f t="shared" si="33"/>
        <v>4.0672952486596409E-3</v>
      </c>
      <c r="G530" s="10">
        <f t="shared" si="34"/>
        <v>-0.70169491525423733</v>
      </c>
      <c r="H530" s="14">
        <f t="shared" si="35"/>
        <v>-6.9374622964005631E-3</v>
      </c>
    </row>
    <row r="531" spans="1:9" ht="15" x14ac:dyDescent="0.2">
      <c r="B531" s="5" t="s">
        <v>349</v>
      </c>
      <c r="C531" s="36">
        <v>561</v>
      </c>
      <c r="D531" s="36">
        <v>759</v>
      </c>
      <c r="E531" s="11">
        <f t="shared" si="32"/>
        <v>9.4007641262819231E-3</v>
      </c>
      <c r="F531" s="11">
        <f t="shared" si="33"/>
        <v>1.7540210759844702E-2</v>
      </c>
      <c r="G531" s="10">
        <f t="shared" si="34"/>
        <v>0.35294117647058826</v>
      </c>
      <c r="H531" s="14">
        <f t="shared" si="35"/>
        <v>3.3179167504524439E-3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94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10</v>
      </c>
      <c r="D536" s="36">
        <v>2</v>
      </c>
      <c r="E536" s="11">
        <f t="shared" si="36"/>
        <v>1.6757155305315369E-4</v>
      </c>
      <c r="F536" s="11">
        <f t="shared" si="37"/>
        <v>4.6219264189314108E-5</v>
      </c>
      <c r="G536" s="10">
        <f t="shared" si="38"/>
        <v>-0.8</v>
      </c>
      <c r="H536" s="14">
        <f t="shared" si="39"/>
        <v>-1.3405724244252296E-4</v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215</v>
      </c>
      <c r="D538" s="36">
        <v>350</v>
      </c>
      <c r="E538" s="11">
        <f t="shared" si="36"/>
        <v>3.6027883906428046E-3</v>
      </c>
      <c r="F538" s="11">
        <f t="shared" si="37"/>
        <v>8.0883712331299689E-3</v>
      </c>
      <c r="G538" s="10">
        <f t="shared" si="38"/>
        <v>0.62790697674418605</v>
      </c>
      <c r="H538" s="14">
        <f t="shared" si="39"/>
        <v>2.2622159662175748E-3</v>
      </c>
    </row>
    <row r="539" spans="1:9" ht="15" x14ac:dyDescent="0.2">
      <c r="B539" s="5" t="s">
        <v>561</v>
      </c>
      <c r="C539" s="36">
        <v>4</v>
      </c>
      <c r="D539" s="36">
        <v>11</v>
      </c>
      <c r="E539" s="11">
        <f t="shared" si="36"/>
        <v>6.702862122126148E-5</v>
      </c>
      <c r="F539" s="11">
        <f t="shared" si="37"/>
        <v>2.5420595304122756E-4</v>
      </c>
      <c r="G539" s="10">
        <f t="shared" si="38"/>
        <v>1.75</v>
      </c>
      <c r="H539" s="14">
        <f t="shared" si="39"/>
        <v>1.1730008713720758E-4</v>
      </c>
    </row>
    <row r="540" spans="1:9" ht="15" x14ac:dyDescent="0.2">
      <c r="B540" s="5" t="s">
        <v>352</v>
      </c>
      <c r="C540" s="36">
        <v>173</v>
      </c>
      <c r="D540" s="36">
        <v>165</v>
      </c>
      <c r="E540" s="11">
        <f t="shared" si="36"/>
        <v>2.8989878678195588E-3</v>
      </c>
      <c r="F540" s="11">
        <f t="shared" si="37"/>
        <v>3.8130892956184138E-3</v>
      </c>
      <c r="G540" s="10">
        <f t="shared" si="38"/>
        <v>-4.6242774566473986E-2</v>
      </c>
      <c r="H540" s="14">
        <f t="shared" si="39"/>
        <v>-1.3405724244252293E-4</v>
      </c>
    </row>
    <row r="541" spans="1:9" ht="15" x14ac:dyDescent="0.2">
      <c r="B541" s="5" t="s">
        <v>353</v>
      </c>
      <c r="C541" s="36">
        <v>14</v>
      </c>
      <c r="D541" s="36">
        <v>5</v>
      </c>
      <c r="E541" s="11">
        <f t="shared" si="36"/>
        <v>2.3460017427441517E-4</v>
      </c>
      <c r="F541" s="11">
        <f t="shared" si="37"/>
        <v>1.1554816047328527E-4</v>
      </c>
      <c r="G541" s="10">
        <f t="shared" si="38"/>
        <v>-0.6428571428571429</v>
      </c>
      <c r="H541" s="14">
        <f t="shared" si="39"/>
        <v>-1.5081439774783834E-4</v>
      </c>
    </row>
    <row r="542" spans="1:9" ht="13.5" customHeight="1" x14ac:dyDescent="0.2">
      <c r="B542" s="5" t="s">
        <v>354</v>
      </c>
      <c r="C542" s="36">
        <v>48</v>
      </c>
      <c r="D542" s="36">
        <v>55</v>
      </c>
      <c r="E542" s="11">
        <f t="shared" si="36"/>
        <v>8.0434345465513776E-4</v>
      </c>
      <c r="F542" s="11">
        <f t="shared" si="37"/>
        <v>1.2710297652061379E-3</v>
      </c>
      <c r="G542" s="10">
        <f t="shared" si="38"/>
        <v>0.14583333333333334</v>
      </c>
      <c r="H542" s="14">
        <f t="shared" si="39"/>
        <v>1.173000871372076E-4</v>
      </c>
    </row>
    <row r="543" spans="1:9" s="4" customFormat="1" ht="26.25" customHeight="1" x14ac:dyDescent="0.2">
      <c r="B543" s="5" t="s">
        <v>355</v>
      </c>
      <c r="C543" s="36">
        <v>6</v>
      </c>
      <c r="D543" s="36">
        <v>0</v>
      </c>
      <c r="E543" s="11">
        <f t="shared" si="36"/>
        <v>1.0054293183189222E-4</v>
      </c>
      <c r="F543" s="11" t="str">
        <f t="shared" si="37"/>
        <v/>
      </c>
      <c r="G543" s="10" t="str">
        <f t="shared" si="38"/>
        <v>0</v>
      </c>
      <c r="H543" s="14">
        <f t="shared" si="39"/>
        <v>0</v>
      </c>
      <c r="I543" s="2"/>
    </row>
    <row r="544" spans="1:9" ht="15" x14ac:dyDescent="0.2">
      <c r="B544" s="5" t="s">
        <v>356</v>
      </c>
      <c r="C544" s="36">
        <v>10</v>
      </c>
      <c r="D544" s="36">
        <v>11</v>
      </c>
      <c r="E544" s="11">
        <f t="shared" si="36"/>
        <v>1.6757155305315369E-4</v>
      </c>
      <c r="F544" s="11">
        <f t="shared" si="37"/>
        <v>2.5420595304122756E-4</v>
      </c>
      <c r="G544" s="10">
        <f t="shared" si="38"/>
        <v>0.1</v>
      </c>
      <c r="H544" s="14">
        <f t="shared" si="39"/>
        <v>1.675715530531537E-5</v>
      </c>
    </row>
    <row r="545" spans="1:8" ht="30" x14ac:dyDescent="0.2">
      <c r="B545" s="5" t="s">
        <v>562</v>
      </c>
      <c r="C545" s="36">
        <v>0</v>
      </c>
      <c r="D545" s="36">
        <v>11</v>
      </c>
      <c r="E545" s="11" t="str">
        <f t="shared" si="36"/>
        <v/>
      </c>
      <c r="F545" s="11">
        <f t="shared" si="37"/>
        <v>2.5420595304122756E-4</v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14426</v>
      </c>
      <c r="D552" s="32">
        <f>SUM(D553:D579)</f>
        <v>8798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-0.39012893386940245</v>
      </c>
      <c r="H552" s="34">
        <f>+IF(OR(AND(E552=""),(G552="")),"",E552*G552)</f>
        <v>-0.39012893386940245</v>
      </c>
    </row>
    <row r="553" spans="1:8" ht="15" x14ac:dyDescent="0.2">
      <c r="B553" s="35" t="s">
        <v>357</v>
      </c>
      <c r="C553" s="36">
        <v>259</v>
      </c>
      <c r="D553" s="36">
        <v>28</v>
      </c>
      <c r="E553" s="38">
        <f>+IF(C553=0,"",C553/C$552)</f>
        <v>1.7953694717870512E-2</v>
      </c>
      <c r="F553" s="38">
        <f>+IF(D553=0,"",D553/D$552)</f>
        <v>3.1825414867015229E-3</v>
      </c>
      <c r="G553" s="28">
        <f>+IF(OR(AND(D553=0),(C553=0)),"0",((D553-C553)/C553))</f>
        <v>-0.89189189189189189</v>
      </c>
      <c r="H553" s="29">
        <f>+IF(OR(AND(E553=""),(G553="")),"",E553*G553)</f>
        <v>-1.6012754748370998E-2</v>
      </c>
    </row>
    <row r="554" spans="1:8" ht="15" x14ac:dyDescent="0.2">
      <c r="B554" s="5" t="s">
        <v>161</v>
      </c>
      <c r="C554" s="36">
        <v>1198</v>
      </c>
      <c r="D554" s="36">
        <v>367</v>
      </c>
      <c r="E554" s="11">
        <f t="shared" ref="E554:E579" si="40">+IF(C554=0,"",C554/C$552)</f>
        <v>8.304450298072924E-2</v>
      </c>
      <c r="F554" s="11">
        <f t="shared" ref="F554:F579" si="41">+IF(D554=0,"",D554/D$552)</f>
        <v>4.1714025914980676E-2</v>
      </c>
      <c r="G554" s="10">
        <f t="shared" ref="G554:G579" si="42">+IF(OR(AND(D554=0),(C554=0)),"0",((D554-C554)/C554))</f>
        <v>-0.69365609348914858</v>
      </c>
      <c r="H554" s="14">
        <f t="shared" ref="H554:H579" si="43">+IF(OR(AND(E554=""),(G554="")),"",E554*G554)</f>
        <v>-5.7604325523360603E-2</v>
      </c>
    </row>
    <row r="555" spans="1:8" ht="15" x14ac:dyDescent="0.2">
      <c r="B555" s="5" t="s">
        <v>358</v>
      </c>
      <c r="C555" s="36">
        <v>2565</v>
      </c>
      <c r="D555" s="36">
        <v>2111</v>
      </c>
      <c r="E555" s="11">
        <f t="shared" si="40"/>
        <v>0.17780396506308055</v>
      </c>
      <c r="F555" s="11">
        <f t="shared" si="41"/>
        <v>0.23994089565810411</v>
      </c>
      <c r="G555" s="10">
        <f t="shared" si="42"/>
        <v>-0.17699805068226121</v>
      </c>
      <c r="H555" s="14">
        <f t="shared" si="43"/>
        <v>-3.1470955219742129E-2</v>
      </c>
    </row>
    <row r="556" spans="1:8" ht="15" x14ac:dyDescent="0.2">
      <c r="B556" s="5" t="s">
        <v>359</v>
      </c>
      <c r="C556" s="36">
        <v>3090</v>
      </c>
      <c r="D556" s="36">
        <v>1493</v>
      </c>
      <c r="E556" s="11">
        <f t="shared" si="40"/>
        <v>0.21419658949119644</v>
      </c>
      <c r="F556" s="11">
        <f t="shared" si="41"/>
        <v>0.16969765855876334</v>
      </c>
      <c r="G556" s="10">
        <f t="shared" si="42"/>
        <v>-0.51682847896440132</v>
      </c>
      <c r="H556" s="14">
        <f t="shared" si="43"/>
        <v>-0.11070289754609733</v>
      </c>
    </row>
    <row r="557" spans="1:8" ht="15" x14ac:dyDescent="0.2">
      <c r="B557" s="5" t="s">
        <v>162</v>
      </c>
      <c r="C557" s="36">
        <v>258</v>
      </c>
      <c r="D557" s="36">
        <v>128</v>
      </c>
      <c r="E557" s="11">
        <f t="shared" si="40"/>
        <v>1.7884375433245527E-2</v>
      </c>
      <c r="F557" s="11">
        <f t="shared" si="41"/>
        <v>1.4548761082064106E-2</v>
      </c>
      <c r="G557" s="10">
        <f t="shared" si="42"/>
        <v>-0.50387596899224807</v>
      </c>
      <c r="H557" s="14">
        <f t="shared" si="43"/>
        <v>-9.0115070012477469E-3</v>
      </c>
    </row>
    <row r="558" spans="1:8" ht="15" x14ac:dyDescent="0.2">
      <c r="B558" s="5" t="s">
        <v>160</v>
      </c>
      <c r="C558" s="36">
        <v>2</v>
      </c>
      <c r="D558" s="36">
        <v>7</v>
      </c>
      <c r="E558" s="11">
        <f t="shared" si="40"/>
        <v>1.3863856924996534E-4</v>
      </c>
      <c r="F558" s="11">
        <f t="shared" si="41"/>
        <v>7.9563537167538073E-4</v>
      </c>
      <c r="G558" s="10">
        <f t="shared" si="42"/>
        <v>2.5</v>
      </c>
      <c r="H558" s="14">
        <f t="shared" si="43"/>
        <v>3.4659642312491338E-4</v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5</v>
      </c>
      <c r="D560" s="76">
        <v>40</v>
      </c>
      <c r="E560" s="80">
        <f t="shared" si="40"/>
        <v>3.4659642312491338E-4</v>
      </c>
      <c r="F560" s="80">
        <f t="shared" si="41"/>
        <v>4.5464878381450326E-3</v>
      </c>
      <c r="G560" s="78">
        <f t="shared" si="42"/>
        <v>7</v>
      </c>
      <c r="H560" s="24">
        <f t="shared" si="43"/>
        <v>2.4261749618743936E-3</v>
      </c>
    </row>
    <row r="561" spans="1:8" s="79" customFormat="1" ht="15" x14ac:dyDescent="0.2">
      <c r="B561" s="75" t="s">
        <v>360</v>
      </c>
      <c r="C561" s="76">
        <v>71</v>
      </c>
      <c r="D561" s="76">
        <v>86</v>
      </c>
      <c r="E561" s="80">
        <f t="shared" si="40"/>
        <v>4.9216692083737697E-3</v>
      </c>
      <c r="F561" s="80">
        <f t="shared" si="41"/>
        <v>9.7749488520118208E-3</v>
      </c>
      <c r="G561" s="78">
        <f t="shared" si="42"/>
        <v>0.21126760563380281</v>
      </c>
      <c r="H561" s="24">
        <f t="shared" si="43"/>
        <v>1.0397892693747401E-3</v>
      </c>
    </row>
    <row r="562" spans="1:8" s="79" customFormat="1" ht="15" x14ac:dyDescent="0.2">
      <c r="B562" s="75" t="s">
        <v>361</v>
      </c>
      <c r="C562" s="76">
        <v>26</v>
      </c>
      <c r="D562" s="76">
        <v>15</v>
      </c>
      <c r="E562" s="80">
        <f t="shared" si="40"/>
        <v>1.8023014002495495E-3</v>
      </c>
      <c r="F562" s="80">
        <f t="shared" si="41"/>
        <v>1.7049329393043875E-3</v>
      </c>
      <c r="G562" s="78">
        <f t="shared" si="42"/>
        <v>-0.42307692307692307</v>
      </c>
      <c r="H562" s="24">
        <f t="shared" si="43"/>
        <v>-7.6251213087480938E-4</v>
      </c>
    </row>
    <row r="563" spans="1:8" s="79" customFormat="1" ht="15" x14ac:dyDescent="0.2">
      <c r="B563" s="75" t="s">
        <v>564</v>
      </c>
      <c r="C563" s="76">
        <v>200</v>
      </c>
      <c r="D563" s="76">
        <v>72</v>
      </c>
      <c r="E563" s="80">
        <f t="shared" si="40"/>
        <v>1.3863856924996533E-2</v>
      </c>
      <c r="F563" s="80">
        <f t="shared" si="41"/>
        <v>8.1836781086610591E-3</v>
      </c>
      <c r="G563" s="78">
        <f t="shared" si="42"/>
        <v>-0.64</v>
      </c>
      <c r="H563" s="24">
        <f t="shared" si="43"/>
        <v>-8.8728684319977821E-3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387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0</v>
      </c>
      <c r="D565" s="76">
        <v>9</v>
      </c>
      <c r="E565" s="80" t="str">
        <f t="shared" si="40"/>
        <v/>
      </c>
      <c r="F565" s="80">
        <f t="shared" si="41"/>
        <v>1.0229597635826324E-3</v>
      </c>
      <c r="G565" s="78" t="str">
        <f t="shared" si="42"/>
        <v>0</v>
      </c>
      <c r="H565" s="24" t="str">
        <f t="shared" si="43"/>
        <v/>
      </c>
    </row>
    <row r="566" spans="1:8" s="79" customFormat="1" ht="15" x14ac:dyDescent="0.2">
      <c r="B566" s="75" t="s">
        <v>363</v>
      </c>
      <c r="C566" s="76">
        <v>79</v>
      </c>
      <c r="D566" s="76">
        <v>51</v>
      </c>
      <c r="E566" s="80">
        <f t="shared" si="40"/>
        <v>5.4762234853736307E-3</v>
      </c>
      <c r="F566" s="80">
        <f t="shared" si="41"/>
        <v>5.7967719936349174E-3</v>
      </c>
      <c r="G566" s="78">
        <f t="shared" si="42"/>
        <v>-0.35443037974683544</v>
      </c>
      <c r="H566" s="24">
        <f t="shared" si="43"/>
        <v>-1.9409399694995148E-3</v>
      </c>
    </row>
    <row r="567" spans="1:8" s="79" customFormat="1" ht="15" x14ac:dyDescent="0.2">
      <c r="B567" s="75" t="s">
        <v>164</v>
      </c>
      <c r="C567" s="76">
        <v>11</v>
      </c>
      <c r="D567" s="76">
        <v>0</v>
      </c>
      <c r="E567" s="80">
        <f t="shared" si="40"/>
        <v>7.6251213087480938E-4</v>
      </c>
      <c r="F567" s="80" t="str">
        <f t="shared" si="41"/>
        <v/>
      </c>
      <c r="G567" s="78" t="str">
        <f t="shared" si="42"/>
        <v>0</v>
      </c>
      <c r="H567" s="24">
        <f t="shared" si="43"/>
        <v>0</v>
      </c>
    </row>
    <row r="568" spans="1:8" s="79" customFormat="1" ht="15" x14ac:dyDescent="0.2">
      <c r="B568" s="75" t="s">
        <v>166</v>
      </c>
      <c r="C568" s="76">
        <v>61</v>
      </c>
      <c r="D568" s="76">
        <v>34</v>
      </c>
      <c r="E568" s="80">
        <f t="shared" si="40"/>
        <v>4.2284763621239429E-3</v>
      </c>
      <c r="F568" s="80">
        <f t="shared" si="41"/>
        <v>3.864514662423278E-3</v>
      </c>
      <c r="G568" s="78">
        <f t="shared" si="42"/>
        <v>-0.44262295081967212</v>
      </c>
      <c r="H568" s="24">
        <f t="shared" si="43"/>
        <v>-1.8716206848745321E-3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979</v>
      </c>
      <c r="D570" s="76">
        <v>646</v>
      </c>
      <c r="E570" s="80">
        <f t="shared" si="40"/>
        <v>6.7863579647858038E-2</v>
      </c>
      <c r="F570" s="80">
        <f t="shared" si="41"/>
        <v>7.3425778586042281E-2</v>
      </c>
      <c r="G570" s="78">
        <f t="shared" si="42"/>
        <v>-0.34014300306435136</v>
      </c>
      <c r="H570" s="24">
        <f t="shared" si="43"/>
        <v>-2.308332178011923E-2</v>
      </c>
    </row>
    <row r="571" spans="1:8" s="79" customFormat="1" ht="25.5" customHeight="1" x14ac:dyDescent="0.2">
      <c r="B571" s="75" t="s">
        <v>167</v>
      </c>
      <c r="C571" s="76">
        <v>2079</v>
      </c>
      <c r="D571" s="76">
        <v>895</v>
      </c>
      <c r="E571" s="80">
        <f t="shared" si="40"/>
        <v>0.14411479273533898</v>
      </c>
      <c r="F571" s="80">
        <f t="shared" si="41"/>
        <v>0.10172766537849512</v>
      </c>
      <c r="G571" s="78">
        <f t="shared" si="42"/>
        <v>-0.56950456950456951</v>
      </c>
      <c r="H571" s="24">
        <f t="shared" si="43"/>
        <v>-8.2074032995979485E-2</v>
      </c>
    </row>
    <row r="572" spans="1:8" s="79" customFormat="1" ht="13.5" customHeight="1" x14ac:dyDescent="0.2">
      <c r="B572" s="75" t="s">
        <v>365</v>
      </c>
      <c r="C572" s="76">
        <v>5</v>
      </c>
      <c r="D572" s="76">
        <v>0</v>
      </c>
      <c r="E572" s="80">
        <f t="shared" si="40"/>
        <v>3.4659642312491338E-4</v>
      </c>
      <c r="F572" s="80" t="str">
        <f t="shared" si="41"/>
        <v/>
      </c>
      <c r="G572" s="78" t="str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121</v>
      </c>
      <c r="D573" s="76">
        <v>274</v>
      </c>
      <c r="E573" s="80">
        <f t="shared" si="40"/>
        <v>8.3876334396229026E-3</v>
      </c>
      <c r="F573" s="80">
        <f t="shared" si="41"/>
        <v>3.1143441691293475E-2</v>
      </c>
      <c r="G573" s="78">
        <f t="shared" si="42"/>
        <v>1.2644628099173554</v>
      </c>
      <c r="H573" s="24">
        <f t="shared" si="43"/>
        <v>1.0605850547622349E-2</v>
      </c>
    </row>
    <row r="574" spans="1:8" s="79" customFormat="1" ht="13.5" customHeight="1" x14ac:dyDescent="0.2">
      <c r="B574" s="75" t="s">
        <v>169</v>
      </c>
      <c r="C574" s="76">
        <v>7</v>
      </c>
      <c r="D574" s="76">
        <v>14</v>
      </c>
      <c r="E574" s="80">
        <f t="shared" si="40"/>
        <v>4.8523499237487869E-4</v>
      </c>
      <c r="F574" s="80">
        <f t="shared" si="41"/>
        <v>1.5912707433507615E-3</v>
      </c>
      <c r="G574" s="78">
        <f t="shared" si="42"/>
        <v>1</v>
      </c>
      <c r="H574" s="24">
        <f t="shared" si="43"/>
        <v>4.8523499237487869E-4</v>
      </c>
    </row>
    <row r="575" spans="1:8" s="79" customFormat="1" ht="13.5" customHeight="1" x14ac:dyDescent="0.2">
      <c r="B575" s="75" t="s">
        <v>366</v>
      </c>
      <c r="C575" s="76">
        <v>237</v>
      </c>
      <c r="D575" s="76">
        <v>134</v>
      </c>
      <c r="E575" s="80">
        <f t="shared" si="40"/>
        <v>1.6428670456120894E-2</v>
      </c>
      <c r="F575" s="80">
        <f t="shared" si="41"/>
        <v>1.523073425778586E-2</v>
      </c>
      <c r="G575" s="78">
        <f t="shared" si="42"/>
        <v>-0.43459915611814348</v>
      </c>
      <c r="H575" s="24">
        <f t="shared" si="43"/>
        <v>-7.1398863163732156E-3</v>
      </c>
    </row>
    <row r="576" spans="1:8" s="79" customFormat="1" ht="15" x14ac:dyDescent="0.2">
      <c r="B576" s="75" t="s">
        <v>367</v>
      </c>
      <c r="C576" s="76">
        <v>0</v>
      </c>
      <c r="D576" s="76">
        <v>14</v>
      </c>
      <c r="E576" s="80" t="str">
        <f t="shared" si="40"/>
        <v/>
      </c>
      <c r="F576" s="80">
        <f t="shared" si="41"/>
        <v>1.5912707433507615E-3</v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2</v>
      </c>
      <c r="D577" s="76">
        <v>4</v>
      </c>
      <c r="E577" s="80">
        <f t="shared" si="40"/>
        <v>1.3863856924996534E-4</v>
      </c>
      <c r="F577" s="80">
        <f t="shared" si="41"/>
        <v>4.5464878381450331E-4</v>
      </c>
      <c r="G577" s="78">
        <f t="shared" si="42"/>
        <v>1</v>
      </c>
      <c r="H577" s="24">
        <f t="shared" si="43"/>
        <v>1.3863856924996534E-4</v>
      </c>
    </row>
    <row r="578" spans="2:8" s="79" customFormat="1" ht="15" x14ac:dyDescent="0.2">
      <c r="B578" s="75" t="s">
        <v>369</v>
      </c>
      <c r="C578" s="76">
        <v>536</v>
      </c>
      <c r="D578" s="76">
        <v>289</v>
      </c>
      <c r="E578" s="80">
        <f t="shared" si="40"/>
        <v>3.7155136558990713E-2</v>
      </c>
      <c r="F578" s="80">
        <f t="shared" si="41"/>
        <v>3.2848374630597865E-2</v>
      </c>
      <c r="G578" s="78">
        <f t="shared" si="42"/>
        <v>-0.46082089552238809</v>
      </c>
      <c r="H578" s="24">
        <f t="shared" si="43"/>
        <v>-1.712186330237072E-2</v>
      </c>
    </row>
    <row r="579" spans="2:8" ht="15" x14ac:dyDescent="0.2">
      <c r="B579" s="5" t="s">
        <v>565</v>
      </c>
      <c r="C579" s="36">
        <v>2635</v>
      </c>
      <c r="D579" s="36">
        <v>1700</v>
      </c>
      <c r="E579" s="11">
        <f t="shared" si="40"/>
        <v>0.18265631498682933</v>
      </c>
      <c r="F579" s="11">
        <f t="shared" si="41"/>
        <v>0.1932257331211639</v>
      </c>
      <c r="G579" s="10">
        <f t="shared" si="42"/>
        <v>-0.35483870967741937</v>
      </c>
      <c r="H579" s="14">
        <f t="shared" si="43"/>
        <v>-6.4813531124358795E-2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428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407</v>
      </c>
      <c r="C8" s="31">
        <f>+C18+C71+C161+C329+C552</f>
        <v>7846</v>
      </c>
      <c r="D8" s="32">
        <f>+D18+D71+D161+D329+D552</f>
        <v>6762</v>
      </c>
      <c r="E8" s="33">
        <f>SUM(E9:E13)</f>
        <v>1</v>
      </c>
      <c r="F8" s="33">
        <f>SUM(F9:F13)</f>
        <v>1</v>
      </c>
      <c r="G8" s="33">
        <f>+(D8-C8)/C8</f>
        <v>-0.13815957175630894</v>
      </c>
      <c r="H8" s="34">
        <f>+E8*G8</f>
        <v>-0.13815957175630894</v>
      </c>
    </row>
    <row r="9" spans="2:8" x14ac:dyDescent="0.2">
      <c r="B9" s="39" t="str">
        <f>+B18</f>
        <v>Total Vacantes en ocupaciones de nivel Directivo</v>
      </c>
      <c r="C9" s="40">
        <f>+C18</f>
        <v>80</v>
      </c>
      <c r="D9" s="40">
        <f>+D18</f>
        <v>62</v>
      </c>
      <c r="E9" s="41">
        <f>C9/$C$8</f>
        <v>1.0196278358399185E-2</v>
      </c>
      <c r="F9" s="41">
        <f>D9/$D$8</f>
        <v>9.1688849452824604E-3</v>
      </c>
      <c r="G9" s="42">
        <f>+IF(OR(AND(D9=0),(C9=0)),"0",((D9-C9)/C9))</f>
        <v>-0.22500000000000001</v>
      </c>
      <c r="H9" s="43">
        <f>+IF(OR(AND(E9=""),(G9="")),"",E9*G9)</f>
        <v>-2.2941626306398166E-3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546</v>
      </c>
      <c r="D10" s="23">
        <f>+D71</f>
        <v>693</v>
      </c>
      <c r="E10" s="24">
        <f>C10/$C$8</f>
        <v>6.9589599796074431E-2</v>
      </c>
      <c r="F10" s="24">
        <f>D10/$D$8</f>
        <v>0.10248447204968944</v>
      </c>
      <c r="G10" s="10">
        <f>+IF(OR(AND(D10=0),(C10=0)),"0",((D10-C10)/C10))</f>
        <v>0.26923076923076922</v>
      </c>
      <c r="H10" s="45">
        <f>+IF(OR(AND(E10=""),(G10="")),"",E10*G10)</f>
        <v>1.8735661483558499E-2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1144</v>
      </c>
      <c r="D11" s="23">
        <f>+D161</f>
        <v>824</v>
      </c>
      <c r="E11" s="24">
        <f>C11/$C$8</f>
        <v>0.14580678052510834</v>
      </c>
      <c r="F11" s="24">
        <f>D11/$D$8</f>
        <v>0.12185743862762496</v>
      </c>
      <c r="G11" s="10">
        <f>+IF(OR(AND(D11=0),(C11=0)),"0",((D11-C11)/C11))</f>
        <v>-0.27972027972027974</v>
      </c>
      <c r="H11" s="45">
        <f>+IF(OR(AND(E11=""),(G11="")),"",E11*G11)</f>
        <v>-4.078511343359674E-2</v>
      </c>
    </row>
    <row r="12" spans="2:8" x14ac:dyDescent="0.2">
      <c r="B12" s="44" t="str">
        <f>+B329</f>
        <v>Total Vacantes  en ocupaciones de nivel Calificados</v>
      </c>
      <c r="C12" s="23">
        <f>+C329</f>
        <v>4493</v>
      </c>
      <c r="D12" s="23">
        <f>+D329</f>
        <v>3437</v>
      </c>
      <c r="E12" s="24">
        <f>C12/$C$8</f>
        <v>0.57264848330359419</v>
      </c>
      <c r="F12" s="24">
        <f>D12/$D$8</f>
        <v>0.50828157349896486</v>
      </c>
      <c r="G12" s="10">
        <f>+IF(OR(AND(D12=0),(C12=0)),"0",((D12-C12)/C12))</f>
        <v>-0.23503227242377031</v>
      </c>
      <c r="H12" s="45">
        <f>+IF(OR(AND(E12=""),(G12="")),"",E12*G12)</f>
        <v>-0.13459087433086925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1583</v>
      </c>
      <c r="D13" s="47">
        <f>+D552</f>
        <v>1746</v>
      </c>
      <c r="E13" s="48">
        <f>C13/$C$8</f>
        <v>0.20175885801682386</v>
      </c>
      <c r="F13" s="48">
        <f>D13/$D$8</f>
        <v>0.25820763087843834</v>
      </c>
      <c r="G13" s="49">
        <f>+IF(OR(AND(D13=0),(C13=0)),"0",((D13-C13)/C13))</f>
        <v>0.10296904611497157</v>
      </c>
      <c r="H13" s="50">
        <f>+IF(OR(AND(E13=""),(G13="")),"",E13*G13)</f>
        <v>2.0774917155238336E-2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80</v>
      </c>
      <c r="D18" s="32">
        <f>SUM(D19:D65)</f>
        <v>62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-0.22500000000000001</v>
      </c>
      <c r="H18" s="34">
        <f>+IF(OR(AND(E18=""),(G18="")),"",E18*G18)</f>
        <v>-0.22500000000000001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1.2500000000000001E-2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3</v>
      </c>
      <c r="E26" s="9">
        <f t="shared" si="0"/>
        <v>1.2500000000000001E-2</v>
      </c>
      <c r="F26" s="9">
        <f t="shared" si="1"/>
        <v>4.8387096774193547E-2</v>
      </c>
      <c r="G26" s="10">
        <f t="shared" si="2"/>
        <v>2</v>
      </c>
      <c r="H26" s="14">
        <f t="shared" si="3"/>
        <v>2.5000000000000001E-2</v>
      </c>
    </row>
    <row r="27" spans="1:8" ht="20.100000000000001" customHeight="1" x14ac:dyDescent="0.2">
      <c r="B27" s="5" t="s">
        <v>6</v>
      </c>
      <c r="C27" s="36">
        <v>8</v>
      </c>
      <c r="D27" s="36">
        <v>1</v>
      </c>
      <c r="E27" s="9">
        <f t="shared" si="0"/>
        <v>0.1</v>
      </c>
      <c r="F27" s="9">
        <f t="shared" si="1"/>
        <v>1.6129032258064516E-2</v>
      </c>
      <c r="G27" s="10">
        <f t="shared" si="2"/>
        <v>-0.875</v>
      </c>
      <c r="H27" s="14">
        <f t="shared" si="3"/>
        <v>-8.7500000000000008E-2</v>
      </c>
    </row>
    <row r="28" spans="1:8" ht="20.100000000000001" customHeight="1" x14ac:dyDescent="0.2">
      <c r="B28" s="5" t="s">
        <v>3</v>
      </c>
      <c r="C28" s="36">
        <v>4</v>
      </c>
      <c r="D28" s="36">
        <v>12</v>
      </c>
      <c r="E28" s="9">
        <f t="shared" si="0"/>
        <v>0.05</v>
      </c>
      <c r="F28" s="9">
        <f t="shared" si="1"/>
        <v>0.19354838709677419</v>
      </c>
      <c r="G28" s="10">
        <f t="shared" si="2"/>
        <v>2</v>
      </c>
      <c r="H28" s="14">
        <f t="shared" si="3"/>
        <v>0.1</v>
      </c>
    </row>
    <row r="29" spans="1:8" ht="20.100000000000001" customHeight="1" x14ac:dyDescent="0.2">
      <c r="B29" s="5" t="s">
        <v>5</v>
      </c>
      <c r="C29" s="36">
        <v>10</v>
      </c>
      <c r="D29" s="36">
        <v>8</v>
      </c>
      <c r="E29" s="9">
        <f t="shared" si="0"/>
        <v>0.125</v>
      </c>
      <c r="F29" s="9">
        <f t="shared" si="1"/>
        <v>0.12903225806451613</v>
      </c>
      <c r="G29" s="10">
        <f t="shared" si="2"/>
        <v>-0.2</v>
      </c>
      <c r="H29" s="14">
        <f t="shared" si="3"/>
        <v>-2.5000000000000001E-2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0</v>
      </c>
      <c r="E31" s="9" t="str">
        <f t="shared" si="0"/>
        <v/>
      </c>
      <c r="F31" s="9" t="str">
        <f t="shared" si="1"/>
        <v/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4</v>
      </c>
      <c r="D35" s="36">
        <v>1</v>
      </c>
      <c r="E35" s="9">
        <f t="shared" si="0"/>
        <v>0.05</v>
      </c>
      <c r="F35" s="9">
        <f t="shared" si="1"/>
        <v>1.6129032258064516E-2</v>
      </c>
      <c r="G35" s="10">
        <f t="shared" si="2"/>
        <v>-0.75</v>
      </c>
      <c r="H35" s="14">
        <f t="shared" si="3"/>
        <v>-3.7500000000000006E-2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4</v>
      </c>
      <c r="E37" s="9">
        <f t="shared" si="0"/>
        <v>1.2500000000000001E-2</v>
      </c>
      <c r="F37" s="9">
        <f t="shared" si="1"/>
        <v>6.4516129032258063E-2</v>
      </c>
      <c r="G37" s="10">
        <f t="shared" si="2"/>
        <v>3</v>
      </c>
      <c r="H37" s="14">
        <f t="shared" si="3"/>
        <v>3.7500000000000006E-2</v>
      </c>
    </row>
    <row r="38" spans="2:8" ht="20.100000000000001" customHeight="1" x14ac:dyDescent="0.2">
      <c r="B38" s="5" t="s">
        <v>8</v>
      </c>
      <c r="C38" s="36">
        <v>3</v>
      </c>
      <c r="D38" s="36">
        <v>1</v>
      </c>
      <c r="E38" s="9">
        <f t="shared" si="0"/>
        <v>3.7499999999999999E-2</v>
      </c>
      <c r="F38" s="9">
        <f t="shared" si="1"/>
        <v>1.6129032258064516E-2</v>
      </c>
      <c r="G38" s="10">
        <f t="shared" si="2"/>
        <v>-0.66666666666666663</v>
      </c>
      <c r="H38" s="14">
        <f t="shared" si="3"/>
        <v>-2.4999999999999998E-2</v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1</v>
      </c>
      <c r="E40" s="9" t="str">
        <f t="shared" si="0"/>
        <v/>
      </c>
      <c r="F40" s="9">
        <f t="shared" si="1"/>
        <v>1.6129032258064516E-2</v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2</v>
      </c>
      <c r="D42" s="36">
        <v>0</v>
      </c>
      <c r="E42" s="9">
        <f t="shared" si="0"/>
        <v>2.5000000000000001E-2</v>
      </c>
      <c r="F42" s="9" t="str">
        <f t="shared" si="1"/>
        <v/>
      </c>
      <c r="G42" s="10" t="str">
        <f t="shared" si="2"/>
        <v>0</v>
      </c>
      <c r="H42" s="14">
        <f t="shared" si="3"/>
        <v>0</v>
      </c>
    </row>
    <row r="43" spans="2:8" ht="20.100000000000001" customHeight="1" x14ac:dyDescent="0.2">
      <c r="B43" s="5" t="s">
        <v>183</v>
      </c>
      <c r="C43" s="36">
        <v>1</v>
      </c>
      <c r="D43" s="36">
        <v>2</v>
      </c>
      <c r="E43" s="9">
        <f t="shared" si="0"/>
        <v>1.2500000000000001E-2</v>
      </c>
      <c r="F43" s="9">
        <f t="shared" si="1"/>
        <v>3.2258064516129031E-2</v>
      </c>
      <c r="G43" s="10">
        <f t="shared" si="2"/>
        <v>1</v>
      </c>
      <c r="H43" s="14">
        <f t="shared" si="3"/>
        <v>1.2500000000000001E-2</v>
      </c>
    </row>
    <row r="44" spans="2:8" ht="20.100000000000001" customHeight="1" x14ac:dyDescent="0.2">
      <c r="B44" s="5" t="s">
        <v>184</v>
      </c>
      <c r="C44" s="36">
        <v>2</v>
      </c>
      <c r="D44" s="36">
        <v>0</v>
      </c>
      <c r="E44" s="9">
        <f t="shared" si="0"/>
        <v>2.5000000000000001E-2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3</v>
      </c>
      <c r="D48" s="36">
        <v>4</v>
      </c>
      <c r="E48" s="9">
        <f t="shared" si="0"/>
        <v>3.7499999999999999E-2</v>
      </c>
      <c r="F48" s="9">
        <f t="shared" si="1"/>
        <v>6.4516129032258063E-2</v>
      </c>
      <c r="G48" s="10">
        <f t="shared" si="2"/>
        <v>0.33333333333333331</v>
      </c>
      <c r="H48" s="14">
        <f t="shared" si="3"/>
        <v>1.2499999999999999E-2</v>
      </c>
    </row>
    <row r="49" spans="2:8" ht="20.100000000000001" customHeight="1" x14ac:dyDescent="0.2">
      <c r="B49" s="5" t="s">
        <v>11</v>
      </c>
      <c r="C49" s="36">
        <v>12</v>
      </c>
      <c r="D49" s="36">
        <v>8</v>
      </c>
      <c r="E49" s="9">
        <f t="shared" si="0"/>
        <v>0.15</v>
      </c>
      <c r="F49" s="9">
        <f t="shared" si="1"/>
        <v>0.12903225806451613</v>
      </c>
      <c r="G49" s="10">
        <f t="shared" si="2"/>
        <v>-0.33333333333333331</v>
      </c>
      <c r="H49" s="14">
        <f t="shared" si="3"/>
        <v>-4.9999999999999996E-2</v>
      </c>
    </row>
    <row r="50" spans="2:8" ht="20.100000000000001" customHeight="1" x14ac:dyDescent="0.2">
      <c r="B50" s="5" t="s">
        <v>15</v>
      </c>
      <c r="C50" s="36">
        <v>4</v>
      </c>
      <c r="D50" s="36">
        <v>1</v>
      </c>
      <c r="E50" s="9">
        <f t="shared" si="0"/>
        <v>0.05</v>
      </c>
      <c r="F50" s="9">
        <f t="shared" si="1"/>
        <v>1.6129032258064516E-2</v>
      </c>
      <c r="G50" s="10">
        <f t="shared" si="2"/>
        <v>-0.75</v>
      </c>
      <c r="H50" s="14">
        <f t="shared" si="3"/>
        <v>-3.7500000000000006E-2</v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2</v>
      </c>
      <c r="D52" s="36">
        <v>0</v>
      </c>
      <c r="E52" s="9">
        <f t="shared" si="0"/>
        <v>2.5000000000000001E-2</v>
      </c>
      <c r="F52" s="9" t="str">
        <f t="shared" si="1"/>
        <v/>
      </c>
      <c r="G52" s="10" t="str">
        <f t="shared" si="2"/>
        <v>0</v>
      </c>
      <c r="H52" s="14">
        <f t="shared" si="3"/>
        <v>0</v>
      </c>
    </row>
    <row r="53" spans="2:8" ht="20.100000000000001" customHeight="1" x14ac:dyDescent="0.2">
      <c r="B53" s="5" t="s">
        <v>461</v>
      </c>
      <c r="C53" s="36">
        <v>0</v>
      </c>
      <c r="D53" s="36">
        <v>3</v>
      </c>
      <c r="E53" s="9" t="str">
        <f t="shared" si="0"/>
        <v/>
      </c>
      <c r="F53" s="9">
        <f t="shared" si="1"/>
        <v>4.8387096774193547E-2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1</v>
      </c>
      <c r="D57" s="36">
        <v>0</v>
      </c>
      <c r="E57" s="9">
        <f t="shared" si="0"/>
        <v>1.2500000000000001E-2</v>
      </c>
      <c r="F57" s="9" t="str">
        <f t="shared" si="1"/>
        <v/>
      </c>
      <c r="G57" s="10" t="str">
        <f t="shared" si="2"/>
        <v>0</v>
      </c>
      <c r="H57" s="14">
        <f t="shared" si="3"/>
        <v>0</v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1</v>
      </c>
      <c r="D59" s="36">
        <v>2</v>
      </c>
      <c r="E59" s="9">
        <f t="shared" si="0"/>
        <v>1.2500000000000001E-2</v>
      </c>
      <c r="F59" s="9">
        <f t="shared" si="1"/>
        <v>3.2258064516129031E-2</v>
      </c>
      <c r="G59" s="10">
        <f t="shared" si="2"/>
        <v>1</v>
      </c>
      <c r="H59" s="14">
        <f t="shared" si="3"/>
        <v>1.2500000000000001E-2</v>
      </c>
    </row>
    <row r="60" spans="2:8" ht="20.100000000000001" customHeight="1" x14ac:dyDescent="0.2">
      <c r="B60" s="5" t="s">
        <v>188</v>
      </c>
      <c r="C60" s="36">
        <v>1</v>
      </c>
      <c r="D60" s="36">
        <v>1</v>
      </c>
      <c r="E60" s="9">
        <f t="shared" si="0"/>
        <v>1.2500000000000001E-2</v>
      </c>
      <c r="F60" s="9">
        <f t="shared" si="1"/>
        <v>1.6129032258064516E-2</v>
      </c>
      <c r="G60" s="10">
        <f t="shared" si="2"/>
        <v>0</v>
      </c>
      <c r="H60" s="14">
        <f t="shared" si="3"/>
        <v>0</v>
      </c>
    </row>
    <row r="61" spans="2:8" ht="20.100000000000001" customHeight="1" x14ac:dyDescent="0.2">
      <c r="B61" s="5" t="s">
        <v>189</v>
      </c>
      <c r="C61" s="36">
        <v>12</v>
      </c>
      <c r="D61" s="36">
        <v>3</v>
      </c>
      <c r="E61" s="9">
        <f t="shared" si="0"/>
        <v>0.15</v>
      </c>
      <c r="F61" s="9">
        <f t="shared" si="1"/>
        <v>4.8387096774193547E-2</v>
      </c>
      <c r="G61" s="10">
        <f t="shared" si="2"/>
        <v>-0.75</v>
      </c>
      <c r="H61" s="14">
        <f t="shared" si="3"/>
        <v>-0.11249999999999999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5</v>
      </c>
      <c r="D63" s="36">
        <v>5</v>
      </c>
      <c r="E63" s="9">
        <f t="shared" si="0"/>
        <v>6.25E-2</v>
      </c>
      <c r="F63" s="9">
        <f t="shared" si="1"/>
        <v>8.0645161290322578E-2</v>
      </c>
      <c r="G63" s="10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2</v>
      </c>
      <c r="D64" s="36">
        <v>2</v>
      </c>
      <c r="E64" s="9">
        <f t="shared" si="0"/>
        <v>2.5000000000000001E-2</v>
      </c>
      <c r="F64" s="9">
        <f t="shared" si="1"/>
        <v>3.2258064516129031E-2</v>
      </c>
      <c r="G64" s="10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546</v>
      </c>
      <c r="D71" s="32">
        <f>SUM(D72:D155)</f>
        <v>693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0.26923076923076922</v>
      </c>
      <c r="H71" s="34">
        <f>+IF(OR(AND(E71=""),(G71="")),"",E71*G71)</f>
        <v>0.26923076923076922</v>
      </c>
    </row>
    <row r="72" spans="1:8" ht="15" x14ac:dyDescent="0.2">
      <c r="B72" s="35" t="s">
        <v>463</v>
      </c>
      <c r="C72" s="36">
        <v>19</v>
      </c>
      <c r="D72" s="36">
        <v>25</v>
      </c>
      <c r="E72" s="38">
        <f>+IF(C72=0,"",C72/C$71)</f>
        <v>3.47985347985348E-2</v>
      </c>
      <c r="F72" s="38">
        <f>+IF(D72=0,"",D72/D$71)</f>
        <v>3.6075036075036072E-2</v>
      </c>
      <c r="G72" s="28">
        <f>+IF(OR(AND(D72=0),(C72=0)),"0",((D72-C72)/C72))</f>
        <v>0.31578947368421051</v>
      </c>
      <c r="H72" s="29">
        <f>+IF(OR(AND(E72=""),(G72="")),"",E72*G72)</f>
        <v>1.0989010989010988E-2</v>
      </c>
    </row>
    <row r="73" spans="1:8" ht="15" x14ac:dyDescent="0.2">
      <c r="B73" s="5" t="s">
        <v>19</v>
      </c>
      <c r="C73" s="36">
        <v>2</v>
      </c>
      <c r="D73" s="36">
        <v>11</v>
      </c>
      <c r="E73" s="11">
        <f t="shared" ref="E73:E142" si="4">+IF(C73=0,"",C73/C$71)</f>
        <v>3.663003663003663E-3</v>
      </c>
      <c r="F73" s="11">
        <f t="shared" ref="F73:F142" si="5">+IF(D73=0,"",D73/D$71)</f>
        <v>1.5873015873015872E-2</v>
      </c>
      <c r="G73" s="10">
        <f t="shared" ref="G73:G142" si="6">+IF(OR(AND(D73=0),(C73=0)),"0",((D73-C73)/C73))</f>
        <v>4.5</v>
      </c>
      <c r="H73" s="14">
        <f t="shared" ref="H73:H142" si="7">+IF(OR(AND(E73=""),(G73="")),"",E73*G73)</f>
        <v>1.6483516483516484E-2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22</v>
      </c>
      <c r="D75" s="76">
        <v>17</v>
      </c>
      <c r="E75" s="80">
        <f t="shared" si="4"/>
        <v>4.0293040293040296E-2</v>
      </c>
      <c r="F75" s="80">
        <f t="shared" si="5"/>
        <v>2.4531024531024532E-2</v>
      </c>
      <c r="G75" s="78">
        <f t="shared" si="6"/>
        <v>-0.22727272727272727</v>
      </c>
      <c r="H75" s="24">
        <f t="shared" si="7"/>
        <v>-9.1575091575091579E-3</v>
      </c>
    </row>
    <row r="76" spans="1:8" s="79" customFormat="1" ht="15" x14ac:dyDescent="0.2">
      <c r="B76" s="75" t="s">
        <v>193</v>
      </c>
      <c r="C76" s="76">
        <v>9</v>
      </c>
      <c r="D76" s="76">
        <v>4</v>
      </c>
      <c r="E76" s="80">
        <f t="shared" si="4"/>
        <v>1.6483516483516484E-2</v>
      </c>
      <c r="F76" s="80">
        <f t="shared" si="5"/>
        <v>5.772005772005772E-3</v>
      </c>
      <c r="G76" s="78">
        <f t="shared" si="6"/>
        <v>-0.55555555555555558</v>
      </c>
      <c r="H76" s="24">
        <f t="shared" si="7"/>
        <v>-9.1575091575091579E-3</v>
      </c>
    </row>
    <row r="77" spans="1:8" s="79" customFormat="1" ht="15" x14ac:dyDescent="0.2">
      <c r="B77" s="75" t="s">
        <v>21</v>
      </c>
      <c r="C77" s="76">
        <v>2</v>
      </c>
      <c r="D77" s="76">
        <v>1</v>
      </c>
      <c r="E77" s="80">
        <f t="shared" si="4"/>
        <v>3.663003663003663E-3</v>
      </c>
      <c r="F77" s="80">
        <f t="shared" si="5"/>
        <v>1.443001443001443E-3</v>
      </c>
      <c r="G77" s="78">
        <f t="shared" si="6"/>
        <v>-0.5</v>
      </c>
      <c r="H77" s="24">
        <f t="shared" si="7"/>
        <v>-1.8315018315018315E-3</v>
      </c>
    </row>
    <row r="78" spans="1:8" s="79" customFormat="1" ht="15" x14ac:dyDescent="0.2">
      <c r="A78" s="74" t="s">
        <v>614</v>
      </c>
      <c r="B78" s="75" t="s">
        <v>40</v>
      </c>
      <c r="C78" s="76">
        <v>1</v>
      </c>
      <c r="D78" s="76">
        <v>5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2</v>
      </c>
      <c r="D80" s="76">
        <v>3</v>
      </c>
      <c r="E80" s="80">
        <f t="shared" si="4"/>
        <v>3.663003663003663E-3</v>
      </c>
      <c r="F80" s="80">
        <f t="shared" si="5"/>
        <v>4.329004329004329E-3</v>
      </c>
      <c r="G80" s="78">
        <f t="shared" si="6"/>
        <v>0.5</v>
      </c>
      <c r="H80" s="24">
        <f t="shared" si="7"/>
        <v>1.8315018315018315E-3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5</v>
      </c>
      <c r="E83" s="80">
        <f t="shared" si="4"/>
        <v>3.663003663003663E-3</v>
      </c>
      <c r="F83" s="80">
        <f t="shared" si="5"/>
        <v>7.215007215007215E-3</v>
      </c>
      <c r="G83" s="78">
        <f t="shared" si="6"/>
        <v>1.5</v>
      </c>
      <c r="H83" s="24">
        <f t="shared" si="7"/>
        <v>5.4945054945054941E-3</v>
      </c>
    </row>
    <row r="84" spans="1:8" s="79" customFormat="1" ht="15" x14ac:dyDescent="0.2">
      <c r="B84" s="75" t="s">
        <v>22</v>
      </c>
      <c r="C84" s="76">
        <v>0</v>
      </c>
      <c r="D84" s="76">
        <v>3</v>
      </c>
      <c r="E84" s="80" t="str">
        <f t="shared" si="4"/>
        <v/>
      </c>
      <c r="F84" s="80">
        <f t="shared" si="5"/>
        <v>4.329004329004329E-3</v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5</v>
      </c>
      <c r="D85" s="76">
        <v>15</v>
      </c>
      <c r="E85" s="80">
        <f t="shared" si="4"/>
        <v>9.1575091575091579E-3</v>
      </c>
      <c r="F85" s="80">
        <f t="shared" si="5"/>
        <v>2.1645021645021644E-2</v>
      </c>
      <c r="G85" s="78">
        <f t="shared" si="6"/>
        <v>2</v>
      </c>
      <c r="H85" s="24">
        <f t="shared" si="7"/>
        <v>1.8315018315018316E-2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3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13</v>
      </c>
      <c r="D87" s="76">
        <v>39</v>
      </c>
      <c r="E87" s="80">
        <f t="shared" si="4"/>
        <v>2.3809523809523808E-2</v>
      </c>
      <c r="F87" s="80">
        <f t="shared" si="5"/>
        <v>5.627705627705628E-2</v>
      </c>
      <c r="G87" s="78">
        <f t="shared" si="6"/>
        <v>2</v>
      </c>
      <c r="H87" s="24">
        <f t="shared" si="7"/>
        <v>4.7619047619047616E-2</v>
      </c>
    </row>
    <row r="88" spans="1:8" s="79" customFormat="1" ht="15" x14ac:dyDescent="0.2">
      <c r="B88" s="75" t="s">
        <v>200</v>
      </c>
      <c r="C88" s="76">
        <v>12</v>
      </c>
      <c r="D88" s="76">
        <v>13</v>
      </c>
      <c r="E88" s="80">
        <f t="shared" si="4"/>
        <v>2.197802197802198E-2</v>
      </c>
      <c r="F88" s="80">
        <f t="shared" si="5"/>
        <v>1.875901875901876E-2</v>
      </c>
      <c r="G88" s="78">
        <f t="shared" si="6"/>
        <v>8.3333333333333329E-2</v>
      </c>
      <c r="H88" s="24">
        <f t="shared" si="7"/>
        <v>1.8315018315018315E-3</v>
      </c>
    </row>
    <row r="89" spans="1:8" s="79" customFormat="1" ht="15" x14ac:dyDescent="0.2">
      <c r="B89" s="75" t="s">
        <v>26</v>
      </c>
      <c r="C89" s="76">
        <v>4</v>
      </c>
      <c r="D89" s="76">
        <v>9</v>
      </c>
      <c r="E89" s="80">
        <f t="shared" si="4"/>
        <v>7.326007326007326E-3</v>
      </c>
      <c r="F89" s="80">
        <f t="shared" si="5"/>
        <v>1.2987012987012988E-2</v>
      </c>
      <c r="G89" s="78">
        <f t="shared" si="6"/>
        <v>1.25</v>
      </c>
      <c r="H89" s="24">
        <f t="shared" si="7"/>
        <v>9.1575091575091579E-3</v>
      </c>
    </row>
    <row r="90" spans="1:8" s="79" customFormat="1" ht="15" x14ac:dyDescent="0.2">
      <c r="B90" s="75" t="s">
        <v>465</v>
      </c>
      <c r="C90" s="76">
        <v>3</v>
      </c>
      <c r="D90" s="76">
        <v>13</v>
      </c>
      <c r="E90" s="80">
        <f t="shared" si="4"/>
        <v>5.4945054945054949E-3</v>
      </c>
      <c r="F90" s="80">
        <f t="shared" si="5"/>
        <v>1.875901875901876E-2</v>
      </c>
      <c r="G90" s="78">
        <f t="shared" si="6"/>
        <v>3.3333333333333335</v>
      </c>
      <c r="H90" s="24">
        <f t="shared" si="7"/>
        <v>1.8315018315018316E-2</v>
      </c>
    </row>
    <row r="91" spans="1:8" s="79" customFormat="1" ht="15" x14ac:dyDescent="0.2">
      <c r="B91" s="75" t="s">
        <v>201</v>
      </c>
      <c r="C91" s="76">
        <v>1</v>
      </c>
      <c r="D91" s="76">
        <v>4</v>
      </c>
      <c r="E91" s="80">
        <f t="shared" si="4"/>
        <v>1.8315018315018315E-3</v>
      </c>
      <c r="F91" s="80">
        <f t="shared" si="5"/>
        <v>5.772005772005772E-3</v>
      </c>
      <c r="G91" s="78">
        <f t="shared" si="6"/>
        <v>3</v>
      </c>
      <c r="H91" s="24">
        <f t="shared" si="7"/>
        <v>5.4945054945054941E-3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8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7</v>
      </c>
      <c r="D94" s="76">
        <v>17</v>
      </c>
      <c r="E94" s="80">
        <f t="shared" si="4"/>
        <v>1.282051282051282E-2</v>
      </c>
      <c r="F94" s="80">
        <f t="shared" si="5"/>
        <v>2.4531024531024532E-2</v>
      </c>
      <c r="G94" s="78">
        <f t="shared" si="6"/>
        <v>1.4285714285714286</v>
      </c>
      <c r="H94" s="24">
        <f t="shared" si="7"/>
        <v>1.8315018315018316E-2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0</v>
      </c>
      <c r="E96" s="80" t="str">
        <f t="shared" si="4"/>
        <v/>
      </c>
      <c r="F96" s="80" t="str">
        <f t="shared" si="5"/>
        <v/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2</v>
      </c>
      <c r="E97" s="80" t="str">
        <f t="shared" si="4"/>
        <v/>
      </c>
      <c r="F97" s="80">
        <f t="shared" si="5"/>
        <v>2.886002886002886E-3</v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4</v>
      </c>
      <c r="D98" s="76">
        <v>6</v>
      </c>
      <c r="E98" s="80">
        <f t="shared" si="4"/>
        <v>7.326007326007326E-3</v>
      </c>
      <c r="F98" s="80">
        <f t="shared" si="5"/>
        <v>8.658008658008658E-3</v>
      </c>
      <c r="G98" s="78">
        <f t="shared" si="6"/>
        <v>0.5</v>
      </c>
      <c r="H98" s="24">
        <f t="shared" si="7"/>
        <v>3.663003663003663E-3</v>
      </c>
    </row>
    <row r="99" spans="1:8" s="79" customFormat="1" ht="15" x14ac:dyDescent="0.2">
      <c r="B99" s="75" t="s">
        <v>466</v>
      </c>
      <c r="C99" s="76">
        <v>4</v>
      </c>
      <c r="D99" s="76">
        <v>7</v>
      </c>
      <c r="E99" s="80">
        <f t="shared" si="4"/>
        <v>7.326007326007326E-3</v>
      </c>
      <c r="F99" s="80">
        <f t="shared" si="5"/>
        <v>1.0101010101010102E-2</v>
      </c>
      <c r="G99" s="78">
        <f t="shared" si="6"/>
        <v>0.75</v>
      </c>
      <c r="H99" s="24">
        <f t="shared" si="7"/>
        <v>5.4945054945054941E-3</v>
      </c>
    </row>
    <row r="100" spans="1:8" s="79" customFormat="1" ht="15" x14ac:dyDescent="0.2">
      <c r="B100" s="75" t="s">
        <v>23</v>
      </c>
      <c r="C100" s="76">
        <v>1</v>
      </c>
      <c r="D100" s="76">
        <v>2</v>
      </c>
      <c r="E100" s="80">
        <f t="shared" si="4"/>
        <v>1.8315018315018315E-3</v>
      </c>
      <c r="F100" s="80">
        <f t="shared" si="5"/>
        <v>2.886002886002886E-3</v>
      </c>
      <c r="G100" s="78">
        <f t="shared" si="6"/>
        <v>1</v>
      </c>
      <c r="H100" s="24">
        <f t="shared" si="7"/>
        <v>1.8315018315018315E-3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1</v>
      </c>
      <c r="D102" s="76">
        <v>1</v>
      </c>
      <c r="E102" s="80">
        <f t="shared" si="4"/>
        <v>1.8315018315018315E-3</v>
      </c>
      <c r="F102" s="80">
        <f t="shared" si="5"/>
        <v>1.443001443001443E-3</v>
      </c>
      <c r="G102" s="78">
        <f t="shared" si="6"/>
        <v>0</v>
      </c>
      <c r="H102" s="24">
        <f t="shared" si="7"/>
        <v>0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7</v>
      </c>
      <c r="D105" s="76">
        <v>7</v>
      </c>
      <c r="E105" s="80">
        <f t="shared" si="4"/>
        <v>1.282051282051282E-2</v>
      </c>
      <c r="F105" s="80">
        <f t="shared" si="5"/>
        <v>1.0101010101010102E-2</v>
      </c>
      <c r="G105" s="78">
        <f t="shared" si="6"/>
        <v>0</v>
      </c>
      <c r="H105" s="24">
        <f t="shared" si="7"/>
        <v>0</v>
      </c>
    </row>
    <row r="106" spans="1:8" s="79" customFormat="1" ht="15" x14ac:dyDescent="0.2">
      <c r="B106" s="75" t="s">
        <v>208</v>
      </c>
      <c r="C106" s="76">
        <v>2</v>
      </c>
      <c r="D106" s="76">
        <v>5</v>
      </c>
      <c r="E106" s="80">
        <f t="shared" si="4"/>
        <v>3.663003663003663E-3</v>
      </c>
      <c r="F106" s="80">
        <f t="shared" si="5"/>
        <v>7.215007215007215E-3</v>
      </c>
      <c r="G106" s="78">
        <f t="shared" si="6"/>
        <v>1.5</v>
      </c>
      <c r="H106" s="24">
        <f t="shared" si="7"/>
        <v>5.4945054945054941E-3</v>
      </c>
    </row>
    <row r="107" spans="1:8" s="79" customFormat="1" ht="15" x14ac:dyDescent="0.2">
      <c r="B107" s="75" t="s">
        <v>209</v>
      </c>
      <c r="C107" s="76">
        <v>4</v>
      </c>
      <c r="D107" s="76">
        <v>11</v>
      </c>
      <c r="E107" s="80">
        <f t="shared" si="4"/>
        <v>7.326007326007326E-3</v>
      </c>
      <c r="F107" s="80">
        <f t="shared" si="5"/>
        <v>1.5873015873015872E-2</v>
      </c>
      <c r="G107" s="78">
        <f t="shared" si="6"/>
        <v>1.75</v>
      </c>
      <c r="H107" s="24">
        <f t="shared" si="7"/>
        <v>1.282051282051282E-2</v>
      </c>
    </row>
    <row r="108" spans="1:8" s="79" customFormat="1" ht="15" x14ac:dyDescent="0.2">
      <c r="B108" s="75" t="s">
        <v>210</v>
      </c>
      <c r="C108" s="76">
        <v>0</v>
      </c>
      <c r="D108" s="76">
        <v>0</v>
      </c>
      <c r="E108" s="80" t="str">
        <f t="shared" si="4"/>
        <v/>
      </c>
      <c r="F108" s="80" t="str">
        <f t="shared" si="5"/>
        <v/>
      </c>
      <c r="G108" s="78" t="str">
        <f t="shared" si="6"/>
        <v>0</v>
      </c>
      <c r="H108" s="24" t="str">
        <f t="shared" si="7"/>
        <v/>
      </c>
    </row>
    <row r="109" spans="1:8" s="79" customFormat="1" ht="15" x14ac:dyDescent="0.2">
      <c r="B109" s="75" t="s">
        <v>211</v>
      </c>
      <c r="C109" s="76">
        <v>2</v>
      </c>
      <c r="D109" s="76">
        <v>3</v>
      </c>
      <c r="E109" s="80">
        <f t="shared" si="4"/>
        <v>3.663003663003663E-3</v>
      </c>
      <c r="F109" s="80">
        <f t="shared" si="5"/>
        <v>4.329004329004329E-3</v>
      </c>
      <c r="G109" s="78">
        <f t="shared" si="6"/>
        <v>0.5</v>
      </c>
      <c r="H109" s="24">
        <f t="shared" si="7"/>
        <v>1.8315018315018315E-3</v>
      </c>
    </row>
    <row r="110" spans="1:8" s="79" customFormat="1" ht="15" x14ac:dyDescent="0.2">
      <c r="B110" s="75" t="s">
        <v>212</v>
      </c>
      <c r="C110" s="76">
        <v>1</v>
      </c>
      <c r="D110" s="76">
        <v>1</v>
      </c>
      <c r="E110" s="80">
        <f t="shared" si="4"/>
        <v>1.8315018315018315E-3</v>
      </c>
      <c r="F110" s="80">
        <f t="shared" si="5"/>
        <v>1.443001443001443E-3</v>
      </c>
      <c r="G110" s="78">
        <f t="shared" si="6"/>
        <v>0</v>
      </c>
      <c r="H110" s="24">
        <f t="shared" si="7"/>
        <v>0</v>
      </c>
    </row>
    <row r="111" spans="1:8" s="79" customFormat="1" ht="15" x14ac:dyDescent="0.2">
      <c r="B111" s="75" t="s">
        <v>32</v>
      </c>
      <c r="C111" s="76">
        <v>2</v>
      </c>
      <c r="D111" s="76">
        <v>0</v>
      </c>
      <c r="E111" s="80">
        <f t="shared" si="4"/>
        <v>3.663003663003663E-3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5</v>
      </c>
      <c r="D114" s="76">
        <v>10</v>
      </c>
      <c r="E114" s="80">
        <f t="shared" si="4"/>
        <v>9.1575091575091579E-3</v>
      </c>
      <c r="F114" s="80">
        <f t="shared" si="5"/>
        <v>1.443001443001443E-2</v>
      </c>
      <c r="G114" s="78">
        <f t="shared" si="6"/>
        <v>1</v>
      </c>
      <c r="H114" s="24">
        <f t="shared" si="7"/>
        <v>9.1575091575091579E-3</v>
      </c>
    </row>
    <row r="115" spans="2:8" s="79" customFormat="1" ht="15" x14ac:dyDescent="0.2">
      <c r="B115" s="75" t="s">
        <v>29</v>
      </c>
      <c r="C115" s="76">
        <v>1</v>
      </c>
      <c r="D115" s="76">
        <v>2</v>
      </c>
      <c r="E115" s="80">
        <f t="shared" si="4"/>
        <v>1.8315018315018315E-3</v>
      </c>
      <c r="F115" s="80">
        <f t="shared" si="5"/>
        <v>2.886002886002886E-3</v>
      </c>
      <c r="G115" s="78">
        <f t="shared" si="6"/>
        <v>1</v>
      </c>
      <c r="H115" s="24">
        <f t="shared" si="7"/>
        <v>1.8315018315018315E-3</v>
      </c>
    </row>
    <row r="116" spans="2:8" s="79" customFormat="1" ht="15" x14ac:dyDescent="0.2">
      <c r="B116" s="75" t="s">
        <v>215</v>
      </c>
      <c r="C116" s="76">
        <v>0</v>
      </c>
      <c r="D116" s="76">
        <v>1</v>
      </c>
      <c r="E116" s="80" t="str">
        <f t="shared" si="4"/>
        <v/>
      </c>
      <c r="F116" s="80">
        <f t="shared" si="5"/>
        <v>1.443001443001443E-3</v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4</v>
      </c>
      <c r="D117" s="76">
        <v>11</v>
      </c>
      <c r="E117" s="80">
        <f t="shared" si="4"/>
        <v>7.326007326007326E-3</v>
      </c>
      <c r="F117" s="80">
        <f t="shared" si="5"/>
        <v>1.5873015873015872E-2</v>
      </c>
      <c r="G117" s="78">
        <f t="shared" si="6"/>
        <v>1.75</v>
      </c>
      <c r="H117" s="24">
        <f t="shared" si="7"/>
        <v>1.282051282051282E-2</v>
      </c>
    </row>
    <row r="118" spans="2:8" s="79" customFormat="1" ht="15" x14ac:dyDescent="0.2">
      <c r="B118" s="75" t="s">
        <v>28</v>
      </c>
      <c r="C118" s="76">
        <v>0</v>
      </c>
      <c r="D118" s="76">
        <v>0</v>
      </c>
      <c r="E118" s="80" t="str">
        <f t="shared" si="4"/>
        <v/>
      </c>
      <c r="F118" s="80" t="str">
        <f t="shared" si="5"/>
        <v/>
      </c>
      <c r="G118" s="78" t="str">
        <f t="shared" si="6"/>
        <v>0</v>
      </c>
      <c r="H118" s="24" t="str">
        <f t="shared" si="7"/>
        <v/>
      </c>
    </row>
    <row r="119" spans="2:8" s="79" customFormat="1" ht="15" x14ac:dyDescent="0.2">
      <c r="B119" s="75" t="s">
        <v>31</v>
      </c>
      <c r="C119" s="76">
        <v>22</v>
      </c>
      <c r="D119" s="76">
        <v>37</v>
      </c>
      <c r="E119" s="80">
        <f t="shared" si="4"/>
        <v>4.0293040293040296E-2</v>
      </c>
      <c r="F119" s="80">
        <f t="shared" si="5"/>
        <v>5.3391053391053392E-2</v>
      </c>
      <c r="G119" s="78">
        <f t="shared" si="6"/>
        <v>0.68181818181818177</v>
      </c>
      <c r="H119" s="24">
        <f t="shared" si="7"/>
        <v>2.7472527472527472E-2</v>
      </c>
    </row>
    <row r="120" spans="2:8" s="79" customFormat="1" ht="15" x14ac:dyDescent="0.2">
      <c r="B120" s="75" t="s">
        <v>216</v>
      </c>
      <c r="C120" s="76">
        <v>3</v>
      </c>
      <c r="D120" s="76">
        <v>4</v>
      </c>
      <c r="E120" s="80">
        <f t="shared" si="4"/>
        <v>5.4945054945054949E-3</v>
      </c>
      <c r="F120" s="80">
        <f t="shared" si="5"/>
        <v>5.772005772005772E-3</v>
      </c>
      <c r="G120" s="78">
        <f t="shared" si="6"/>
        <v>0.33333333333333331</v>
      </c>
      <c r="H120" s="24">
        <f t="shared" si="7"/>
        <v>1.8315018315018315E-3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3</v>
      </c>
      <c r="D122" s="76">
        <v>7</v>
      </c>
      <c r="E122" s="80">
        <f t="shared" si="4"/>
        <v>5.4945054945054949E-3</v>
      </c>
      <c r="F122" s="80">
        <f t="shared" si="5"/>
        <v>1.0101010101010102E-2</v>
      </c>
      <c r="G122" s="78">
        <f t="shared" si="6"/>
        <v>1.3333333333333333</v>
      </c>
      <c r="H122" s="24">
        <f t="shared" si="7"/>
        <v>7.326007326007326E-3</v>
      </c>
    </row>
    <row r="123" spans="2:8" s="79" customFormat="1" ht="15" x14ac:dyDescent="0.2">
      <c r="B123" s="75" t="s">
        <v>217</v>
      </c>
      <c r="C123" s="76">
        <v>3</v>
      </c>
      <c r="D123" s="76">
        <v>4</v>
      </c>
      <c r="E123" s="80">
        <f t="shared" si="4"/>
        <v>5.4945054945054949E-3</v>
      </c>
      <c r="F123" s="80">
        <f t="shared" si="5"/>
        <v>5.772005772005772E-3</v>
      </c>
      <c r="G123" s="78">
        <f t="shared" si="6"/>
        <v>0.33333333333333331</v>
      </c>
      <c r="H123" s="24">
        <f t="shared" si="7"/>
        <v>1.8315018315018315E-3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263</v>
      </c>
      <c r="D125" s="76">
        <v>241</v>
      </c>
      <c r="E125" s="80">
        <f t="shared" si="4"/>
        <v>0.48168498168498169</v>
      </c>
      <c r="F125" s="80">
        <f t="shared" si="5"/>
        <v>0.34776334776334777</v>
      </c>
      <c r="G125" s="78">
        <f t="shared" si="6"/>
        <v>-8.3650190114068435E-2</v>
      </c>
      <c r="H125" s="24">
        <f t="shared" si="7"/>
        <v>-4.0293040293040289E-2</v>
      </c>
    </row>
    <row r="126" spans="2:8" s="79" customFormat="1" ht="15" x14ac:dyDescent="0.2">
      <c r="B126" s="75" t="s">
        <v>218</v>
      </c>
      <c r="C126" s="76">
        <v>1</v>
      </c>
      <c r="D126" s="76">
        <v>26</v>
      </c>
      <c r="E126" s="80">
        <f t="shared" si="4"/>
        <v>1.8315018315018315E-3</v>
      </c>
      <c r="F126" s="80">
        <f t="shared" si="5"/>
        <v>3.751803751803752E-2</v>
      </c>
      <c r="G126" s="78">
        <f t="shared" si="6"/>
        <v>25</v>
      </c>
      <c r="H126" s="24">
        <f t="shared" si="7"/>
        <v>4.5787545787545784E-2</v>
      </c>
    </row>
    <row r="127" spans="2:8" s="79" customFormat="1" ht="15" x14ac:dyDescent="0.2">
      <c r="B127" s="75" t="s">
        <v>219</v>
      </c>
      <c r="C127" s="76">
        <v>0</v>
      </c>
      <c r="D127" s="76">
        <v>25</v>
      </c>
      <c r="E127" s="80" t="str">
        <f t="shared" si="4"/>
        <v/>
      </c>
      <c r="F127" s="80">
        <f t="shared" si="5"/>
        <v>3.6075036075036072E-2</v>
      </c>
      <c r="G127" s="78" t="str">
        <f t="shared" si="6"/>
        <v>0</v>
      </c>
      <c r="H127" s="24" t="str">
        <f t="shared" si="7"/>
        <v/>
      </c>
    </row>
    <row r="128" spans="2:8" s="79" customFormat="1" ht="15" x14ac:dyDescent="0.2">
      <c r="B128" s="75" t="s">
        <v>33</v>
      </c>
      <c r="C128" s="76">
        <v>35</v>
      </c>
      <c r="D128" s="76">
        <v>2</v>
      </c>
      <c r="E128" s="80">
        <f t="shared" si="4"/>
        <v>6.4102564102564097E-2</v>
      </c>
      <c r="F128" s="80">
        <f t="shared" si="5"/>
        <v>2.886002886002886E-3</v>
      </c>
      <c r="G128" s="78">
        <f t="shared" si="6"/>
        <v>-0.94285714285714284</v>
      </c>
      <c r="H128" s="24">
        <f t="shared" si="7"/>
        <v>-6.0439560439560433E-2</v>
      </c>
    </row>
    <row r="129" spans="1:8" s="79" customFormat="1" ht="15" x14ac:dyDescent="0.2">
      <c r="B129" s="75" t="s">
        <v>37</v>
      </c>
      <c r="C129" s="76">
        <v>1</v>
      </c>
      <c r="D129" s="76">
        <v>0</v>
      </c>
      <c r="E129" s="80">
        <f t="shared" si="4"/>
        <v>1.8315018315018315E-3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0</v>
      </c>
      <c r="D131" s="76">
        <v>0</v>
      </c>
      <c r="E131" s="80" t="str">
        <f t="shared" si="4"/>
        <v/>
      </c>
      <c r="F131" s="80" t="str">
        <f t="shared" si="5"/>
        <v/>
      </c>
      <c r="G131" s="78" t="str">
        <f t="shared" si="6"/>
        <v>0</v>
      </c>
      <c r="H131" s="24" t="str">
        <f t="shared" si="7"/>
        <v/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1</v>
      </c>
      <c r="E133" s="80" t="str">
        <f t="shared" si="4"/>
        <v/>
      </c>
      <c r="F133" s="80">
        <f t="shared" si="5"/>
        <v>1.443001443001443E-3</v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1</v>
      </c>
      <c r="E134" s="80" t="str">
        <f t="shared" si="4"/>
        <v/>
      </c>
      <c r="F134" s="80">
        <f t="shared" si="5"/>
        <v>1.443001443001443E-3</v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1</v>
      </c>
      <c r="D136" s="76">
        <v>0</v>
      </c>
      <c r="E136" s="80">
        <f t="shared" si="4"/>
        <v>1.8315018315018315E-3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62</v>
      </c>
      <c r="D137" s="76">
        <v>39</v>
      </c>
      <c r="E137" s="80">
        <f t="shared" si="4"/>
        <v>0.11355311355311355</v>
      </c>
      <c r="F137" s="80">
        <f t="shared" si="5"/>
        <v>5.627705627705628E-2</v>
      </c>
      <c r="G137" s="78">
        <f t="shared" si="6"/>
        <v>-0.37096774193548387</v>
      </c>
      <c r="H137" s="24">
        <f t="shared" si="7"/>
        <v>-4.2124542124542128E-2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0</v>
      </c>
      <c r="D139" s="76">
        <v>0</v>
      </c>
      <c r="E139" s="80" t="str">
        <f t="shared" si="4"/>
        <v/>
      </c>
      <c r="F139" s="80" t="str">
        <f t="shared" si="5"/>
        <v/>
      </c>
      <c r="G139" s="78" t="str">
        <f t="shared" si="6"/>
        <v>0</v>
      </c>
      <c r="H139" s="24" t="str">
        <f t="shared" si="7"/>
        <v/>
      </c>
    </row>
    <row r="140" spans="1:8" s="79" customFormat="1" ht="15" x14ac:dyDescent="0.2">
      <c r="B140" s="75" t="s">
        <v>46</v>
      </c>
      <c r="C140" s="76">
        <v>2</v>
      </c>
      <c r="D140" s="76">
        <v>1</v>
      </c>
      <c r="E140" s="80">
        <f t="shared" si="4"/>
        <v>3.663003663003663E-3</v>
      </c>
      <c r="F140" s="80">
        <f t="shared" si="5"/>
        <v>1.443001443001443E-3</v>
      </c>
      <c r="G140" s="78">
        <f t="shared" si="6"/>
        <v>-0.5</v>
      </c>
      <c r="H140" s="24">
        <f t="shared" si="7"/>
        <v>-1.8315018315018315E-3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1</v>
      </c>
      <c r="E143" s="80" t="str">
        <f t="shared" ref="E143:E151" si="8">+IF(C143=0,"",C143/C$71)</f>
        <v/>
      </c>
      <c r="F143" s="80">
        <f t="shared" ref="F143:F151" si="9">+IF(D143=0,"",D143/D$71)</f>
        <v>1.443001443001443E-3</v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2</v>
      </c>
      <c r="D146" s="76">
        <v>1</v>
      </c>
      <c r="E146" s="80">
        <f t="shared" si="8"/>
        <v>3.663003663003663E-3</v>
      </c>
      <c r="F146" s="80">
        <f t="shared" si="9"/>
        <v>1.443001443001443E-3</v>
      </c>
      <c r="G146" s="78">
        <f t="shared" si="10"/>
        <v>-0.5</v>
      </c>
      <c r="H146" s="24">
        <f t="shared" si="11"/>
        <v>-1.8315018315018315E-3</v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0</v>
      </c>
      <c r="E148" s="80">
        <f t="shared" si="8"/>
        <v>1.098901098901099E-2</v>
      </c>
      <c r="F148" s="80" t="str">
        <f t="shared" si="9"/>
        <v/>
      </c>
      <c r="G148" s="78" t="str">
        <f t="shared" si="10"/>
        <v>0</v>
      </c>
      <c r="H148" s="24">
        <f t="shared" si="11"/>
        <v>0</v>
      </c>
    </row>
    <row r="149" spans="1:8" s="79" customFormat="1" ht="15" x14ac:dyDescent="0.2">
      <c r="B149" s="75" t="s">
        <v>45</v>
      </c>
      <c r="C149" s="76">
        <v>0</v>
      </c>
      <c r="D149" s="76">
        <v>6</v>
      </c>
      <c r="E149" s="80" t="str">
        <f t="shared" si="8"/>
        <v/>
      </c>
      <c r="F149" s="80">
        <f t="shared" si="9"/>
        <v>8.658008658008658E-3</v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9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21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1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1144</v>
      </c>
      <c r="D161" s="32">
        <f>SUM(D162:D323)</f>
        <v>824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-0.27972027972027974</v>
      </c>
      <c r="H161" s="34">
        <f>+IF(OR(AND(E161=""),(G161="")),"",E161*G161)</f>
        <v>-0.27972027972027974</v>
      </c>
    </row>
    <row r="162" spans="1:8" s="79" customFormat="1" ht="15" x14ac:dyDescent="0.2">
      <c r="B162" s="82" t="s">
        <v>473</v>
      </c>
      <c r="C162" s="76">
        <v>4</v>
      </c>
      <c r="D162" s="76">
        <v>5</v>
      </c>
      <c r="E162" s="83">
        <f>+IF(C162=0,"",C162/C$161)</f>
        <v>3.4965034965034965E-3</v>
      </c>
      <c r="F162" s="83">
        <f>+IF(D162=0,"",D162/D$161)</f>
        <v>6.0679611650485436E-3</v>
      </c>
      <c r="G162" s="84">
        <f>+IF(OR(AND(D162=0),(C162=0)),"0",((D162-C162)/C162))</f>
        <v>0.25</v>
      </c>
      <c r="H162" s="85">
        <f>+IF(OR(AND(E162=""),(G162="")),"",E162*G162)</f>
        <v>8.7412587412587413E-4</v>
      </c>
    </row>
    <row r="163" spans="1:8" s="79" customFormat="1" ht="15" x14ac:dyDescent="0.2">
      <c r="B163" s="86" t="s">
        <v>474</v>
      </c>
      <c r="C163" s="76">
        <v>3</v>
      </c>
      <c r="D163" s="76">
        <v>2</v>
      </c>
      <c r="E163" s="80">
        <f t="shared" ref="E163:E232" si="12">+IF(C163=0,"",C163/C$161)</f>
        <v>2.6223776223776225E-3</v>
      </c>
      <c r="F163" s="80">
        <f t="shared" ref="F163:F232" si="13">+IF(D163=0,"",D163/D$161)</f>
        <v>2.4271844660194173E-3</v>
      </c>
      <c r="G163" s="78">
        <f t="shared" ref="G163:G232" si="14">+IF(OR(AND(D163=0),(C163=0)),"0",((D163-C163)/C163))</f>
        <v>-0.33333333333333331</v>
      </c>
      <c r="H163" s="24">
        <f t="shared" ref="H163:H232" si="15">+IF(OR(AND(E163=""),(G163="")),"",E163*G163)</f>
        <v>-8.7412587412587413E-4</v>
      </c>
    </row>
    <row r="164" spans="1:8" s="79" customFormat="1" ht="30" x14ac:dyDescent="0.2">
      <c r="B164" s="86" t="s">
        <v>475</v>
      </c>
      <c r="C164" s="76">
        <v>2</v>
      </c>
      <c r="D164" s="76">
        <v>8</v>
      </c>
      <c r="E164" s="80">
        <f t="shared" si="12"/>
        <v>1.7482517482517483E-3</v>
      </c>
      <c r="F164" s="80">
        <f t="shared" si="13"/>
        <v>9.7087378640776691E-3</v>
      </c>
      <c r="G164" s="78">
        <f t="shared" si="14"/>
        <v>3</v>
      </c>
      <c r="H164" s="24">
        <f t="shared" si="15"/>
        <v>5.244755244755245E-3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16</v>
      </c>
      <c r="D166" s="76">
        <v>7</v>
      </c>
      <c r="E166" s="80">
        <f t="shared" si="12"/>
        <v>1.3986013986013986E-2</v>
      </c>
      <c r="F166" s="80">
        <f t="shared" si="13"/>
        <v>8.4951456310679609E-3</v>
      </c>
      <c r="G166" s="78">
        <f t="shared" si="14"/>
        <v>-0.5625</v>
      </c>
      <c r="H166" s="24">
        <f t="shared" si="15"/>
        <v>-7.8671328671328679E-3</v>
      </c>
    </row>
    <row r="167" spans="1:8" s="79" customFormat="1" ht="15" x14ac:dyDescent="0.2">
      <c r="B167" s="86" t="s">
        <v>49</v>
      </c>
      <c r="C167" s="76">
        <v>83</v>
      </c>
      <c r="D167" s="76">
        <v>59</v>
      </c>
      <c r="E167" s="80">
        <f t="shared" si="12"/>
        <v>7.2552447552447552E-2</v>
      </c>
      <c r="F167" s="80">
        <f t="shared" si="13"/>
        <v>7.1601941747572811E-2</v>
      </c>
      <c r="G167" s="78">
        <f t="shared" si="14"/>
        <v>-0.28915662650602408</v>
      </c>
      <c r="H167" s="24">
        <f t="shared" si="15"/>
        <v>-2.0979020979020976E-2</v>
      </c>
    </row>
    <row r="168" spans="1:8" s="79" customFormat="1" ht="15" x14ac:dyDescent="0.2">
      <c r="B168" s="86" t="s">
        <v>52</v>
      </c>
      <c r="C168" s="76">
        <v>0</v>
      </c>
      <c r="D168" s="76">
        <v>1</v>
      </c>
      <c r="E168" s="80" t="str">
        <f t="shared" si="12"/>
        <v/>
      </c>
      <c r="F168" s="80">
        <f t="shared" si="13"/>
        <v>1.2135922330097086E-3</v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6</v>
      </c>
      <c r="D169" s="76">
        <v>3</v>
      </c>
      <c r="E169" s="80">
        <f t="shared" si="12"/>
        <v>5.244755244755245E-3</v>
      </c>
      <c r="F169" s="80">
        <f t="shared" si="13"/>
        <v>3.6407766990291263E-3</v>
      </c>
      <c r="G169" s="78">
        <f t="shared" si="14"/>
        <v>-0.5</v>
      </c>
      <c r="H169" s="24">
        <f t="shared" si="15"/>
        <v>-2.6223776223776225E-3</v>
      </c>
    </row>
    <row r="170" spans="1:8" s="79" customFormat="1" ht="15" x14ac:dyDescent="0.2">
      <c r="B170" s="86" t="s">
        <v>50</v>
      </c>
      <c r="C170" s="76">
        <v>5</v>
      </c>
      <c r="D170" s="76">
        <v>4</v>
      </c>
      <c r="E170" s="80">
        <f t="shared" si="12"/>
        <v>4.370629370629371E-3</v>
      </c>
      <c r="F170" s="80">
        <f t="shared" si="13"/>
        <v>4.8543689320388345E-3</v>
      </c>
      <c r="G170" s="78">
        <f t="shared" si="14"/>
        <v>-0.2</v>
      </c>
      <c r="H170" s="24">
        <f t="shared" si="15"/>
        <v>-8.7412587412587423E-4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1</v>
      </c>
      <c r="D172" s="76">
        <v>0</v>
      </c>
      <c r="E172" s="80">
        <f t="shared" si="12"/>
        <v>8.7412587412587413E-4</v>
      </c>
      <c r="F172" s="80" t="str">
        <f t="shared" si="13"/>
        <v/>
      </c>
      <c r="G172" s="78" t="str">
        <f t="shared" si="14"/>
        <v>0</v>
      </c>
      <c r="H172" s="24">
        <f t="shared" si="15"/>
        <v>0</v>
      </c>
    </row>
    <row r="173" spans="1:8" s="79" customFormat="1" ht="15" x14ac:dyDescent="0.2">
      <c r="B173" s="86" t="s">
        <v>54</v>
      </c>
      <c r="C173" s="76">
        <v>14</v>
      </c>
      <c r="D173" s="76">
        <v>13</v>
      </c>
      <c r="E173" s="80">
        <f t="shared" si="12"/>
        <v>1.2237762237762238E-2</v>
      </c>
      <c r="F173" s="80">
        <f t="shared" si="13"/>
        <v>1.5776699029126214E-2</v>
      </c>
      <c r="G173" s="78">
        <f t="shared" si="14"/>
        <v>-7.1428571428571425E-2</v>
      </c>
      <c r="H173" s="24">
        <f t="shared" si="15"/>
        <v>-8.7412587412587413E-4</v>
      </c>
    </row>
    <row r="174" spans="1:8" s="79" customFormat="1" ht="15" x14ac:dyDescent="0.2">
      <c r="B174" s="86" t="s">
        <v>51</v>
      </c>
      <c r="C174" s="76">
        <v>2</v>
      </c>
      <c r="D174" s="76">
        <v>10</v>
      </c>
      <c r="E174" s="80">
        <f t="shared" si="12"/>
        <v>1.7482517482517483E-3</v>
      </c>
      <c r="F174" s="80">
        <f t="shared" si="13"/>
        <v>1.2135922330097087E-2</v>
      </c>
      <c r="G174" s="78">
        <f t="shared" si="14"/>
        <v>4</v>
      </c>
      <c r="H174" s="24">
        <f t="shared" si="15"/>
        <v>6.993006993006993E-3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8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8</v>
      </c>
      <c r="D176" s="76">
        <v>44</v>
      </c>
      <c r="E176" s="80">
        <f t="shared" si="12"/>
        <v>6.993006993006993E-3</v>
      </c>
      <c r="F176" s="80">
        <f t="shared" si="13"/>
        <v>5.3398058252427182E-2</v>
      </c>
      <c r="G176" s="78">
        <f t="shared" si="14"/>
        <v>4.5</v>
      </c>
      <c r="H176" s="24">
        <f t="shared" si="15"/>
        <v>3.1468531468531472E-2</v>
      </c>
    </row>
    <row r="177" spans="1:8" s="79" customFormat="1" ht="15" x14ac:dyDescent="0.2">
      <c r="B177" s="86" t="s">
        <v>231</v>
      </c>
      <c r="C177" s="76">
        <v>1</v>
      </c>
      <c r="D177" s="76">
        <v>2</v>
      </c>
      <c r="E177" s="80">
        <f t="shared" si="12"/>
        <v>8.7412587412587413E-4</v>
      </c>
      <c r="F177" s="80">
        <f t="shared" si="13"/>
        <v>2.4271844660194173E-3</v>
      </c>
      <c r="G177" s="78">
        <f t="shared" si="14"/>
        <v>1</v>
      </c>
      <c r="H177" s="24">
        <f t="shared" si="15"/>
        <v>8.7412587412587413E-4</v>
      </c>
    </row>
    <row r="178" spans="1:8" s="79" customFormat="1" ht="15" x14ac:dyDescent="0.2">
      <c r="B178" s="86" t="s">
        <v>48</v>
      </c>
      <c r="C178" s="76">
        <v>1</v>
      </c>
      <c r="D178" s="76">
        <v>0</v>
      </c>
      <c r="E178" s="80">
        <f t="shared" si="12"/>
        <v>8.7412587412587413E-4</v>
      </c>
      <c r="F178" s="80" t="str">
        <f t="shared" si="13"/>
        <v/>
      </c>
      <c r="G178" s="78" t="str">
        <f t="shared" si="14"/>
        <v>0</v>
      </c>
      <c r="H178" s="24">
        <f t="shared" si="15"/>
        <v>0</v>
      </c>
    </row>
    <row r="179" spans="1:8" s="79" customFormat="1" ht="15" x14ac:dyDescent="0.2">
      <c r="B179" s="86" t="s">
        <v>53</v>
      </c>
      <c r="C179" s="76">
        <v>1</v>
      </c>
      <c r="D179" s="76">
        <v>5</v>
      </c>
      <c r="E179" s="80">
        <f t="shared" si="12"/>
        <v>8.7412587412587413E-4</v>
      </c>
      <c r="F179" s="80">
        <f t="shared" si="13"/>
        <v>6.0679611650485436E-3</v>
      </c>
      <c r="G179" s="78">
        <f t="shared" si="14"/>
        <v>4</v>
      </c>
      <c r="H179" s="24">
        <f t="shared" si="15"/>
        <v>3.4965034965034965E-3</v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3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2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17</v>
      </c>
      <c r="D182" s="76">
        <v>3</v>
      </c>
      <c r="E182" s="80">
        <f t="shared" si="12"/>
        <v>1.486013986013986E-2</v>
      </c>
      <c r="F182" s="80">
        <f t="shared" si="13"/>
        <v>3.6407766990291263E-3</v>
      </c>
      <c r="G182" s="78">
        <f t="shared" si="14"/>
        <v>-0.82352941176470584</v>
      </c>
      <c r="H182" s="24">
        <f t="shared" si="15"/>
        <v>-1.2237762237762236E-2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6</v>
      </c>
      <c r="D186" s="76">
        <v>1</v>
      </c>
      <c r="E186" s="80">
        <f t="shared" si="12"/>
        <v>5.244755244755245E-3</v>
      </c>
      <c r="F186" s="80">
        <f t="shared" si="13"/>
        <v>1.2135922330097086E-3</v>
      </c>
      <c r="G186" s="78">
        <f t="shared" si="14"/>
        <v>-0.83333333333333337</v>
      </c>
      <c r="H186" s="24">
        <f t="shared" si="15"/>
        <v>-4.370629370629371E-3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8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28</v>
      </c>
      <c r="D188" s="76">
        <v>2</v>
      </c>
      <c r="E188" s="80">
        <f t="shared" si="12"/>
        <v>2.4475524475524476E-2</v>
      </c>
      <c r="F188" s="80">
        <f t="shared" si="13"/>
        <v>2.4271844660194173E-3</v>
      </c>
      <c r="G188" s="78">
        <f t="shared" si="14"/>
        <v>-0.9285714285714286</v>
      </c>
      <c r="H188" s="24">
        <f t="shared" si="15"/>
        <v>-2.2727272727272728E-2</v>
      </c>
    </row>
    <row r="189" spans="1:8" s="79" customFormat="1" ht="15" x14ac:dyDescent="0.2">
      <c r="B189" s="86" t="s">
        <v>237</v>
      </c>
      <c r="C189" s="76">
        <v>53</v>
      </c>
      <c r="D189" s="76">
        <v>30</v>
      </c>
      <c r="E189" s="80">
        <f t="shared" si="12"/>
        <v>4.6328671328671328E-2</v>
      </c>
      <c r="F189" s="80">
        <f t="shared" si="13"/>
        <v>3.640776699029126E-2</v>
      </c>
      <c r="G189" s="78">
        <f t="shared" si="14"/>
        <v>-0.43396226415094341</v>
      </c>
      <c r="H189" s="24">
        <f t="shared" si="15"/>
        <v>-2.0104895104895104E-2</v>
      </c>
    </row>
    <row r="190" spans="1:8" s="79" customFormat="1" ht="15" x14ac:dyDescent="0.2">
      <c r="B190" s="86" t="s">
        <v>238</v>
      </c>
      <c r="C190" s="76">
        <v>86</v>
      </c>
      <c r="D190" s="76">
        <v>54</v>
      </c>
      <c r="E190" s="80">
        <f t="shared" si="12"/>
        <v>7.5174825174825169E-2</v>
      </c>
      <c r="F190" s="80">
        <f t="shared" si="13"/>
        <v>6.553398058252427E-2</v>
      </c>
      <c r="G190" s="78">
        <f t="shared" si="14"/>
        <v>-0.37209302325581395</v>
      </c>
      <c r="H190" s="24">
        <f t="shared" si="15"/>
        <v>-2.7972027972027969E-2</v>
      </c>
    </row>
    <row r="191" spans="1:8" s="79" customFormat="1" ht="15" x14ac:dyDescent="0.2">
      <c r="B191" s="86" t="s">
        <v>239</v>
      </c>
      <c r="C191" s="76">
        <v>19</v>
      </c>
      <c r="D191" s="76">
        <v>25</v>
      </c>
      <c r="E191" s="80">
        <f t="shared" si="12"/>
        <v>1.6608391608391608E-2</v>
      </c>
      <c r="F191" s="80">
        <f t="shared" si="13"/>
        <v>3.0339805825242719E-2</v>
      </c>
      <c r="G191" s="78">
        <f t="shared" si="14"/>
        <v>0.31578947368421051</v>
      </c>
      <c r="H191" s="24">
        <f t="shared" si="15"/>
        <v>5.2447552447552441E-3</v>
      </c>
    </row>
    <row r="192" spans="1:8" s="79" customFormat="1" ht="15" x14ac:dyDescent="0.2">
      <c r="B192" s="86" t="s">
        <v>480</v>
      </c>
      <c r="C192" s="76">
        <v>86</v>
      </c>
      <c r="D192" s="76">
        <v>2</v>
      </c>
      <c r="E192" s="80">
        <f t="shared" si="12"/>
        <v>7.5174825174825169E-2</v>
      </c>
      <c r="F192" s="80">
        <f t="shared" si="13"/>
        <v>2.4271844660194173E-3</v>
      </c>
      <c r="G192" s="78">
        <f t="shared" si="14"/>
        <v>-0.97674418604651159</v>
      </c>
      <c r="H192" s="24">
        <f t="shared" si="15"/>
        <v>-7.3426573426573424E-2</v>
      </c>
    </row>
    <row r="193" spans="1:8" s="79" customFormat="1" ht="15" x14ac:dyDescent="0.2">
      <c r="B193" s="86" t="s">
        <v>481</v>
      </c>
      <c r="C193" s="76">
        <v>27</v>
      </c>
      <c r="D193" s="76">
        <v>11</v>
      </c>
      <c r="E193" s="80">
        <f t="shared" si="12"/>
        <v>2.36013986013986E-2</v>
      </c>
      <c r="F193" s="80">
        <f t="shared" si="13"/>
        <v>1.3349514563106795E-2</v>
      </c>
      <c r="G193" s="78">
        <f t="shared" si="14"/>
        <v>-0.59259259259259256</v>
      </c>
      <c r="H193" s="24">
        <f t="shared" si="15"/>
        <v>-1.3986013986013984E-2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12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0</v>
      </c>
      <c r="D196" s="76"/>
      <c r="E196" s="80" t="str">
        <f t="shared" si="12"/>
        <v/>
      </c>
      <c r="F196" s="80" t="str">
        <f t="shared" si="13"/>
        <v/>
      </c>
      <c r="G196" s="78" t="str">
        <f t="shared" si="14"/>
        <v>0</v>
      </c>
      <c r="H196" s="24" t="str">
        <f t="shared" si="15"/>
        <v/>
      </c>
    </row>
    <row r="197" spans="1:8" s="79" customFormat="1" ht="15" x14ac:dyDescent="0.2">
      <c r="B197" s="86" t="s">
        <v>241</v>
      </c>
      <c r="C197" s="76">
        <v>7</v>
      </c>
      <c r="D197" s="76">
        <v>5</v>
      </c>
      <c r="E197" s="80">
        <f t="shared" si="12"/>
        <v>6.118881118881119E-3</v>
      </c>
      <c r="F197" s="80">
        <f t="shared" si="13"/>
        <v>6.0679611650485436E-3</v>
      </c>
      <c r="G197" s="78">
        <f t="shared" si="14"/>
        <v>-0.2857142857142857</v>
      </c>
      <c r="H197" s="24">
        <f t="shared" si="15"/>
        <v>-1.7482517482517483E-3</v>
      </c>
    </row>
    <row r="198" spans="1:8" s="79" customFormat="1" ht="15" x14ac:dyDescent="0.2">
      <c r="B198" s="86" t="s">
        <v>242</v>
      </c>
      <c r="C198" s="76">
        <v>20</v>
      </c>
      <c r="D198" s="76">
        <v>16</v>
      </c>
      <c r="E198" s="80">
        <f t="shared" si="12"/>
        <v>1.7482517482517484E-2</v>
      </c>
      <c r="F198" s="80">
        <f t="shared" si="13"/>
        <v>1.9417475728155338E-2</v>
      </c>
      <c r="G198" s="78">
        <f t="shared" si="14"/>
        <v>-0.2</v>
      </c>
      <c r="H198" s="24">
        <f t="shared" si="15"/>
        <v>-3.4965034965034969E-3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2</v>
      </c>
      <c r="D200" s="76">
        <v>0</v>
      </c>
      <c r="E200" s="80">
        <f t="shared" si="12"/>
        <v>1.7482517482517483E-3</v>
      </c>
      <c r="F200" s="80" t="str">
        <f t="shared" si="13"/>
        <v/>
      </c>
      <c r="G200" s="78" t="str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53</v>
      </c>
      <c r="D201" s="76">
        <v>32</v>
      </c>
      <c r="E201" s="80">
        <f t="shared" si="12"/>
        <v>4.6328671328671328E-2</v>
      </c>
      <c r="F201" s="80">
        <f t="shared" si="13"/>
        <v>3.8834951456310676E-2</v>
      </c>
      <c r="G201" s="78">
        <f t="shared" si="14"/>
        <v>-0.39622641509433965</v>
      </c>
      <c r="H201" s="24">
        <f t="shared" si="15"/>
        <v>-1.8356643356643356E-2</v>
      </c>
    </row>
    <row r="202" spans="1:8" s="79" customFormat="1" ht="15" x14ac:dyDescent="0.2">
      <c r="B202" s="86" t="s">
        <v>244</v>
      </c>
      <c r="C202" s="76">
        <v>2</v>
      </c>
      <c r="D202" s="76">
        <v>3</v>
      </c>
      <c r="E202" s="80">
        <f t="shared" si="12"/>
        <v>1.7482517482517483E-3</v>
      </c>
      <c r="F202" s="80">
        <f t="shared" si="13"/>
        <v>3.6407766990291263E-3</v>
      </c>
      <c r="G202" s="78">
        <f t="shared" si="14"/>
        <v>0.5</v>
      </c>
      <c r="H202" s="24">
        <f t="shared" si="15"/>
        <v>8.7412587412587413E-4</v>
      </c>
    </row>
    <row r="203" spans="1:8" s="79" customFormat="1" ht="15" x14ac:dyDescent="0.2">
      <c r="B203" s="86" t="s">
        <v>245</v>
      </c>
      <c r="C203" s="76">
        <v>0</v>
      </c>
      <c r="D203" s="76">
        <v>0</v>
      </c>
      <c r="E203" s="80" t="str">
        <f t="shared" si="12"/>
        <v/>
      </c>
      <c r="F203" s="80" t="str">
        <f t="shared" si="13"/>
        <v/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2</v>
      </c>
      <c r="D204" s="76">
        <v>0</v>
      </c>
      <c r="E204" s="80">
        <f t="shared" si="12"/>
        <v>1.7482517482517483E-3</v>
      </c>
      <c r="F204" s="80" t="str">
        <f t="shared" si="13"/>
        <v/>
      </c>
      <c r="G204" s="78" t="str">
        <f t="shared" si="14"/>
        <v>0</v>
      </c>
      <c r="H204" s="24">
        <f t="shared" si="15"/>
        <v>0</v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1</v>
      </c>
      <c r="E207" s="80" t="str">
        <f t="shared" si="12"/>
        <v/>
      </c>
      <c r="F207" s="80">
        <f t="shared" si="13"/>
        <v>1.2135922330097086E-3</v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12</v>
      </c>
      <c r="D208" s="76">
        <v>4</v>
      </c>
      <c r="E208" s="80">
        <f t="shared" si="12"/>
        <v>1.048951048951049E-2</v>
      </c>
      <c r="F208" s="80">
        <f t="shared" si="13"/>
        <v>4.8543689320388345E-3</v>
      </c>
      <c r="G208" s="78">
        <f t="shared" si="14"/>
        <v>-0.66666666666666663</v>
      </c>
      <c r="H208" s="24">
        <f t="shared" si="15"/>
        <v>-6.993006993006993E-3</v>
      </c>
    </row>
    <row r="209" spans="2:8" s="79" customFormat="1" ht="15" x14ac:dyDescent="0.2">
      <c r="B209" s="86" t="s">
        <v>247</v>
      </c>
      <c r="C209" s="76">
        <v>2</v>
      </c>
      <c r="D209" s="76">
        <v>1</v>
      </c>
      <c r="E209" s="80">
        <f t="shared" si="12"/>
        <v>1.7482517482517483E-3</v>
      </c>
      <c r="F209" s="80">
        <f t="shared" si="13"/>
        <v>1.2135922330097086E-3</v>
      </c>
      <c r="G209" s="78">
        <f t="shared" si="14"/>
        <v>-0.5</v>
      </c>
      <c r="H209" s="24">
        <f t="shared" si="15"/>
        <v>-8.7412587412587413E-4</v>
      </c>
    </row>
    <row r="210" spans="2:8" s="79" customFormat="1" ht="15" x14ac:dyDescent="0.2">
      <c r="B210" s="86" t="s">
        <v>248</v>
      </c>
      <c r="C210" s="76">
        <v>1</v>
      </c>
      <c r="D210" s="76">
        <v>0</v>
      </c>
      <c r="E210" s="80">
        <f t="shared" si="12"/>
        <v>8.7412587412587413E-4</v>
      </c>
      <c r="F210" s="80" t="str">
        <f t="shared" si="13"/>
        <v/>
      </c>
      <c r="G210" s="78" t="str">
        <f t="shared" si="14"/>
        <v>0</v>
      </c>
      <c r="H210" s="24">
        <f t="shared" si="15"/>
        <v>0</v>
      </c>
    </row>
    <row r="211" spans="2:8" s="79" customFormat="1" ht="15" x14ac:dyDescent="0.2">
      <c r="B211" s="86" t="s">
        <v>483</v>
      </c>
      <c r="C211" s="76">
        <v>10</v>
      </c>
      <c r="D211" s="76">
        <v>3</v>
      </c>
      <c r="E211" s="80">
        <f t="shared" si="12"/>
        <v>8.7412587412587419E-3</v>
      </c>
      <c r="F211" s="80">
        <f t="shared" si="13"/>
        <v>3.6407766990291263E-3</v>
      </c>
      <c r="G211" s="78">
        <f t="shared" si="14"/>
        <v>-0.7</v>
      </c>
      <c r="H211" s="24">
        <f t="shared" si="15"/>
        <v>-6.118881118881119E-3</v>
      </c>
    </row>
    <row r="212" spans="2:8" s="79" customFormat="1" ht="15" x14ac:dyDescent="0.2">
      <c r="B212" s="86" t="s">
        <v>249</v>
      </c>
      <c r="C212" s="76">
        <v>70</v>
      </c>
      <c r="D212" s="76">
        <v>29</v>
      </c>
      <c r="E212" s="80">
        <f t="shared" si="12"/>
        <v>6.1188811188811192E-2</v>
      </c>
      <c r="F212" s="80">
        <f t="shared" si="13"/>
        <v>3.5194174757281552E-2</v>
      </c>
      <c r="G212" s="78">
        <f t="shared" si="14"/>
        <v>-0.58571428571428574</v>
      </c>
      <c r="H212" s="24">
        <f t="shared" si="15"/>
        <v>-3.583916083916084E-2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2</v>
      </c>
      <c r="D215" s="76">
        <v>12</v>
      </c>
      <c r="E215" s="80">
        <f t="shared" si="12"/>
        <v>1.7482517482517483E-3</v>
      </c>
      <c r="F215" s="80">
        <f t="shared" si="13"/>
        <v>1.4563106796116505E-2</v>
      </c>
      <c r="G215" s="78">
        <f t="shared" si="14"/>
        <v>5</v>
      </c>
      <c r="H215" s="24">
        <f t="shared" si="15"/>
        <v>8.7412587412587419E-3</v>
      </c>
    </row>
    <row r="216" spans="2:8" s="79" customFormat="1" ht="15" x14ac:dyDescent="0.2">
      <c r="B216" s="86" t="s">
        <v>253</v>
      </c>
      <c r="C216" s="76">
        <v>0</v>
      </c>
      <c r="D216" s="76">
        <v>4</v>
      </c>
      <c r="E216" s="80" t="str">
        <f t="shared" si="12"/>
        <v/>
      </c>
      <c r="F216" s="80">
        <f t="shared" si="13"/>
        <v>4.8543689320388345E-3</v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1</v>
      </c>
      <c r="E217" s="80">
        <f t="shared" si="12"/>
        <v>8.7412587412587413E-4</v>
      </c>
      <c r="F217" s="80">
        <f t="shared" si="13"/>
        <v>1.2135922330097086E-3</v>
      </c>
      <c r="G217" s="78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1</v>
      </c>
      <c r="D219" s="76">
        <v>0</v>
      </c>
      <c r="E219" s="80">
        <f t="shared" si="12"/>
        <v>8.7412587412587413E-4</v>
      </c>
      <c r="F219" s="80" t="str">
        <f t="shared" si="13"/>
        <v/>
      </c>
      <c r="G219" s="78" t="str">
        <f t="shared" si="14"/>
        <v>0</v>
      </c>
      <c r="H219" s="24">
        <f t="shared" si="15"/>
        <v>0</v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2</v>
      </c>
      <c r="D222" s="76">
        <v>0</v>
      </c>
      <c r="E222" s="80">
        <f t="shared" si="12"/>
        <v>1.7482517482517483E-3</v>
      </c>
      <c r="F222" s="80" t="str">
        <f t="shared" si="13"/>
        <v/>
      </c>
      <c r="G222" s="78" t="str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84</v>
      </c>
      <c r="D224" s="76">
        <v>2</v>
      </c>
      <c r="E224" s="80">
        <f t="shared" si="12"/>
        <v>7.3426573426573424E-2</v>
      </c>
      <c r="F224" s="80">
        <f t="shared" si="13"/>
        <v>2.4271844660194173E-3</v>
      </c>
      <c r="G224" s="78">
        <f t="shared" si="14"/>
        <v>-0.97619047619047616</v>
      </c>
      <c r="H224" s="24">
        <f t="shared" si="15"/>
        <v>-7.167832167832168E-2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1</v>
      </c>
      <c r="D226" s="76">
        <v>1</v>
      </c>
      <c r="E226" s="80">
        <f t="shared" si="12"/>
        <v>8.7412587412587413E-4</v>
      </c>
      <c r="F226" s="80">
        <f t="shared" si="13"/>
        <v>1.2135922330097086E-3</v>
      </c>
      <c r="G226" s="78">
        <f t="shared" si="14"/>
        <v>0</v>
      </c>
      <c r="H226" s="24">
        <f t="shared" si="15"/>
        <v>0</v>
      </c>
    </row>
    <row r="227" spans="2:8" s="79" customFormat="1" ht="15" x14ac:dyDescent="0.2">
      <c r="B227" s="86" t="s">
        <v>62</v>
      </c>
      <c r="C227" s="76">
        <v>0</v>
      </c>
      <c r="D227" s="76">
        <v>5</v>
      </c>
      <c r="E227" s="80" t="str">
        <f t="shared" si="12"/>
        <v/>
      </c>
      <c r="F227" s="80">
        <f t="shared" si="13"/>
        <v>6.0679611650485436E-3</v>
      </c>
      <c r="G227" s="78" t="str">
        <f t="shared" si="14"/>
        <v>0</v>
      </c>
      <c r="H227" s="24" t="str">
        <f t="shared" si="15"/>
        <v/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2</v>
      </c>
      <c r="D230" s="76">
        <v>2</v>
      </c>
      <c r="E230" s="80">
        <f t="shared" si="12"/>
        <v>1.7482517482517483E-3</v>
      </c>
      <c r="F230" s="80">
        <f t="shared" si="13"/>
        <v>2.4271844660194173E-3</v>
      </c>
      <c r="G230" s="78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1</v>
      </c>
      <c r="D232" s="76">
        <v>0</v>
      </c>
      <c r="E232" s="80">
        <f t="shared" si="12"/>
        <v>8.7412587412587413E-4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1</v>
      </c>
      <c r="D236" s="76">
        <v>0</v>
      </c>
      <c r="E236" s="80">
        <f t="shared" si="16"/>
        <v>8.7412587412587413E-4</v>
      </c>
      <c r="F236" s="80" t="str">
        <f t="shared" si="17"/>
        <v/>
      </c>
      <c r="G236" s="78" t="str">
        <f t="shared" si="18"/>
        <v>0</v>
      </c>
      <c r="H236" s="24">
        <f t="shared" si="19"/>
        <v>0</v>
      </c>
    </row>
    <row r="237" spans="2:8" s="79" customFormat="1" ht="15" x14ac:dyDescent="0.2">
      <c r="B237" s="86" t="s">
        <v>261</v>
      </c>
      <c r="C237" s="76">
        <v>0</v>
      </c>
      <c r="D237" s="76">
        <v>3</v>
      </c>
      <c r="E237" s="80" t="str">
        <f t="shared" si="16"/>
        <v/>
      </c>
      <c r="F237" s="80">
        <f t="shared" si="17"/>
        <v>3.6407766990291263E-3</v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5</v>
      </c>
      <c r="D238" s="76">
        <v>2</v>
      </c>
      <c r="E238" s="80">
        <f t="shared" si="16"/>
        <v>4.370629370629371E-3</v>
      </c>
      <c r="F238" s="80">
        <f t="shared" si="17"/>
        <v>2.4271844660194173E-3</v>
      </c>
      <c r="G238" s="78">
        <f t="shared" si="18"/>
        <v>-0.6</v>
      </c>
      <c r="H238" s="24">
        <f t="shared" si="19"/>
        <v>-2.6223776223776225E-3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1</v>
      </c>
      <c r="D242" s="76">
        <v>0</v>
      </c>
      <c r="E242" s="80">
        <f t="shared" si="16"/>
        <v>8.7412587412587413E-4</v>
      </c>
      <c r="F242" s="80" t="str">
        <f t="shared" si="17"/>
        <v/>
      </c>
      <c r="G242" s="78" t="str">
        <f t="shared" si="18"/>
        <v>0</v>
      </c>
      <c r="H242" s="24">
        <f t="shared" si="19"/>
        <v>0</v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6</v>
      </c>
      <c r="D245" s="76"/>
      <c r="E245" s="80">
        <f t="shared" si="16"/>
        <v>5.244755244755245E-3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0</v>
      </c>
      <c r="E247" s="80" t="str">
        <f t="shared" si="16"/>
        <v/>
      </c>
      <c r="F247" s="80" t="str">
        <f t="shared" si="17"/>
        <v/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52</v>
      </c>
      <c r="D248" s="76"/>
      <c r="E248" s="80">
        <f t="shared" si="16"/>
        <v>4.5454545454545456E-2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1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7</v>
      </c>
      <c r="D253" s="76">
        <v>75</v>
      </c>
      <c r="E253" s="80">
        <f t="shared" si="16"/>
        <v>6.118881118881119E-3</v>
      </c>
      <c r="F253" s="80">
        <f t="shared" si="17"/>
        <v>9.1019417475728157E-2</v>
      </c>
      <c r="G253" s="78">
        <f t="shared" si="18"/>
        <v>9.7142857142857135</v>
      </c>
      <c r="H253" s="24">
        <f t="shared" si="19"/>
        <v>5.944055944055944E-2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9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4</v>
      </c>
      <c r="D261" s="76">
        <v>3</v>
      </c>
      <c r="E261" s="80">
        <f t="shared" si="16"/>
        <v>3.4965034965034965E-3</v>
      </c>
      <c r="F261" s="80">
        <f t="shared" si="17"/>
        <v>3.6407766990291263E-3</v>
      </c>
      <c r="G261" s="78">
        <f t="shared" si="18"/>
        <v>-0.25</v>
      </c>
      <c r="H261" s="24">
        <f t="shared" si="19"/>
        <v>-8.7412587412587413E-4</v>
      </c>
    </row>
    <row r="262" spans="1:8" s="79" customFormat="1" ht="15" x14ac:dyDescent="0.2">
      <c r="B262" s="86" t="s">
        <v>75</v>
      </c>
      <c r="C262" s="76">
        <v>38</v>
      </c>
      <c r="D262" s="76">
        <v>60</v>
      </c>
      <c r="E262" s="80">
        <f t="shared" si="16"/>
        <v>3.3216783216783216E-2</v>
      </c>
      <c r="F262" s="80">
        <f t="shared" si="17"/>
        <v>7.281553398058252E-2</v>
      </c>
      <c r="G262" s="78">
        <f t="shared" si="18"/>
        <v>0.57894736842105265</v>
      </c>
      <c r="H262" s="24">
        <f t="shared" si="19"/>
        <v>1.9230769230769232E-2</v>
      </c>
    </row>
    <row r="263" spans="1:8" s="79" customFormat="1" ht="15" x14ac:dyDescent="0.2">
      <c r="B263" s="86" t="s">
        <v>71</v>
      </c>
      <c r="C263" s="76">
        <v>7</v>
      </c>
      <c r="D263" s="76">
        <v>3</v>
      </c>
      <c r="E263" s="80">
        <f t="shared" si="16"/>
        <v>6.118881118881119E-3</v>
      </c>
      <c r="F263" s="80">
        <f t="shared" si="17"/>
        <v>3.6407766990291263E-3</v>
      </c>
      <c r="G263" s="78">
        <f t="shared" si="18"/>
        <v>-0.5714285714285714</v>
      </c>
      <c r="H263" s="24">
        <f t="shared" si="19"/>
        <v>-3.4965034965034965E-3</v>
      </c>
    </row>
    <row r="264" spans="1:8" s="79" customFormat="1" ht="15" x14ac:dyDescent="0.2">
      <c r="B264" s="86" t="s">
        <v>266</v>
      </c>
      <c r="C264" s="76">
        <v>13</v>
      </c>
      <c r="D264" s="76">
        <v>5</v>
      </c>
      <c r="E264" s="80">
        <f t="shared" si="16"/>
        <v>1.1363636363636364E-2</v>
      </c>
      <c r="F264" s="80">
        <f t="shared" si="17"/>
        <v>6.0679611650485436E-3</v>
      </c>
      <c r="G264" s="78">
        <f t="shared" si="18"/>
        <v>-0.61538461538461542</v>
      </c>
      <c r="H264" s="24">
        <f t="shared" si="19"/>
        <v>-6.9930069930069939E-3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5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2</v>
      </c>
      <c r="D269" s="76">
        <v>34</v>
      </c>
      <c r="E269" s="80">
        <f t="shared" si="16"/>
        <v>1.7482517482517483E-3</v>
      </c>
      <c r="F269" s="80">
        <f t="shared" si="17"/>
        <v>4.12621359223301E-2</v>
      </c>
      <c r="G269" s="78">
        <f t="shared" si="18"/>
        <v>16</v>
      </c>
      <c r="H269" s="24">
        <f t="shared" si="19"/>
        <v>2.7972027972027972E-2</v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0</v>
      </c>
      <c r="D271" s="76">
        <v>0</v>
      </c>
      <c r="E271" s="80" t="str">
        <f t="shared" si="16"/>
        <v/>
      </c>
      <c r="F271" s="80" t="str">
        <f t="shared" si="17"/>
        <v/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85</v>
      </c>
      <c r="D272" s="76">
        <v>12</v>
      </c>
      <c r="E272" s="80">
        <f t="shared" si="16"/>
        <v>7.4300699300699297E-2</v>
      </c>
      <c r="F272" s="80">
        <f t="shared" si="17"/>
        <v>1.4563106796116505E-2</v>
      </c>
      <c r="G272" s="78">
        <f t="shared" si="18"/>
        <v>-0.85882352941176465</v>
      </c>
      <c r="H272" s="24">
        <f t="shared" si="19"/>
        <v>-6.3811188811188801E-2</v>
      </c>
    </row>
    <row r="273" spans="1:8" s="79" customFormat="1" ht="15" x14ac:dyDescent="0.2">
      <c r="B273" s="86" t="s">
        <v>76</v>
      </c>
      <c r="C273" s="76">
        <v>5</v>
      </c>
      <c r="D273" s="76">
        <v>2</v>
      </c>
      <c r="E273" s="80">
        <f t="shared" si="16"/>
        <v>4.370629370629371E-3</v>
      </c>
      <c r="F273" s="80">
        <f t="shared" si="17"/>
        <v>2.4271844660194173E-3</v>
      </c>
      <c r="G273" s="78">
        <f t="shared" si="18"/>
        <v>-0.6</v>
      </c>
      <c r="H273" s="24">
        <f t="shared" si="19"/>
        <v>-2.6223776223776225E-3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12</v>
      </c>
      <c r="D276" s="76">
        <v>11</v>
      </c>
      <c r="E276" s="80">
        <f t="shared" si="16"/>
        <v>1.048951048951049E-2</v>
      </c>
      <c r="F276" s="80">
        <f t="shared" si="17"/>
        <v>1.3349514563106795E-2</v>
      </c>
      <c r="G276" s="78">
        <f t="shared" si="18"/>
        <v>-8.3333333333333329E-2</v>
      </c>
      <c r="H276" s="24">
        <f t="shared" si="19"/>
        <v>-8.7412587412587413E-4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2</v>
      </c>
      <c r="D281" s="76">
        <v>7</v>
      </c>
      <c r="E281" s="80">
        <f t="shared" si="16"/>
        <v>1.7482517482517483E-3</v>
      </c>
      <c r="F281" s="80">
        <f t="shared" si="17"/>
        <v>8.4951456310679609E-3</v>
      </c>
      <c r="G281" s="78">
        <f t="shared" si="18"/>
        <v>2.5</v>
      </c>
      <c r="H281" s="24">
        <f t="shared" si="19"/>
        <v>4.370629370629371E-3</v>
      </c>
    </row>
    <row r="282" spans="1:8" s="79" customFormat="1" ht="15" x14ac:dyDescent="0.2">
      <c r="B282" s="86" t="s">
        <v>501</v>
      </c>
      <c r="C282" s="76">
        <v>31</v>
      </c>
      <c r="D282" s="76">
        <v>20</v>
      </c>
      <c r="E282" s="80">
        <f t="shared" si="16"/>
        <v>2.7097902097902096E-2</v>
      </c>
      <c r="F282" s="80">
        <f t="shared" si="17"/>
        <v>2.4271844660194174E-2</v>
      </c>
      <c r="G282" s="78">
        <f t="shared" si="18"/>
        <v>-0.35483870967741937</v>
      </c>
      <c r="H282" s="24">
        <f t="shared" si="19"/>
        <v>-9.6153846153846159E-3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42</v>
      </c>
      <c r="D284" s="76">
        <v>1</v>
      </c>
      <c r="E284" s="80">
        <f t="shared" si="16"/>
        <v>3.6713286713286712E-2</v>
      </c>
      <c r="F284" s="80">
        <f t="shared" si="17"/>
        <v>1.2135922330097086E-3</v>
      </c>
      <c r="G284" s="78">
        <f t="shared" si="18"/>
        <v>-0.97619047619047616</v>
      </c>
      <c r="H284" s="24">
        <f t="shared" si="19"/>
        <v>-3.583916083916084E-2</v>
      </c>
    </row>
    <row r="285" spans="1:8" s="79" customFormat="1" ht="15" x14ac:dyDescent="0.2">
      <c r="B285" s="86" t="s">
        <v>503</v>
      </c>
      <c r="C285" s="76">
        <v>2</v>
      </c>
      <c r="D285" s="76">
        <v>0</v>
      </c>
      <c r="E285" s="80">
        <f t="shared" si="16"/>
        <v>1.7482517482517483E-3</v>
      </c>
      <c r="F285" s="80" t="str">
        <f t="shared" si="17"/>
        <v/>
      </c>
      <c r="G285" s="78" t="str">
        <f t="shared" si="18"/>
        <v>0</v>
      </c>
      <c r="H285" s="24">
        <f t="shared" si="19"/>
        <v>0</v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34</v>
      </c>
      <c r="D287" s="76">
        <v>21</v>
      </c>
      <c r="E287" s="80">
        <f t="shared" si="16"/>
        <v>2.972027972027972E-2</v>
      </c>
      <c r="F287" s="80">
        <f t="shared" si="17"/>
        <v>2.5485436893203883E-2</v>
      </c>
      <c r="G287" s="78">
        <f t="shared" si="18"/>
        <v>-0.38235294117647056</v>
      </c>
      <c r="H287" s="24">
        <f t="shared" si="19"/>
        <v>-1.1363636363636362E-2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1</v>
      </c>
      <c r="D290" s="76"/>
      <c r="E290" s="80">
        <f t="shared" si="16"/>
        <v>8.7412587412587413E-4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0</v>
      </c>
      <c r="E292" s="80" t="str">
        <f t="shared" si="16"/>
        <v/>
      </c>
      <c r="F292" s="80" t="str">
        <f t="shared" si="17"/>
        <v/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3</v>
      </c>
      <c r="D293" s="76">
        <v>1</v>
      </c>
      <c r="E293" s="80">
        <f t="shared" si="16"/>
        <v>2.6223776223776225E-3</v>
      </c>
      <c r="F293" s="80">
        <f t="shared" si="17"/>
        <v>1.2135922330097086E-3</v>
      </c>
      <c r="G293" s="78">
        <f t="shared" si="18"/>
        <v>-0.66666666666666663</v>
      </c>
      <c r="H293" s="24">
        <f t="shared" si="19"/>
        <v>-1.7482517482517483E-3</v>
      </c>
    </row>
    <row r="294" spans="2:8" s="79" customFormat="1" ht="15" x14ac:dyDescent="0.2">
      <c r="B294" s="86" t="s">
        <v>507</v>
      </c>
      <c r="C294" s="76">
        <v>0</v>
      </c>
      <c r="D294" s="76">
        <v>1</v>
      </c>
      <c r="E294" s="80" t="str">
        <f t="shared" si="16"/>
        <v/>
      </c>
      <c r="F294" s="80">
        <f t="shared" si="17"/>
        <v>1.2135922330097086E-3</v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1</v>
      </c>
      <c r="D295" s="76">
        <v>7</v>
      </c>
      <c r="E295" s="80">
        <f t="shared" si="16"/>
        <v>8.7412587412587413E-4</v>
      </c>
      <c r="F295" s="80">
        <f t="shared" si="17"/>
        <v>8.4951456310679609E-3</v>
      </c>
      <c r="G295" s="78">
        <f t="shared" si="18"/>
        <v>6</v>
      </c>
      <c r="H295" s="24">
        <f t="shared" si="19"/>
        <v>5.244755244755245E-3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15</v>
      </c>
      <c r="D297" s="76">
        <v>8</v>
      </c>
      <c r="E297" s="80">
        <f t="shared" si="16"/>
        <v>1.3111888111888112E-2</v>
      </c>
      <c r="F297" s="80">
        <f t="shared" si="17"/>
        <v>9.7087378640776691E-3</v>
      </c>
      <c r="G297" s="78">
        <f t="shared" si="18"/>
        <v>-0.46666666666666667</v>
      </c>
      <c r="H297" s="24">
        <f t="shared" si="19"/>
        <v>-6.118881118881119E-3</v>
      </c>
    </row>
    <row r="298" spans="2:8" s="79" customFormat="1" ht="15" x14ac:dyDescent="0.2">
      <c r="B298" s="86" t="s">
        <v>511</v>
      </c>
      <c r="C298" s="76">
        <v>0</v>
      </c>
      <c r="D298" s="76">
        <v>1</v>
      </c>
      <c r="E298" s="80" t="str">
        <f t="shared" si="16"/>
        <v/>
      </c>
      <c r="F298" s="80">
        <f t="shared" si="17"/>
        <v>1.2135922330097086E-3</v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11</v>
      </c>
      <c r="D299" s="76">
        <v>69</v>
      </c>
      <c r="E299" s="80">
        <f t="shared" si="16"/>
        <v>9.6153846153846159E-3</v>
      </c>
      <c r="F299" s="80">
        <f t="shared" si="17"/>
        <v>8.3737864077669907E-2</v>
      </c>
      <c r="G299" s="78">
        <f t="shared" si="18"/>
        <v>5.2727272727272725</v>
      </c>
      <c r="H299" s="24">
        <f t="shared" si="19"/>
        <v>5.0699300699300696E-2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4</v>
      </c>
      <c r="D301" s="76">
        <v>1</v>
      </c>
      <c r="E301" s="80">
        <f t="shared" si="16"/>
        <v>3.4965034965034965E-3</v>
      </c>
      <c r="F301" s="80">
        <f t="shared" si="17"/>
        <v>1.2135922330097086E-3</v>
      </c>
      <c r="G301" s="78">
        <f t="shared" si="18"/>
        <v>-0.75</v>
      </c>
      <c r="H301" s="24">
        <f t="shared" si="19"/>
        <v>-2.6223776223776225E-3</v>
      </c>
    </row>
    <row r="302" spans="2:8" s="79" customFormat="1" ht="15" x14ac:dyDescent="0.2">
      <c r="B302" s="86" t="s">
        <v>513</v>
      </c>
      <c r="C302" s="76">
        <v>1</v>
      </c>
      <c r="D302" s="76">
        <v>0</v>
      </c>
      <c r="E302" s="80">
        <f t="shared" si="16"/>
        <v>8.7412587412587413E-4</v>
      </c>
      <c r="F302" s="80" t="str">
        <f t="shared" si="17"/>
        <v/>
      </c>
      <c r="G302" s="78" t="str">
        <f t="shared" si="18"/>
        <v>0</v>
      </c>
      <c r="H302" s="24">
        <f t="shared" si="19"/>
        <v>0</v>
      </c>
    </row>
    <row r="303" spans="2:8" s="79" customFormat="1" ht="30" x14ac:dyDescent="0.2">
      <c r="B303" s="86" t="s">
        <v>514</v>
      </c>
      <c r="C303" s="76">
        <v>2</v>
      </c>
      <c r="D303" s="76">
        <v>3</v>
      </c>
      <c r="E303" s="80">
        <f t="shared" si="16"/>
        <v>1.7482517482517483E-3</v>
      </c>
      <c r="F303" s="80">
        <f t="shared" si="17"/>
        <v>3.6407766990291263E-3</v>
      </c>
      <c r="G303" s="78">
        <f t="shared" si="18"/>
        <v>0.5</v>
      </c>
      <c r="H303" s="24">
        <f t="shared" si="19"/>
        <v>8.7412587412587413E-4</v>
      </c>
    </row>
    <row r="304" spans="2:8" s="79" customFormat="1" ht="15" x14ac:dyDescent="0.2">
      <c r="B304" s="86" t="s">
        <v>515</v>
      </c>
      <c r="C304" s="76">
        <v>7</v>
      </c>
      <c r="D304" s="76">
        <v>2</v>
      </c>
      <c r="E304" s="80">
        <f t="shared" si="16"/>
        <v>6.118881118881119E-3</v>
      </c>
      <c r="F304" s="80">
        <f t="shared" si="17"/>
        <v>2.4271844660194173E-3</v>
      </c>
      <c r="G304" s="78">
        <f t="shared" si="18"/>
        <v>-0.7142857142857143</v>
      </c>
      <c r="H304" s="24">
        <f t="shared" si="19"/>
        <v>-4.370629370629371E-3</v>
      </c>
    </row>
    <row r="305" spans="1:8" s="79" customFormat="1" ht="15" x14ac:dyDescent="0.2">
      <c r="B305" s="86" t="s">
        <v>516</v>
      </c>
      <c r="C305" s="76">
        <v>0</v>
      </c>
      <c r="D305" s="76">
        <v>1</v>
      </c>
      <c r="E305" s="80" t="str">
        <f t="shared" si="16"/>
        <v/>
      </c>
      <c r="F305" s="80">
        <f t="shared" si="17"/>
        <v>1.2135922330097086E-3</v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5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1</v>
      </c>
      <c r="E309" s="80" t="str">
        <f t="shared" si="16"/>
        <v/>
      </c>
      <c r="F309" s="80">
        <f t="shared" si="17"/>
        <v>1.2135922330097086E-3</v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2</v>
      </c>
      <c r="D315" s="76">
        <v>0</v>
      </c>
      <c r="E315" s="80">
        <f t="shared" si="20"/>
        <v>1.7482517482517483E-3</v>
      </c>
      <c r="F315" s="80" t="str">
        <f t="shared" si="21"/>
        <v/>
      </c>
      <c r="G315" s="78" t="str">
        <f t="shared" si="22"/>
        <v>0</v>
      </c>
      <c r="H315" s="24">
        <f t="shared" si="23"/>
        <v>0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4</v>
      </c>
      <c r="D318" s="76">
        <v>0</v>
      </c>
      <c r="E318" s="80">
        <f t="shared" si="20"/>
        <v>3.4965034965034965E-3</v>
      </c>
      <c r="F318" s="80" t="str">
        <f t="shared" si="21"/>
        <v/>
      </c>
      <c r="G318" s="78" t="str">
        <f t="shared" si="22"/>
        <v>0</v>
      </c>
      <c r="H318" s="24">
        <f t="shared" si="23"/>
        <v>0</v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1</v>
      </c>
      <c r="E319" s="80" t="str">
        <f t="shared" si="20"/>
        <v/>
      </c>
      <c r="F319" s="80">
        <f t="shared" si="21"/>
        <v>1.2135922330097086E-3</v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4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0"/>
      <c r="D324" s="90"/>
      <c r="E324" s="91"/>
      <c r="F324" s="91"/>
      <c r="G324" s="92"/>
      <c r="H324" s="93"/>
    </row>
    <row r="325" spans="1:8" ht="15" x14ac:dyDescent="0.2">
      <c r="B325" s="17"/>
      <c r="C325" s="22"/>
      <c r="D325" s="22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4493</v>
      </c>
      <c r="D329" s="32">
        <f>SUM(D330:D546)</f>
        <v>3437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-0.23503227242377031</v>
      </c>
      <c r="H329" s="34">
        <f>+IF(OR(AND(E329=""),(G329="")),"",E329*G329)</f>
        <v>-0.23503227242377031</v>
      </c>
    </row>
    <row r="330" spans="1:8" ht="15" x14ac:dyDescent="0.2">
      <c r="B330" s="35" t="s">
        <v>86</v>
      </c>
      <c r="C330" s="36">
        <v>26</v>
      </c>
      <c r="D330" s="36">
        <v>13</v>
      </c>
      <c r="E330" s="38">
        <f>+IF(C330=0,"",C330/C$329)</f>
        <v>5.7867794346761628E-3</v>
      </c>
      <c r="F330" s="38">
        <f>+IF(D330=0,"",D330/D$329)</f>
        <v>3.782368344486471E-3</v>
      </c>
      <c r="G330" s="28">
        <f>+IF(OR(AND(D330=0),(C330=0)),"0",((D330-C330)/C330))</f>
        <v>-0.5</v>
      </c>
      <c r="H330" s="29">
        <f>+IF(OR(AND(E330=""),(G330="")),"",E330*G330)</f>
        <v>-2.8933897173380814E-3</v>
      </c>
    </row>
    <row r="331" spans="1:8" ht="15" x14ac:dyDescent="0.2">
      <c r="B331" s="5" t="s">
        <v>98</v>
      </c>
      <c r="C331" s="36">
        <v>3</v>
      </c>
      <c r="D331" s="36">
        <v>1</v>
      </c>
      <c r="E331" s="11">
        <f t="shared" ref="E331:E395" si="24">+IF(C331=0,"",C331/C$329)</f>
        <v>6.6770531938571112E-4</v>
      </c>
      <c r="F331" s="11">
        <f t="shared" ref="F331:F395" si="25">+IF(D331=0,"",D331/D$329)</f>
        <v>2.9095141111434392E-4</v>
      </c>
      <c r="G331" s="10">
        <f t="shared" ref="G331:G395" si="26">+IF(OR(AND(D331=0),(C331=0)),"0",((D331-C331)/C331))</f>
        <v>-0.66666666666666663</v>
      </c>
      <c r="H331" s="14">
        <f t="shared" ref="H331:H395" si="27">+IF(OR(AND(E331=""),(G331="")),"",E331*G331)</f>
        <v>-4.4513687959047408E-4</v>
      </c>
    </row>
    <row r="332" spans="1:8" ht="15" x14ac:dyDescent="0.2">
      <c r="B332" s="5" t="s">
        <v>90</v>
      </c>
      <c r="C332" s="36">
        <v>24</v>
      </c>
      <c r="D332" s="36">
        <v>14</v>
      </c>
      <c r="E332" s="11">
        <f t="shared" si="24"/>
        <v>5.341642555085689E-3</v>
      </c>
      <c r="F332" s="11">
        <f t="shared" si="25"/>
        <v>4.0733197556008143E-3</v>
      </c>
      <c r="G332" s="10">
        <f t="shared" si="26"/>
        <v>-0.41666666666666669</v>
      </c>
      <c r="H332" s="14">
        <f t="shared" si="27"/>
        <v>-2.2256843979523706E-3</v>
      </c>
    </row>
    <row r="333" spans="1:8" ht="15" x14ac:dyDescent="0.2">
      <c r="B333" s="5" t="s">
        <v>81</v>
      </c>
      <c r="C333" s="36">
        <v>9</v>
      </c>
      <c r="D333" s="36">
        <v>1</v>
      </c>
      <c r="E333" s="11">
        <f t="shared" si="24"/>
        <v>2.0031159581571333E-3</v>
      </c>
      <c r="F333" s="11">
        <f t="shared" si="25"/>
        <v>2.9095141111434392E-4</v>
      </c>
      <c r="G333" s="10">
        <f t="shared" si="26"/>
        <v>-0.88888888888888884</v>
      </c>
      <c r="H333" s="14">
        <f t="shared" si="27"/>
        <v>-1.7805475183618961E-3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102</v>
      </c>
      <c r="D336" s="36">
        <v>61</v>
      </c>
      <c r="E336" s="11">
        <f t="shared" si="24"/>
        <v>2.2701980859114179E-2</v>
      </c>
      <c r="F336" s="11">
        <f t="shared" si="25"/>
        <v>1.7748036077974979E-2</v>
      </c>
      <c r="G336" s="10">
        <f t="shared" si="26"/>
        <v>-0.40196078431372551</v>
      </c>
      <c r="H336" s="14">
        <f t="shared" si="27"/>
        <v>-9.1253060316047203E-3</v>
      </c>
    </row>
    <row r="337" spans="2:8" ht="15" x14ac:dyDescent="0.2">
      <c r="B337" s="5" t="s">
        <v>94</v>
      </c>
      <c r="C337" s="36">
        <v>4</v>
      </c>
      <c r="D337" s="36">
        <v>14</v>
      </c>
      <c r="E337" s="11">
        <f t="shared" si="24"/>
        <v>8.9027375918094816E-4</v>
      </c>
      <c r="F337" s="11">
        <f t="shared" si="25"/>
        <v>4.0733197556008143E-3</v>
      </c>
      <c r="G337" s="10">
        <f t="shared" si="26"/>
        <v>2.5</v>
      </c>
      <c r="H337" s="14">
        <f t="shared" si="27"/>
        <v>2.2256843979523702E-3</v>
      </c>
    </row>
    <row r="338" spans="2:8" ht="15" x14ac:dyDescent="0.2">
      <c r="B338" s="5" t="s">
        <v>93</v>
      </c>
      <c r="C338" s="36">
        <v>3</v>
      </c>
      <c r="D338" s="36">
        <v>1</v>
      </c>
      <c r="E338" s="11">
        <f t="shared" si="24"/>
        <v>6.6770531938571112E-4</v>
      </c>
      <c r="F338" s="11">
        <f t="shared" si="25"/>
        <v>2.9095141111434392E-4</v>
      </c>
      <c r="G338" s="10">
        <f t="shared" si="26"/>
        <v>-0.66666666666666663</v>
      </c>
      <c r="H338" s="14">
        <f t="shared" si="27"/>
        <v>-4.4513687959047408E-4</v>
      </c>
    </row>
    <row r="339" spans="2:8" ht="15" x14ac:dyDescent="0.2">
      <c r="B339" s="5" t="s">
        <v>92</v>
      </c>
      <c r="C339" s="36">
        <v>25</v>
      </c>
      <c r="D339" s="36">
        <v>24</v>
      </c>
      <c r="E339" s="11">
        <f t="shared" si="24"/>
        <v>5.5642109948809259E-3</v>
      </c>
      <c r="F339" s="11">
        <f t="shared" si="25"/>
        <v>6.9828338667442535E-3</v>
      </c>
      <c r="G339" s="10">
        <f t="shared" si="26"/>
        <v>-0.04</v>
      </c>
      <c r="H339" s="14">
        <f t="shared" si="27"/>
        <v>-2.2256843979523704E-4</v>
      </c>
    </row>
    <row r="340" spans="2:8" ht="15" x14ac:dyDescent="0.2">
      <c r="B340" s="5" t="s">
        <v>276</v>
      </c>
      <c r="C340" s="36">
        <v>5</v>
      </c>
      <c r="D340" s="36">
        <v>3</v>
      </c>
      <c r="E340" s="11">
        <f t="shared" si="24"/>
        <v>1.1128421989761851E-3</v>
      </c>
      <c r="F340" s="11">
        <f t="shared" si="25"/>
        <v>8.7285423334303169E-4</v>
      </c>
      <c r="G340" s="10">
        <f t="shared" si="26"/>
        <v>-0.4</v>
      </c>
      <c r="H340" s="14">
        <f t="shared" si="27"/>
        <v>-4.4513687959047408E-4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81</v>
      </c>
      <c r="D342" s="36">
        <v>146</v>
      </c>
      <c r="E342" s="11">
        <f t="shared" si="24"/>
        <v>1.8028043623414199E-2</v>
      </c>
      <c r="F342" s="11">
        <f t="shared" si="25"/>
        <v>4.2478906022694211E-2</v>
      </c>
      <c r="G342" s="10">
        <f t="shared" si="26"/>
        <v>0.80246913580246915</v>
      </c>
      <c r="H342" s="14">
        <f t="shared" si="27"/>
        <v>1.4466948586690407E-2</v>
      </c>
    </row>
    <row r="343" spans="2:8" ht="15" x14ac:dyDescent="0.2">
      <c r="B343" s="5" t="s">
        <v>85</v>
      </c>
      <c r="C343" s="36">
        <v>16</v>
      </c>
      <c r="D343" s="36">
        <v>13</v>
      </c>
      <c r="E343" s="11">
        <f t="shared" si="24"/>
        <v>3.5610950367237926E-3</v>
      </c>
      <c r="F343" s="11">
        <f t="shared" si="25"/>
        <v>3.782368344486471E-3</v>
      </c>
      <c r="G343" s="10">
        <f t="shared" si="26"/>
        <v>-0.1875</v>
      </c>
      <c r="H343" s="14">
        <f t="shared" si="27"/>
        <v>-6.6770531938571112E-4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40</v>
      </c>
      <c r="D345" s="36">
        <v>25</v>
      </c>
      <c r="E345" s="11">
        <f t="shared" si="24"/>
        <v>8.9027375918094807E-3</v>
      </c>
      <c r="F345" s="11">
        <f t="shared" si="25"/>
        <v>7.2737852778585977E-3</v>
      </c>
      <c r="G345" s="10">
        <f t="shared" si="26"/>
        <v>-0.375</v>
      </c>
      <c r="H345" s="14">
        <f t="shared" si="27"/>
        <v>-3.3385265969285553E-3</v>
      </c>
    </row>
    <row r="346" spans="2:8" ht="15" x14ac:dyDescent="0.2">
      <c r="B346" s="5" t="s">
        <v>88</v>
      </c>
      <c r="C346" s="36">
        <v>94</v>
      </c>
      <c r="D346" s="36">
        <v>7</v>
      </c>
      <c r="E346" s="11">
        <f t="shared" si="24"/>
        <v>2.092143334075228E-2</v>
      </c>
      <c r="F346" s="11">
        <f t="shared" si="25"/>
        <v>2.0366598778004071E-3</v>
      </c>
      <c r="G346" s="10">
        <f t="shared" si="26"/>
        <v>-0.92553191489361697</v>
      </c>
      <c r="H346" s="14">
        <f t="shared" si="27"/>
        <v>-1.9363454262185619E-2</v>
      </c>
    </row>
    <row r="347" spans="2:8" ht="15" x14ac:dyDescent="0.2">
      <c r="B347" s="5" t="s">
        <v>83</v>
      </c>
      <c r="C347" s="36">
        <v>3</v>
      </c>
      <c r="D347" s="36">
        <v>0</v>
      </c>
      <c r="E347" s="11">
        <f t="shared" si="24"/>
        <v>6.6770531938571112E-4</v>
      </c>
      <c r="F347" s="11" t="str">
        <f t="shared" si="25"/>
        <v/>
      </c>
      <c r="G347" s="10" t="str">
        <f t="shared" si="26"/>
        <v>0</v>
      </c>
      <c r="H347" s="14">
        <f t="shared" si="27"/>
        <v>0</v>
      </c>
    </row>
    <row r="348" spans="2:8" ht="15" x14ac:dyDescent="0.2">
      <c r="B348" s="5" t="s">
        <v>277</v>
      </c>
      <c r="C348" s="36">
        <v>2</v>
      </c>
      <c r="D348" s="36">
        <v>0</v>
      </c>
      <c r="E348" s="11">
        <f t="shared" si="24"/>
        <v>4.4513687959047408E-4</v>
      </c>
      <c r="F348" s="11" t="str">
        <f t="shared" si="25"/>
        <v/>
      </c>
      <c r="G348" s="10" t="str">
        <f t="shared" si="26"/>
        <v>0</v>
      </c>
      <c r="H348" s="14">
        <f t="shared" si="27"/>
        <v>0</v>
      </c>
    </row>
    <row r="349" spans="2:8" ht="15" x14ac:dyDescent="0.2">
      <c r="B349" s="5" t="s">
        <v>278</v>
      </c>
      <c r="C349" s="36">
        <v>39</v>
      </c>
      <c r="D349" s="36">
        <v>105</v>
      </c>
      <c r="E349" s="11">
        <f t="shared" si="24"/>
        <v>8.6801691520142447E-3</v>
      </c>
      <c r="F349" s="11">
        <f t="shared" si="25"/>
        <v>3.0549898167006109E-2</v>
      </c>
      <c r="G349" s="10">
        <f t="shared" si="26"/>
        <v>1.6923076923076923</v>
      </c>
      <c r="H349" s="14">
        <f t="shared" si="27"/>
        <v>1.4689517026485644E-2</v>
      </c>
    </row>
    <row r="350" spans="2:8" ht="15" x14ac:dyDescent="0.2">
      <c r="B350" s="5" t="s">
        <v>279</v>
      </c>
      <c r="C350" s="36">
        <v>0</v>
      </c>
      <c r="D350" s="36">
        <v>17</v>
      </c>
      <c r="E350" s="11" t="str">
        <f t="shared" si="24"/>
        <v/>
      </c>
      <c r="F350" s="11">
        <f t="shared" si="25"/>
        <v>4.946173988943846E-3</v>
      </c>
      <c r="G350" s="10" t="str">
        <f t="shared" si="26"/>
        <v>0</v>
      </c>
      <c r="H350" s="14" t="str">
        <f t="shared" si="27"/>
        <v/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13</v>
      </c>
      <c r="D352" s="36">
        <v>55</v>
      </c>
      <c r="E352" s="11">
        <f t="shared" si="24"/>
        <v>2.8933897173380814E-3</v>
      </c>
      <c r="F352" s="11">
        <f t="shared" si="25"/>
        <v>1.6002327611288916E-2</v>
      </c>
      <c r="G352" s="10">
        <f t="shared" si="26"/>
        <v>3.2307692307692308</v>
      </c>
      <c r="H352" s="14">
        <f t="shared" si="27"/>
        <v>9.3478744713999563E-3</v>
      </c>
    </row>
    <row r="353" spans="2:8" ht="15" x14ac:dyDescent="0.2">
      <c r="B353" s="5" t="s">
        <v>280</v>
      </c>
      <c r="C353" s="36">
        <v>98</v>
      </c>
      <c r="D353" s="36">
        <v>56</v>
      </c>
      <c r="E353" s="11">
        <f t="shared" si="24"/>
        <v>2.1811707099933228E-2</v>
      </c>
      <c r="F353" s="11">
        <f t="shared" si="25"/>
        <v>1.6293279022403257E-2</v>
      </c>
      <c r="G353" s="10">
        <f t="shared" si="26"/>
        <v>-0.42857142857142855</v>
      </c>
      <c r="H353" s="14">
        <f t="shared" si="27"/>
        <v>-9.3478744713999546E-3</v>
      </c>
    </row>
    <row r="354" spans="2:8" ht="15" x14ac:dyDescent="0.2">
      <c r="B354" s="5" t="s">
        <v>100</v>
      </c>
      <c r="C354" s="36">
        <v>17</v>
      </c>
      <c r="D354" s="36">
        <v>27</v>
      </c>
      <c r="E354" s="11">
        <f t="shared" si="24"/>
        <v>3.7836634765190296E-3</v>
      </c>
      <c r="F354" s="11">
        <f t="shared" si="25"/>
        <v>7.8556881000872852E-3</v>
      </c>
      <c r="G354" s="10">
        <f t="shared" si="26"/>
        <v>0.58823529411764708</v>
      </c>
      <c r="H354" s="14">
        <f t="shared" si="27"/>
        <v>2.2256843979523706E-3</v>
      </c>
    </row>
    <row r="355" spans="2:8" ht="15" x14ac:dyDescent="0.2">
      <c r="B355" s="5" t="s">
        <v>99</v>
      </c>
      <c r="C355" s="36">
        <v>0</v>
      </c>
      <c r="D355" s="36">
        <v>1</v>
      </c>
      <c r="E355" s="11" t="str">
        <f t="shared" si="24"/>
        <v/>
      </c>
      <c r="F355" s="11">
        <f t="shared" si="25"/>
        <v>2.9095141111434392E-4</v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3</v>
      </c>
      <c r="D356" s="36">
        <v>1</v>
      </c>
      <c r="E356" s="11">
        <f t="shared" si="24"/>
        <v>6.6770531938571112E-4</v>
      </c>
      <c r="F356" s="11">
        <f t="shared" si="25"/>
        <v>2.9095141111434392E-4</v>
      </c>
      <c r="G356" s="10">
        <f t="shared" si="26"/>
        <v>-0.66666666666666663</v>
      </c>
      <c r="H356" s="14">
        <f t="shared" si="27"/>
        <v>-4.4513687959047408E-4</v>
      </c>
    </row>
    <row r="357" spans="2:8" ht="15" x14ac:dyDescent="0.2">
      <c r="B357" s="5" t="s">
        <v>281</v>
      </c>
      <c r="C357" s="36">
        <v>2</v>
      </c>
      <c r="D357" s="36">
        <v>4</v>
      </c>
      <c r="E357" s="11">
        <f t="shared" si="24"/>
        <v>4.4513687959047408E-4</v>
      </c>
      <c r="F357" s="11">
        <f t="shared" si="25"/>
        <v>1.1638056444573757E-3</v>
      </c>
      <c r="G357" s="10">
        <f t="shared" si="26"/>
        <v>1</v>
      </c>
      <c r="H357" s="14">
        <f t="shared" si="27"/>
        <v>4.4513687959047408E-4</v>
      </c>
    </row>
    <row r="358" spans="2:8" ht="15" x14ac:dyDescent="0.2">
      <c r="B358" s="5" t="s">
        <v>371</v>
      </c>
      <c r="C358" s="36">
        <v>4</v>
      </c>
      <c r="D358" s="36">
        <v>6</v>
      </c>
      <c r="E358" s="11">
        <f t="shared" si="24"/>
        <v>8.9027375918094816E-4</v>
      </c>
      <c r="F358" s="11">
        <f t="shared" si="25"/>
        <v>1.7457084666860634E-3</v>
      </c>
      <c r="G358" s="10">
        <f t="shared" si="26"/>
        <v>0.5</v>
      </c>
      <c r="H358" s="14">
        <f t="shared" si="27"/>
        <v>4.4513687959047408E-4</v>
      </c>
    </row>
    <row r="359" spans="2:8" ht="15" x14ac:dyDescent="0.2">
      <c r="B359" s="5" t="s">
        <v>372</v>
      </c>
      <c r="C359" s="36">
        <v>8</v>
      </c>
      <c r="D359" s="36">
        <v>2</v>
      </c>
      <c r="E359" s="11">
        <f t="shared" si="24"/>
        <v>1.7805475183618963E-3</v>
      </c>
      <c r="F359" s="11">
        <f t="shared" si="25"/>
        <v>5.8190282222868783E-4</v>
      </c>
      <c r="G359" s="10">
        <f t="shared" si="26"/>
        <v>-0.75</v>
      </c>
      <c r="H359" s="14">
        <f t="shared" si="27"/>
        <v>-1.3354106387714222E-3</v>
      </c>
    </row>
    <row r="360" spans="2:8" ht="15" x14ac:dyDescent="0.2">
      <c r="B360" s="5" t="s">
        <v>529</v>
      </c>
      <c r="C360" s="36">
        <v>0</v>
      </c>
      <c r="D360" s="36">
        <v>4</v>
      </c>
      <c r="E360" s="11" t="str">
        <f t="shared" si="24"/>
        <v/>
      </c>
      <c r="F360" s="11">
        <f t="shared" si="25"/>
        <v>1.1638056444573757E-3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92</v>
      </c>
      <c r="D361" s="36">
        <v>88</v>
      </c>
      <c r="E361" s="11">
        <f t="shared" si="24"/>
        <v>2.0476296461161808E-2</v>
      </c>
      <c r="F361" s="11">
        <f t="shared" si="25"/>
        <v>2.5603724178062264E-2</v>
      </c>
      <c r="G361" s="10">
        <f t="shared" si="26"/>
        <v>-4.3478260869565216E-2</v>
      </c>
      <c r="H361" s="14">
        <f t="shared" si="27"/>
        <v>-8.9027375918094816E-4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75</v>
      </c>
      <c r="D363" s="36">
        <v>2</v>
      </c>
      <c r="E363" s="11">
        <f t="shared" si="24"/>
        <v>1.6692632984642776E-2</v>
      </c>
      <c r="F363" s="11">
        <f t="shared" si="25"/>
        <v>5.8190282222868783E-4</v>
      </c>
      <c r="G363" s="10">
        <f t="shared" si="26"/>
        <v>-0.97333333333333338</v>
      </c>
      <c r="H363" s="14">
        <f t="shared" si="27"/>
        <v>-1.6247496105052304E-2</v>
      </c>
    </row>
    <row r="364" spans="2:8" ht="15" x14ac:dyDescent="0.2">
      <c r="B364" s="5" t="s">
        <v>282</v>
      </c>
      <c r="C364" s="36">
        <v>1</v>
      </c>
      <c r="D364" s="36">
        <v>0</v>
      </c>
      <c r="E364" s="11">
        <f t="shared" si="24"/>
        <v>2.2256843979523704E-4</v>
      </c>
      <c r="F364" s="11" t="str">
        <f t="shared" si="25"/>
        <v/>
      </c>
      <c r="G364" s="10" t="str">
        <f t="shared" si="26"/>
        <v>0</v>
      </c>
      <c r="H364" s="14">
        <f t="shared" si="27"/>
        <v>0</v>
      </c>
    </row>
    <row r="365" spans="2:8" ht="15" x14ac:dyDescent="0.2">
      <c r="B365" s="5" t="s">
        <v>283</v>
      </c>
      <c r="C365" s="36">
        <v>13</v>
      </c>
      <c r="D365" s="36">
        <v>9</v>
      </c>
      <c r="E365" s="11">
        <f t="shared" si="24"/>
        <v>2.8933897173380814E-3</v>
      </c>
      <c r="F365" s="11">
        <f t="shared" si="25"/>
        <v>2.6185627000290951E-3</v>
      </c>
      <c r="G365" s="10">
        <f t="shared" si="26"/>
        <v>-0.30769230769230771</v>
      </c>
      <c r="H365" s="14">
        <f t="shared" si="27"/>
        <v>-8.9027375918094816E-4</v>
      </c>
    </row>
    <row r="366" spans="2:8" ht="15" x14ac:dyDescent="0.2">
      <c r="B366" s="5" t="s">
        <v>533</v>
      </c>
      <c r="C366" s="36">
        <v>2</v>
      </c>
      <c r="D366" s="36">
        <v>0</v>
      </c>
      <c r="E366" s="11">
        <f t="shared" si="24"/>
        <v>4.4513687959047408E-4</v>
      </c>
      <c r="F366" s="11" t="str">
        <f t="shared" si="25"/>
        <v/>
      </c>
      <c r="G366" s="10" t="str">
        <f t="shared" si="26"/>
        <v>0</v>
      </c>
      <c r="H366" s="14">
        <f t="shared" si="27"/>
        <v>0</v>
      </c>
    </row>
    <row r="367" spans="2:8" ht="15" x14ac:dyDescent="0.2">
      <c r="B367" s="5" t="s">
        <v>534</v>
      </c>
      <c r="C367" s="36">
        <v>218</v>
      </c>
      <c r="D367" s="36">
        <v>107</v>
      </c>
      <c r="E367" s="11">
        <f t="shared" si="24"/>
        <v>4.8519919875361674E-2</v>
      </c>
      <c r="F367" s="11">
        <f t="shared" si="25"/>
        <v>3.1131800989234799E-2</v>
      </c>
      <c r="G367" s="10">
        <f t="shared" si="26"/>
        <v>-0.50917431192660545</v>
      </c>
      <c r="H367" s="14">
        <f t="shared" si="27"/>
        <v>-2.4705096817271309E-2</v>
      </c>
    </row>
    <row r="368" spans="2:8" ht="15" x14ac:dyDescent="0.2">
      <c r="B368" s="5" t="s">
        <v>109</v>
      </c>
      <c r="C368" s="36">
        <v>35</v>
      </c>
      <c r="D368" s="36">
        <v>5</v>
      </c>
      <c r="E368" s="11">
        <f t="shared" si="24"/>
        <v>7.7898953928332961E-3</v>
      </c>
      <c r="F368" s="11">
        <f t="shared" si="25"/>
        <v>1.4547570555717194E-3</v>
      </c>
      <c r="G368" s="10">
        <f t="shared" si="26"/>
        <v>-0.8571428571428571</v>
      </c>
      <c r="H368" s="14">
        <f t="shared" si="27"/>
        <v>-6.6770531938571106E-3</v>
      </c>
    </row>
    <row r="369" spans="1:8" ht="15" x14ac:dyDescent="0.2">
      <c r="B369" s="5" t="s">
        <v>102</v>
      </c>
      <c r="C369" s="36">
        <v>38</v>
      </c>
      <c r="D369" s="36">
        <v>77</v>
      </c>
      <c r="E369" s="11">
        <f t="shared" si="24"/>
        <v>8.4576007122190069E-3</v>
      </c>
      <c r="F369" s="11">
        <f t="shared" si="25"/>
        <v>2.2403258655804479E-2</v>
      </c>
      <c r="G369" s="10">
        <f t="shared" si="26"/>
        <v>1.0263157894736843</v>
      </c>
      <c r="H369" s="14">
        <f t="shared" si="27"/>
        <v>8.6801691520142447E-3</v>
      </c>
    </row>
    <row r="370" spans="1:8" ht="15" x14ac:dyDescent="0.2">
      <c r="B370" s="5" t="s">
        <v>108</v>
      </c>
      <c r="C370" s="36">
        <v>85</v>
      </c>
      <c r="D370" s="36">
        <v>76</v>
      </c>
      <c r="E370" s="11">
        <f t="shared" si="24"/>
        <v>1.8918317382595147E-2</v>
      </c>
      <c r="F370" s="11">
        <f t="shared" si="25"/>
        <v>2.2112307244690137E-2</v>
      </c>
      <c r="G370" s="10">
        <f t="shared" si="26"/>
        <v>-0.10588235294117647</v>
      </c>
      <c r="H370" s="14">
        <f t="shared" si="27"/>
        <v>-2.0031159581571333E-3</v>
      </c>
    </row>
    <row r="371" spans="1:8" ht="15" x14ac:dyDescent="0.2">
      <c r="B371" s="5" t="s">
        <v>111</v>
      </c>
      <c r="C371" s="36">
        <v>0</v>
      </c>
      <c r="D371" s="36">
        <v>2</v>
      </c>
      <c r="E371" s="11" t="str">
        <f t="shared" si="24"/>
        <v/>
      </c>
      <c r="F371" s="11">
        <f t="shared" si="25"/>
        <v>5.8190282222868783E-4</v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2</v>
      </c>
      <c r="E372" s="11" t="str">
        <f t="shared" si="24"/>
        <v/>
      </c>
      <c r="F372" s="11">
        <f t="shared" si="25"/>
        <v>5.8190282222868783E-4</v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3</v>
      </c>
      <c r="D373" s="36">
        <v>0</v>
      </c>
      <c r="E373" s="11">
        <f t="shared" si="24"/>
        <v>6.6770531938571112E-4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7</v>
      </c>
      <c r="D374" s="36">
        <v>4</v>
      </c>
      <c r="E374" s="11">
        <f t="shared" si="24"/>
        <v>1.5579790785666592E-3</v>
      </c>
      <c r="F374" s="11">
        <f t="shared" si="25"/>
        <v>1.1638056444573757E-3</v>
      </c>
      <c r="G374" s="10">
        <f t="shared" si="26"/>
        <v>-0.42857142857142855</v>
      </c>
      <c r="H374" s="14">
        <f t="shared" si="27"/>
        <v>-6.6770531938571101E-4</v>
      </c>
    </row>
    <row r="375" spans="1:8" ht="15" x14ac:dyDescent="0.2">
      <c r="B375" s="5" t="s">
        <v>286</v>
      </c>
      <c r="C375" s="36">
        <v>2</v>
      </c>
      <c r="D375" s="36">
        <v>7</v>
      </c>
      <c r="E375" s="11">
        <f t="shared" si="24"/>
        <v>4.4513687959047408E-4</v>
      </c>
      <c r="F375" s="11">
        <f t="shared" si="25"/>
        <v>2.0366598778004071E-3</v>
      </c>
      <c r="G375" s="10">
        <f t="shared" si="26"/>
        <v>2.5</v>
      </c>
      <c r="H375" s="14">
        <f t="shared" si="27"/>
        <v>1.1128421989761851E-3</v>
      </c>
    </row>
    <row r="376" spans="1:8" ht="15" x14ac:dyDescent="0.2">
      <c r="B376" s="5" t="s">
        <v>101</v>
      </c>
      <c r="C376" s="36">
        <v>0</v>
      </c>
      <c r="D376" s="36">
        <v>5</v>
      </c>
      <c r="E376" s="11" t="str">
        <f t="shared" si="24"/>
        <v/>
      </c>
      <c r="F376" s="11">
        <f t="shared" si="25"/>
        <v>1.4547570555717194E-3</v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1</v>
      </c>
      <c r="D377" s="36">
        <v>0</v>
      </c>
      <c r="E377" s="11">
        <f t="shared" si="24"/>
        <v>2.2256843979523704E-4</v>
      </c>
      <c r="F377" s="11" t="str">
        <f t="shared" si="25"/>
        <v/>
      </c>
      <c r="G377" s="10" t="str">
        <f t="shared" si="26"/>
        <v>0</v>
      </c>
      <c r="H377" s="14">
        <f t="shared" si="27"/>
        <v>0</v>
      </c>
    </row>
    <row r="378" spans="1:8" ht="15" x14ac:dyDescent="0.2">
      <c r="B378" s="5" t="s">
        <v>535</v>
      </c>
      <c r="C378" s="36">
        <v>11</v>
      </c>
      <c r="D378" s="36">
        <v>8</v>
      </c>
      <c r="E378" s="11">
        <f t="shared" si="24"/>
        <v>2.4482528377476075E-3</v>
      </c>
      <c r="F378" s="11">
        <f t="shared" si="25"/>
        <v>2.3276112889147513E-3</v>
      </c>
      <c r="G378" s="10">
        <f t="shared" si="26"/>
        <v>-0.27272727272727271</v>
      </c>
      <c r="H378" s="14">
        <f t="shared" si="27"/>
        <v>-6.6770531938571112E-4</v>
      </c>
    </row>
    <row r="379" spans="1:8" ht="15" x14ac:dyDescent="0.2">
      <c r="B379" s="5" t="s">
        <v>110</v>
      </c>
      <c r="C379" s="36">
        <v>28</v>
      </c>
      <c r="D379" s="36">
        <v>21</v>
      </c>
      <c r="E379" s="11">
        <f t="shared" si="24"/>
        <v>6.2319163142666367E-3</v>
      </c>
      <c r="F379" s="11">
        <f t="shared" si="25"/>
        <v>6.1099796334012219E-3</v>
      </c>
      <c r="G379" s="10">
        <f t="shared" si="26"/>
        <v>-0.25</v>
      </c>
      <c r="H379" s="14">
        <f t="shared" si="27"/>
        <v>-1.5579790785666592E-3</v>
      </c>
    </row>
    <row r="380" spans="1:8" ht="15" x14ac:dyDescent="0.2">
      <c r="B380" s="5" t="s">
        <v>288</v>
      </c>
      <c r="C380" s="36">
        <v>179</v>
      </c>
      <c r="D380" s="36">
        <v>168</v>
      </c>
      <c r="E380" s="11">
        <f t="shared" si="24"/>
        <v>3.9839750723347431E-2</v>
      </c>
      <c r="F380" s="11">
        <f t="shared" si="25"/>
        <v>4.8879837067209775E-2</v>
      </c>
      <c r="G380" s="10">
        <f t="shared" si="26"/>
        <v>-6.1452513966480445E-2</v>
      </c>
      <c r="H380" s="14">
        <f t="shared" si="27"/>
        <v>-2.4482528377476075E-3</v>
      </c>
    </row>
    <row r="381" spans="1:8" ht="15" x14ac:dyDescent="0.2">
      <c r="B381" s="5" t="s">
        <v>536</v>
      </c>
      <c r="C381" s="36">
        <v>15</v>
      </c>
      <c r="D381" s="36">
        <v>26</v>
      </c>
      <c r="E381" s="11">
        <f t="shared" si="24"/>
        <v>3.3385265969285557E-3</v>
      </c>
      <c r="F381" s="11">
        <f t="shared" si="25"/>
        <v>7.5647366889729419E-3</v>
      </c>
      <c r="G381" s="10">
        <f t="shared" si="26"/>
        <v>0.73333333333333328</v>
      </c>
      <c r="H381" s="14">
        <f t="shared" si="27"/>
        <v>2.4482528377476075E-3</v>
      </c>
    </row>
    <row r="382" spans="1:8" ht="15" x14ac:dyDescent="0.2">
      <c r="B382" s="5" t="s">
        <v>104</v>
      </c>
      <c r="C382" s="36">
        <v>53</v>
      </c>
      <c r="D382" s="36">
        <v>41</v>
      </c>
      <c r="E382" s="11">
        <f t="shared" si="24"/>
        <v>1.1796127309147563E-2</v>
      </c>
      <c r="F382" s="11">
        <f t="shared" si="25"/>
        <v>1.19290078556881E-2</v>
      </c>
      <c r="G382" s="10">
        <f t="shared" si="26"/>
        <v>-0.22641509433962265</v>
      </c>
      <c r="H382" s="14">
        <f t="shared" si="27"/>
        <v>-2.6708212775428445E-3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4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1</v>
      </c>
      <c r="D385" s="36">
        <v>0</v>
      </c>
      <c r="E385" s="11">
        <f t="shared" si="24"/>
        <v>2.2256843979523704E-4</v>
      </c>
      <c r="F385" s="11" t="str">
        <f t="shared" si="25"/>
        <v/>
      </c>
      <c r="G385" s="10" t="str">
        <f t="shared" si="26"/>
        <v>0</v>
      </c>
      <c r="H385" s="14">
        <f t="shared" si="27"/>
        <v>0</v>
      </c>
    </row>
    <row r="386" spans="1:8" ht="15" x14ac:dyDescent="0.2">
      <c r="B386" s="5" t="s">
        <v>537</v>
      </c>
      <c r="C386" s="36">
        <v>0</v>
      </c>
      <c r="D386" s="36">
        <v>3</v>
      </c>
      <c r="E386" s="11" t="str">
        <f t="shared" si="24"/>
        <v/>
      </c>
      <c r="F386" s="11">
        <f t="shared" si="25"/>
        <v>8.7285423334303169E-4</v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61</v>
      </c>
      <c r="D390" s="36">
        <v>373</v>
      </c>
      <c r="E390" s="11">
        <f t="shared" si="24"/>
        <v>1.3576674827509459E-2</v>
      </c>
      <c r="F390" s="11">
        <f t="shared" si="25"/>
        <v>0.10852487634565028</v>
      </c>
      <c r="G390" s="10">
        <f t="shared" si="26"/>
        <v>5.1147540983606561</v>
      </c>
      <c r="H390" s="14">
        <f t="shared" si="27"/>
        <v>6.9441353216113957E-2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368</v>
      </c>
      <c r="D393" s="36">
        <v>63</v>
      </c>
      <c r="E393" s="11">
        <f t="shared" si="24"/>
        <v>8.1905185844647233E-2</v>
      </c>
      <c r="F393" s="11">
        <f t="shared" si="25"/>
        <v>1.8329938900203666E-2</v>
      </c>
      <c r="G393" s="10">
        <f t="shared" si="26"/>
        <v>-0.82880434782608692</v>
      </c>
      <c r="H393" s="14">
        <f t="shared" si="27"/>
        <v>-6.7883374137547289E-2</v>
      </c>
    </row>
    <row r="394" spans="1:8" ht="15" x14ac:dyDescent="0.2">
      <c r="B394" s="5" t="s">
        <v>539</v>
      </c>
      <c r="C394" s="36">
        <v>39</v>
      </c>
      <c r="D394" s="36">
        <v>0</v>
      </c>
      <c r="E394" s="11">
        <f t="shared" si="24"/>
        <v>8.6801691520142447E-3</v>
      </c>
      <c r="F394" s="11" t="str">
        <f t="shared" si="25"/>
        <v/>
      </c>
      <c r="G394" s="10" t="str">
        <f t="shared" si="26"/>
        <v>0</v>
      </c>
      <c r="H394" s="14">
        <f t="shared" si="27"/>
        <v>0</v>
      </c>
    </row>
    <row r="395" spans="1:8" ht="15" x14ac:dyDescent="0.2">
      <c r="B395" s="5" t="s">
        <v>105</v>
      </c>
      <c r="C395" s="36">
        <v>0</v>
      </c>
      <c r="D395" s="36">
        <v>21</v>
      </c>
      <c r="E395" s="11" t="str">
        <f t="shared" si="24"/>
        <v/>
      </c>
      <c r="F395" s="11">
        <f t="shared" si="25"/>
        <v>6.1099796334012219E-3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0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15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11</v>
      </c>
      <c r="D402" s="76">
        <v>22</v>
      </c>
      <c r="E402" s="80">
        <f t="shared" si="28"/>
        <v>2.4482528377476075E-3</v>
      </c>
      <c r="F402" s="80">
        <f t="shared" si="29"/>
        <v>6.400931044515566E-3</v>
      </c>
      <c r="G402" s="78">
        <f t="shared" si="30"/>
        <v>1</v>
      </c>
      <c r="H402" s="24">
        <f t="shared" si="31"/>
        <v>2.4482528377476075E-3</v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1</v>
      </c>
      <c r="D405" s="76">
        <v>0</v>
      </c>
      <c r="E405" s="80">
        <f t="shared" si="28"/>
        <v>2.2256843979523704E-4</v>
      </c>
      <c r="F405" s="80" t="str">
        <f t="shared" si="29"/>
        <v/>
      </c>
      <c r="G405" s="78" t="str">
        <f t="shared" si="30"/>
        <v>0</v>
      </c>
      <c r="H405" s="24">
        <f t="shared" si="31"/>
        <v>0</v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2</v>
      </c>
      <c r="E407" s="11" t="str">
        <f t="shared" si="28"/>
        <v/>
      </c>
      <c r="F407" s="11">
        <f t="shared" si="29"/>
        <v>5.8190282222868783E-4</v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0</v>
      </c>
      <c r="D408" s="36">
        <v>0</v>
      </c>
      <c r="E408" s="11" t="str">
        <f t="shared" si="28"/>
        <v/>
      </c>
      <c r="F408" s="11" t="str">
        <f t="shared" si="29"/>
        <v/>
      </c>
      <c r="G408" s="10" t="str">
        <f t="shared" si="30"/>
        <v>0</v>
      </c>
      <c r="H408" s="14" t="str">
        <f t="shared" si="31"/>
        <v/>
      </c>
    </row>
    <row r="409" spans="1:8" ht="15" x14ac:dyDescent="0.2">
      <c r="B409" s="5" t="s">
        <v>300</v>
      </c>
      <c r="C409" s="36">
        <v>66</v>
      </c>
      <c r="D409" s="36">
        <v>1</v>
      </c>
      <c r="E409" s="11">
        <f t="shared" si="28"/>
        <v>1.4689517026485644E-2</v>
      </c>
      <c r="F409" s="11">
        <f t="shared" si="29"/>
        <v>2.9095141111434392E-4</v>
      </c>
      <c r="G409" s="10">
        <f t="shared" si="30"/>
        <v>-0.98484848484848486</v>
      </c>
      <c r="H409" s="14">
        <f t="shared" si="31"/>
        <v>-1.4466948586690408E-2</v>
      </c>
    </row>
    <row r="410" spans="1:8" ht="15" x14ac:dyDescent="0.2">
      <c r="B410" s="5" t="s">
        <v>114</v>
      </c>
      <c r="C410" s="36">
        <v>54</v>
      </c>
      <c r="D410" s="36">
        <v>249</v>
      </c>
      <c r="E410" s="11">
        <f t="shared" si="28"/>
        <v>1.20186957489428E-2</v>
      </c>
      <c r="F410" s="11">
        <f t="shared" si="29"/>
        <v>7.2446901367471631E-2</v>
      </c>
      <c r="G410" s="10">
        <f t="shared" si="30"/>
        <v>3.6111111111111112</v>
      </c>
      <c r="H410" s="14">
        <f t="shared" si="31"/>
        <v>4.3400845760071222E-2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3</v>
      </c>
      <c r="D412" s="36">
        <v>1</v>
      </c>
      <c r="E412" s="11">
        <f t="shared" si="28"/>
        <v>6.6770531938571112E-4</v>
      </c>
      <c r="F412" s="11">
        <f t="shared" si="29"/>
        <v>2.9095141111434392E-4</v>
      </c>
      <c r="G412" s="10">
        <f t="shared" si="30"/>
        <v>-0.66666666666666663</v>
      </c>
      <c r="H412" s="14">
        <f t="shared" si="31"/>
        <v>-4.4513687959047408E-4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9</v>
      </c>
      <c r="E416" s="80" t="str">
        <f t="shared" si="28"/>
        <v/>
      </c>
      <c r="F416" s="80">
        <f t="shared" si="29"/>
        <v>2.6185627000290951E-3</v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20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</v>
      </c>
      <c r="D420" s="36">
        <v>0</v>
      </c>
      <c r="E420" s="11">
        <f t="shared" si="28"/>
        <v>2.2256843979523704E-4</v>
      </c>
      <c r="F420" s="11" t="str">
        <f t="shared" si="29"/>
        <v/>
      </c>
      <c r="G420" s="10" t="str">
        <f t="shared" si="30"/>
        <v>0</v>
      </c>
      <c r="H420" s="14">
        <f t="shared" si="31"/>
        <v>0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70</v>
      </c>
      <c r="D422" s="36">
        <v>5</v>
      </c>
      <c r="E422" s="11">
        <f t="shared" si="28"/>
        <v>1.5579790785666592E-2</v>
      </c>
      <c r="F422" s="11">
        <f t="shared" si="29"/>
        <v>1.4547570555717194E-3</v>
      </c>
      <c r="G422" s="10">
        <f t="shared" si="30"/>
        <v>-0.9285714285714286</v>
      </c>
      <c r="H422" s="14">
        <f t="shared" si="31"/>
        <v>-1.4466948586690407E-2</v>
      </c>
    </row>
    <row r="423" spans="1:8" ht="15" x14ac:dyDescent="0.2">
      <c r="B423" s="5" t="s">
        <v>128</v>
      </c>
      <c r="C423" s="36">
        <v>161</v>
      </c>
      <c r="D423" s="36">
        <v>31</v>
      </c>
      <c r="E423" s="11">
        <f t="shared" si="28"/>
        <v>3.5833518807033164E-2</v>
      </c>
      <c r="F423" s="11">
        <f t="shared" si="29"/>
        <v>9.0194937445446603E-3</v>
      </c>
      <c r="G423" s="10">
        <f t="shared" si="30"/>
        <v>-0.80745341614906829</v>
      </c>
      <c r="H423" s="14">
        <f t="shared" si="31"/>
        <v>-2.8933897173380813E-2</v>
      </c>
    </row>
    <row r="424" spans="1:8" ht="15" x14ac:dyDescent="0.2">
      <c r="B424" s="5" t="s">
        <v>302</v>
      </c>
      <c r="C424" s="36">
        <v>10</v>
      </c>
      <c r="D424" s="36">
        <v>0</v>
      </c>
      <c r="E424" s="11">
        <f t="shared" si="28"/>
        <v>2.2256843979523702E-3</v>
      </c>
      <c r="F424" s="11" t="str">
        <f t="shared" si="29"/>
        <v/>
      </c>
      <c r="G424" s="10" t="str">
        <f t="shared" si="30"/>
        <v>0</v>
      </c>
      <c r="H424" s="14">
        <f t="shared" si="31"/>
        <v>0</v>
      </c>
    </row>
    <row r="425" spans="1:8" ht="15" x14ac:dyDescent="0.2">
      <c r="B425" s="5" t="s">
        <v>544</v>
      </c>
      <c r="C425" s="36">
        <v>24</v>
      </c>
      <c r="D425" s="36">
        <v>2</v>
      </c>
      <c r="E425" s="11">
        <f t="shared" si="28"/>
        <v>5.341642555085689E-3</v>
      </c>
      <c r="F425" s="11">
        <f t="shared" si="29"/>
        <v>5.8190282222868783E-4</v>
      </c>
      <c r="G425" s="10">
        <f t="shared" si="30"/>
        <v>-0.91666666666666663</v>
      </c>
      <c r="H425" s="14">
        <f t="shared" si="31"/>
        <v>-4.8965056754952151E-3</v>
      </c>
    </row>
    <row r="426" spans="1:8" ht="30" x14ac:dyDescent="0.2">
      <c r="B426" s="5" t="s">
        <v>545</v>
      </c>
      <c r="C426" s="36">
        <v>0</v>
      </c>
      <c r="D426" s="36">
        <v>11</v>
      </c>
      <c r="E426" s="11" t="str">
        <f t="shared" si="28"/>
        <v/>
      </c>
      <c r="F426" s="11">
        <f t="shared" si="29"/>
        <v>3.200465522257783E-3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3</v>
      </c>
      <c r="E427" s="11" t="str">
        <f t="shared" si="28"/>
        <v/>
      </c>
      <c r="F427" s="11">
        <f t="shared" si="29"/>
        <v>8.7285423334303169E-4</v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16</v>
      </c>
      <c r="D428" s="36">
        <v>1</v>
      </c>
      <c r="E428" s="11">
        <f t="shared" si="28"/>
        <v>3.5610950367237926E-3</v>
      </c>
      <c r="F428" s="11">
        <f t="shared" si="29"/>
        <v>2.9095141111434392E-4</v>
      </c>
      <c r="G428" s="10">
        <f t="shared" si="30"/>
        <v>-0.9375</v>
      </c>
      <c r="H428" s="14">
        <f t="shared" si="31"/>
        <v>-3.3385265969285557E-3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7</v>
      </c>
      <c r="D430" s="36">
        <v>17</v>
      </c>
      <c r="E430" s="11">
        <f t="shared" si="28"/>
        <v>1.5579790785666592E-3</v>
      </c>
      <c r="F430" s="11">
        <f t="shared" si="29"/>
        <v>4.946173988943846E-3</v>
      </c>
      <c r="G430" s="10">
        <f t="shared" si="30"/>
        <v>1.4285714285714286</v>
      </c>
      <c r="H430" s="14">
        <f t="shared" si="31"/>
        <v>2.2256843979523702E-3</v>
      </c>
    </row>
    <row r="431" spans="1:8" ht="15" x14ac:dyDescent="0.2">
      <c r="B431" s="5" t="s">
        <v>421</v>
      </c>
      <c r="C431" s="36">
        <v>17</v>
      </c>
      <c r="D431" s="36">
        <v>104</v>
      </c>
      <c r="E431" s="11">
        <f t="shared" si="28"/>
        <v>3.7836634765190296E-3</v>
      </c>
      <c r="F431" s="11">
        <f t="shared" si="29"/>
        <v>3.0258946755891768E-2</v>
      </c>
      <c r="G431" s="10">
        <f t="shared" si="30"/>
        <v>5.117647058823529</v>
      </c>
      <c r="H431" s="14">
        <f t="shared" si="31"/>
        <v>1.9363454262185619E-2</v>
      </c>
    </row>
    <row r="432" spans="1:8" ht="15" x14ac:dyDescent="0.2">
      <c r="B432" s="5" t="s">
        <v>123</v>
      </c>
      <c r="C432" s="36">
        <v>118</v>
      </c>
      <c r="D432" s="36">
        <v>67</v>
      </c>
      <c r="E432" s="11">
        <f t="shared" si="28"/>
        <v>2.626307589583797E-2</v>
      </c>
      <c r="F432" s="11">
        <f t="shared" si="29"/>
        <v>1.9493744544661042E-2</v>
      </c>
      <c r="G432" s="10">
        <f t="shared" si="30"/>
        <v>-0.43220338983050849</v>
      </c>
      <c r="H432" s="14">
        <f t="shared" si="31"/>
        <v>-1.135099042955709E-2</v>
      </c>
    </row>
    <row r="433" spans="2:8" ht="15" x14ac:dyDescent="0.2">
      <c r="B433" s="5" t="s">
        <v>304</v>
      </c>
      <c r="C433" s="36">
        <v>233</v>
      </c>
      <c r="D433" s="36">
        <v>20</v>
      </c>
      <c r="E433" s="11">
        <f t="shared" si="28"/>
        <v>5.185844647229023E-2</v>
      </c>
      <c r="F433" s="11">
        <f t="shared" si="29"/>
        <v>5.8190282222868777E-3</v>
      </c>
      <c r="G433" s="10">
        <f t="shared" si="30"/>
        <v>-0.91416309012875541</v>
      </c>
      <c r="H433" s="14">
        <f t="shared" si="31"/>
        <v>-4.7407077676385495E-2</v>
      </c>
    </row>
    <row r="434" spans="2:8" ht="15" x14ac:dyDescent="0.2">
      <c r="B434" s="5" t="s">
        <v>122</v>
      </c>
      <c r="C434" s="36">
        <v>79</v>
      </c>
      <c r="D434" s="36">
        <v>6</v>
      </c>
      <c r="E434" s="11">
        <f t="shared" si="28"/>
        <v>1.7582906743823727E-2</v>
      </c>
      <c r="F434" s="11">
        <f t="shared" si="29"/>
        <v>1.7457084666860634E-3</v>
      </c>
      <c r="G434" s="10">
        <f t="shared" si="30"/>
        <v>-0.92405063291139244</v>
      </c>
      <c r="H434" s="14">
        <f t="shared" si="31"/>
        <v>-1.6247496105052304E-2</v>
      </c>
    </row>
    <row r="435" spans="2:8" ht="15" x14ac:dyDescent="0.2">
      <c r="B435" s="5" t="s">
        <v>373</v>
      </c>
      <c r="C435" s="36">
        <v>90</v>
      </c>
      <c r="D435" s="36">
        <v>20</v>
      </c>
      <c r="E435" s="11">
        <f t="shared" si="28"/>
        <v>2.0031159581571333E-2</v>
      </c>
      <c r="F435" s="11">
        <f t="shared" si="29"/>
        <v>5.8190282222868777E-3</v>
      </c>
      <c r="G435" s="10">
        <f t="shared" si="30"/>
        <v>-0.77777777777777779</v>
      </c>
      <c r="H435" s="14">
        <f t="shared" si="31"/>
        <v>-1.5579790785666592E-2</v>
      </c>
    </row>
    <row r="436" spans="2:8" ht="15" x14ac:dyDescent="0.2">
      <c r="B436" s="5" t="s">
        <v>132</v>
      </c>
      <c r="C436" s="36">
        <v>39</v>
      </c>
      <c r="D436" s="36">
        <v>2</v>
      </c>
      <c r="E436" s="11">
        <f t="shared" si="28"/>
        <v>8.6801691520142447E-3</v>
      </c>
      <c r="F436" s="11">
        <f t="shared" si="29"/>
        <v>5.8190282222868783E-4</v>
      </c>
      <c r="G436" s="10">
        <f t="shared" si="30"/>
        <v>-0.94871794871794868</v>
      </c>
      <c r="H436" s="14">
        <f t="shared" si="31"/>
        <v>-8.2350322724237708E-3</v>
      </c>
    </row>
    <row r="437" spans="2:8" ht="15" x14ac:dyDescent="0.2">
      <c r="B437" s="5" t="s">
        <v>119</v>
      </c>
      <c r="C437" s="36">
        <v>0</v>
      </c>
      <c r="D437" s="36">
        <v>0</v>
      </c>
      <c r="E437" s="11" t="str">
        <f t="shared" si="28"/>
        <v/>
      </c>
      <c r="F437" s="11" t="str">
        <f t="shared" si="29"/>
        <v/>
      </c>
      <c r="G437" s="10" t="str">
        <f t="shared" si="30"/>
        <v>0</v>
      </c>
      <c r="H437" s="14" t="str">
        <f t="shared" si="31"/>
        <v/>
      </c>
    </row>
    <row r="438" spans="2:8" ht="15" x14ac:dyDescent="0.2">
      <c r="B438" s="5" t="s">
        <v>305</v>
      </c>
      <c r="C438" s="36">
        <v>146</v>
      </c>
      <c r="D438" s="36">
        <v>105</v>
      </c>
      <c r="E438" s="11">
        <f t="shared" si="28"/>
        <v>3.2494992210104608E-2</v>
      </c>
      <c r="F438" s="11">
        <f t="shared" si="29"/>
        <v>3.0549898167006109E-2</v>
      </c>
      <c r="G438" s="10">
        <f t="shared" si="30"/>
        <v>-0.28082191780821919</v>
      </c>
      <c r="H438" s="14">
        <f t="shared" si="31"/>
        <v>-9.1253060316047185E-3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1</v>
      </c>
      <c r="D440" s="36">
        <v>0</v>
      </c>
      <c r="E440" s="11">
        <f t="shared" si="28"/>
        <v>2.2256843979523704E-4</v>
      </c>
      <c r="F440" s="11" t="str">
        <f t="shared" si="29"/>
        <v/>
      </c>
      <c r="G440" s="10" t="str">
        <f t="shared" si="30"/>
        <v>0</v>
      </c>
      <c r="H440" s="14">
        <f t="shared" si="31"/>
        <v>0</v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32</v>
      </c>
      <c r="E442" s="11" t="str">
        <f t="shared" si="28"/>
        <v/>
      </c>
      <c r="F442" s="11">
        <f t="shared" si="29"/>
        <v>9.3104451556590053E-3</v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18</v>
      </c>
      <c r="D443" s="36">
        <v>0</v>
      </c>
      <c r="E443" s="11">
        <f t="shared" si="28"/>
        <v>4.0062319163142665E-3</v>
      </c>
      <c r="F443" s="11" t="str">
        <f t="shared" si="29"/>
        <v/>
      </c>
      <c r="G443" s="10" t="str">
        <f t="shared" si="30"/>
        <v>0</v>
      </c>
      <c r="H443" s="14">
        <f t="shared" si="31"/>
        <v>0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7</v>
      </c>
      <c r="D445" s="36">
        <v>0</v>
      </c>
      <c r="E445" s="11">
        <f t="shared" si="28"/>
        <v>1.5579790785666592E-3</v>
      </c>
      <c r="F445" s="11" t="str">
        <f t="shared" si="29"/>
        <v/>
      </c>
      <c r="G445" s="10" t="str">
        <f t="shared" si="30"/>
        <v>0</v>
      </c>
      <c r="H445" s="14">
        <f t="shared" si="31"/>
        <v>0</v>
      </c>
    </row>
    <row r="446" spans="2:8" ht="15" x14ac:dyDescent="0.2">
      <c r="B446" s="5" t="s">
        <v>306</v>
      </c>
      <c r="C446" s="36">
        <v>174</v>
      </c>
      <c r="D446" s="36">
        <v>96</v>
      </c>
      <c r="E446" s="11">
        <f t="shared" si="28"/>
        <v>3.8726908524371245E-2</v>
      </c>
      <c r="F446" s="11">
        <f t="shared" si="29"/>
        <v>2.7931335466977014E-2</v>
      </c>
      <c r="G446" s="10">
        <f t="shared" si="30"/>
        <v>-0.44827586206896552</v>
      </c>
      <c r="H446" s="14">
        <f t="shared" si="31"/>
        <v>-1.7360338304028489E-2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3</v>
      </c>
      <c r="D448" s="36">
        <v>4</v>
      </c>
      <c r="E448" s="11">
        <f t="shared" si="28"/>
        <v>6.6770531938571112E-4</v>
      </c>
      <c r="F448" s="11">
        <f t="shared" si="29"/>
        <v>1.1638056444573757E-3</v>
      </c>
      <c r="G448" s="10">
        <f t="shared" si="30"/>
        <v>0.33333333333333331</v>
      </c>
      <c r="H448" s="14">
        <f t="shared" si="31"/>
        <v>2.2256843979523704E-4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11</v>
      </c>
      <c r="D450" s="36">
        <v>21</v>
      </c>
      <c r="E450" s="11">
        <f t="shared" si="28"/>
        <v>2.4482528377476075E-3</v>
      </c>
      <c r="F450" s="11">
        <f t="shared" si="29"/>
        <v>6.1099796334012219E-3</v>
      </c>
      <c r="G450" s="10">
        <f t="shared" si="30"/>
        <v>0.90909090909090906</v>
      </c>
      <c r="H450" s="14">
        <f t="shared" si="31"/>
        <v>2.2256843979523706E-3</v>
      </c>
    </row>
    <row r="451" spans="2:8" ht="15" x14ac:dyDescent="0.2">
      <c r="B451" s="5" t="s">
        <v>309</v>
      </c>
      <c r="C451" s="36">
        <v>21</v>
      </c>
      <c r="D451" s="36">
        <v>31</v>
      </c>
      <c r="E451" s="11">
        <f t="shared" si="28"/>
        <v>4.6739372356999782E-3</v>
      </c>
      <c r="F451" s="11">
        <f t="shared" si="29"/>
        <v>9.0194937445446603E-3</v>
      </c>
      <c r="G451" s="10">
        <f t="shared" si="30"/>
        <v>0.47619047619047616</v>
      </c>
      <c r="H451" s="14">
        <f t="shared" si="31"/>
        <v>2.2256843979523706E-3</v>
      </c>
    </row>
    <row r="452" spans="2:8" ht="15" x14ac:dyDescent="0.2">
      <c r="B452" s="5" t="s">
        <v>310</v>
      </c>
      <c r="C452" s="36">
        <v>4</v>
      </c>
      <c r="D452" s="36">
        <v>4</v>
      </c>
      <c r="E452" s="11">
        <f t="shared" si="28"/>
        <v>8.9027375918094816E-4</v>
      </c>
      <c r="F452" s="11">
        <f t="shared" si="29"/>
        <v>1.1638056444573757E-3</v>
      </c>
      <c r="G452" s="10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1</v>
      </c>
      <c r="D453" s="36">
        <v>0</v>
      </c>
      <c r="E453" s="11">
        <f t="shared" si="28"/>
        <v>2.2256843979523704E-4</v>
      </c>
      <c r="F453" s="11" t="str">
        <f t="shared" si="29"/>
        <v/>
      </c>
      <c r="G453" s="10" t="str">
        <f t="shared" si="30"/>
        <v>0</v>
      </c>
      <c r="H453" s="14">
        <f t="shared" si="31"/>
        <v>0</v>
      </c>
    </row>
    <row r="454" spans="2:8" ht="15" x14ac:dyDescent="0.2">
      <c r="B454" s="5" t="s">
        <v>118</v>
      </c>
      <c r="C454" s="36">
        <v>2</v>
      </c>
      <c r="D454" s="36">
        <v>7</v>
      </c>
      <c r="E454" s="11">
        <f t="shared" si="28"/>
        <v>4.4513687959047408E-4</v>
      </c>
      <c r="F454" s="11">
        <f t="shared" si="29"/>
        <v>2.0366598778004071E-3</v>
      </c>
      <c r="G454" s="10">
        <f t="shared" si="30"/>
        <v>2.5</v>
      </c>
      <c r="H454" s="14">
        <f t="shared" si="31"/>
        <v>1.1128421989761851E-3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12</v>
      </c>
      <c r="D456" s="36">
        <v>14</v>
      </c>
      <c r="E456" s="11">
        <f t="shared" si="28"/>
        <v>2.6708212775428445E-3</v>
      </c>
      <c r="F456" s="11">
        <f t="shared" si="29"/>
        <v>4.0733197556008143E-3</v>
      </c>
      <c r="G456" s="10">
        <f t="shared" si="30"/>
        <v>0.16666666666666666</v>
      </c>
      <c r="H456" s="14">
        <f t="shared" si="31"/>
        <v>4.4513687959047408E-4</v>
      </c>
    </row>
    <row r="457" spans="2:8" ht="15" x14ac:dyDescent="0.2">
      <c r="B457" s="5" t="s">
        <v>550</v>
      </c>
      <c r="C457" s="36">
        <v>3</v>
      </c>
      <c r="D457" s="36">
        <v>15</v>
      </c>
      <c r="E457" s="11">
        <f t="shared" si="28"/>
        <v>6.6770531938571112E-4</v>
      </c>
      <c r="F457" s="11">
        <f t="shared" si="29"/>
        <v>4.3642711667151585E-3</v>
      </c>
      <c r="G457" s="10">
        <f t="shared" si="30"/>
        <v>4</v>
      </c>
      <c r="H457" s="14">
        <f t="shared" si="31"/>
        <v>2.6708212775428445E-3</v>
      </c>
    </row>
    <row r="458" spans="2:8" ht="15" x14ac:dyDescent="0.2">
      <c r="B458" s="5" t="s">
        <v>314</v>
      </c>
      <c r="C458" s="36">
        <v>0</v>
      </c>
      <c r="D458" s="36">
        <v>2</v>
      </c>
      <c r="E458" s="11" t="str">
        <f t="shared" si="28"/>
        <v/>
      </c>
      <c r="F458" s="11">
        <f t="shared" si="29"/>
        <v>5.8190282222868783E-4</v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0</v>
      </c>
      <c r="D460" s="36">
        <v>0</v>
      </c>
      <c r="E460" s="11" t="str">
        <f t="shared" si="28"/>
        <v/>
      </c>
      <c r="F460" s="11" t="str">
        <f t="shared" si="29"/>
        <v/>
      </c>
      <c r="G460" s="10" t="str">
        <f t="shared" si="30"/>
        <v>0</v>
      </c>
      <c r="H460" s="14" t="str">
        <f t="shared" si="31"/>
        <v/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23</v>
      </c>
      <c r="D462" s="36">
        <v>0</v>
      </c>
      <c r="E462" s="11">
        <f t="shared" si="28"/>
        <v>5.119074115290452E-3</v>
      </c>
      <c r="F462" s="11" t="str">
        <f t="shared" si="29"/>
        <v/>
      </c>
      <c r="G462" s="10" t="str">
        <f t="shared" si="30"/>
        <v>0</v>
      </c>
      <c r="H462" s="14">
        <f t="shared" si="31"/>
        <v>0</v>
      </c>
    </row>
    <row r="463" spans="2:8" ht="15" x14ac:dyDescent="0.2">
      <c r="B463" s="5" t="s">
        <v>142</v>
      </c>
      <c r="C463" s="36">
        <v>3</v>
      </c>
      <c r="D463" s="36">
        <v>0</v>
      </c>
      <c r="E463" s="11">
        <f t="shared" si="28"/>
        <v>6.6770531938571112E-4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5</v>
      </c>
      <c r="D464" s="36">
        <v>18</v>
      </c>
      <c r="E464" s="11">
        <f t="shared" si="28"/>
        <v>1.1128421989761851E-3</v>
      </c>
      <c r="F464" s="11">
        <f t="shared" si="29"/>
        <v>5.2371254000581902E-3</v>
      </c>
      <c r="G464" s="10">
        <f t="shared" si="30"/>
        <v>2.6</v>
      </c>
      <c r="H464" s="14">
        <f t="shared" si="31"/>
        <v>2.8933897173380814E-3</v>
      </c>
    </row>
    <row r="465" spans="2:8" ht="15" x14ac:dyDescent="0.2">
      <c r="B465" s="5" t="s">
        <v>319</v>
      </c>
      <c r="C465" s="36">
        <v>22</v>
      </c>
      <c r="D465" s="36">
        <v>6</v>
      </c>
      <c r="E465" s="11">
        <f t="shared" si="28"/>
        <v>4.8965056754952151E-3</v>
      </c>
      <c r="F465" s="11">
        <f t="shared" si="29"/>
        <v>1.7457084666860634E-3</v>
      </c>
      <c r="G465" s="10">
        <f t="shared" si="30"/>
        <v>-0.72727272727272729</v>
      </c>
      <c r="H465" s="14">
        <f t="shared" si="31"/>
        <v>-3.5610950367237931E-3</v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26</v>
      </c>
      <c r="D467" s="36">
        <v>2</v>
      </c>
      <c r="E467" s="11">
        <f t="shared" si="28"/>
        <v>5.7867794346761628E-3</v>
      </c>
      <c r="F467" s="11">
        <f t="shared" si="29"/>
        <v>5.8190282222868783E-4</v>
      </c>
      <c r="G467" s="10">
        <f t="shared" si="30"/>
        <v>-0.92307692307692313</v>
      </c>
      <c r="H467" s="14">
        <f t="shared" si="31"/>
        <v>-5.341642555085689E-3</v>
      </c>
    </row>
    <row r="468" spans="2:8" ht="15" x14ac:dyDescent="0.2">
      <c r="B468" s="5" t="s">
        <v>321</v>
      </c>
      <c r="C468" s="36">
        <v>0</v>
      </c>
      <c r="D468" s="36">
        <v>0</v>
      </c>
      <c r="E468" s="11" t="str">
        <f t="shared" si="28"/>
        <v/>
      </c>
      <c r="F468" s="11" t="str">
        <f t="shared" si="29"/>
        <v/>
      </c>
      <c r="G468" s="10" t="str">
        <f t="shared" si="30"/>
        <v>0</v>
      </c>
      <c r="H468" s="14" t="str">
        <f t="shared" si="31"/>
        <v/>
      </c>
    </row>
    <row r="469" spans="2:8" ht="15" x14ac:dyDescent="0.2">
      <c r="B469" s="5" t="s">
        <v>322</v>
      </c>
      <c r="C469" s="36">
        <v>2</v>
      </c>
      <c r="D469" s="36">
        <v>0</v>
      </c>
      <c r="E469" s="11">
        <f t="shared" ref="E469:E534" si="32">+IF(C469=0,"",C469/C$329)</f>
        <v>4.4513687959047408E-4</v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>
        <f t="shared" ref="H469:H534" si="35">+IF(OR(AND(E469=""),(G469="")),"",E469*G469)</f>
        <v>0</v>
      </c>
    </row>
    <row r="470" spans="2:8" ht="15" x14ac:dyDescent="0.2">
      <c r="B470" s="5" t="s">
        <v>323</v>
      </c>
      <c r="C470" s="36">
        <v>1</v>
      </c>
      <c r="D470" s="36">
        <v>0</v>
      </c>
      <c r="E470" s="11">
        <f t="shared" si="32"/>
        <v>2.2256843979523704E-4</v>
      </c>
      <c r="F470" s="11" t="str">
        <f t="shared" si="33"/>
        <v/>
      </c>
      <c r="G470" s="10" t="str">
        <f t="shared" si="34"/>
        <v>0</v>
      </c>
      <c r="H470" s="14">
        <f t="shared" si="35"/>
        <v>0</v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0</v>
      </c>
      <c r="E476" s="11" t="str">
        <f t="shared" si="32"/>
        <v/>
      </c>
      <c r="F476" s="11" t="str">
        <f t="shared" si="33"/>
        <v/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4</v>
      </c>
      <c r="D477" s="36">
        <v>0</v>
      </c>
      <c r="E477" s="11">
        <f t="shared" si="32"/>
        <v>8.9027375918094816E-4</v>
      </c>
      <c r="F477" s="11" t="str">
        <f t="shared" si="33"/>
        <v/>
      </c>
      <c r="G477" s="10" t="str">
        <f t="shared" si="34"/>
        <v>0</v>
      </c>
      <c r="H477" s="14">
        <f t="shared" si="35"/>
        <v>0</v>
      </c>
    </row>
    <row r="478" spans="2:8" ht="15" x14ac:dyDescent="0.2">
      <c r="B478" s="5" t="s">
        <v>138</v>
      </c>
      <c r="C478" s="36">
        <v>1</v>
      </c>
      <c r="D478" s="36">
        <v>0</v>
      </c>
      <c r="E478" s="11">
        <f t="shared" si="32"/>
        <v>2.2256843979523704E-4</v>
      </c>
      <c r="F478" s="11" t="str">
        <f t="shared" si="33"/>
        <v/>
      </c>
      <c r="G478" s="10" t="str">
        <f t="shared" si="34"/>
        <v>0</v>
      </c>
      <c r="H478" s="14">
        <f t="shared" si="35"/>
        <v>0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66</v>
      </c>
      <c r="D482" s="36">
        <v>2</v>
      </c>
      <c r="E482" s="11">
        <f t="shared" si="32"/>
        <v>1.4689517026485644E-2</v>
      </c>
      <c r="F482" s="11">
        <f t="shared" si="33"/>
        <v>5.8190282222868783E-4</v>
      </c>
      <c r="G482" s="10">
        <f t="shared" si="34"/>
        <v>-0.96969696969696972</v>
      </c>
      <c r="H482" s="14">
        <f t="shared" si="35"/>
        <v>-1.4244380146895171E-2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90</v>
      </c>
      <c r="E484" s="11" t="str">
        <f t="shared" si="32"/>
        <v/>
      </c>
      <c r="F484" s="11">
        <f t="shared" si="33"/>
        <v>2.6185627000290951E-2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1</v>
      </c>
      <c r="D486" s="76"/>
      <c r="E486" s="80">
        <f t="shared" si="32"/>
        <v>2.2256843979523704E-4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13</v>
      </c>
      <c r="D493" s="36">
        <v>0</v>
      </c>
      <c r="E493" s="11">
        <f t="shared" si="32"/>
        <v>2.8933897173380814E-3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0</v>
      </c>
      <c r="D494" s="36">
        <v>0</v>
      </c>
      <c r="E494" s="11" t="str">
        <f t="shared" si="32"/>
        <v/>
      </c>
      <c r="F494" s="11" t="str">
        <f t="shared" si="33"/>
        <v/>
      </c>
      <c r="G494" s="10" t="str">
        <f t="shared" si="34"/>
        <v>0</v>
      </c>
      <c r="H494" s="14" t="str">
        <f t="shared" si="35"/>
        <v/>
      </c>
    </row>
    <row r="495" spans="2:8" ht="15" x14ac:dyDescent="0.2">
      <c r="B495" s="5" t="s">
        <v>337</v>
      </c>
      <c r="C495" s="36">
        <v>0</v>
      </c>
      <c r="D495" s="36">
        <v>0</v>
      </c>
      <c r="E495" s="11" t="str">
        <f t="shared" si="32"/>
        <v/>
      </c>
      <c r="F495" s="11" t="str">
        <f t="shared" si="33"/>
        <v/>
      </c>
      <c r="G495" s="10" t="str">
        <f t="shared" si="34"/>
        <v>0</v>
      </c>
      <c r="H495" s="14" t="str">
        <f t="shared" si="35"/>
        <v/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1</v>
      </c>
      <c r="D498" s="36">
        <v>0</v>
      </c>
      <c r="E498" s="11">
        <f t="shared" si="32"/>
        <v>2.2256843979523704E-4</v>
      </c>
      <c r="F498" s="11" t="str">
        <f t="shared" si="33"/>
        <v/>
      </c>
      <c r="G498" s="10" t="str">
        <f t="shared" si="34"/>
        <v>0</v>
      </c>
      <c r="H498" s="14">
        <f t="shared" si="35"/>
        <v>0</v>
      </c>
    </row>
    <row r="499" spans="1:8" ht="15" x14ac:dyDescent="0.2">
      <c r="B499" s="5" t="s">
        <v>134</v>
      </c>
      <c r="C499" s="36">
        <v>0</v>
      </c>
      <c r="D499" s="36">
        <v>0</v>
      </c>
      <c r="E499" s="11" t="str">
        <f t="shared" si="32"/>
        <v/>
      </c>
      <c r="F499" s="11" t="str">
        <f t="shared" si="33"/>
        <v/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0</v>
      </c>
      <c r="D500" s="36">
        <v>0</v>
      </c>
      <c r="E500" s="11" t="str">
        <f t="shared" si="32"/>
        <v/>
      </c>
      <c r="F500" s="11" t="str">
        <f t="shared" si="33"/>
        <v/>
      </c>
      <c r="G500" s="10" t="str">
        <f t="shared" si="34"/>
        <v>0</v>
      </c>
      <c r="H500" s="14" t="str">
        <f t="shared" si="35"/>
        <v/>
      </c>
    </row>
    <row r="501" spans="1:8" ht="15" x14ac:dyDescent="0.2">
      <c r="B501" s="5" t="s">
        <v>339</v>
      </c>
      <c r="C501" s="36">
        <v>2</v>
      </c>
      <c r="D501" s="36">
        <v>0</v>
      </c>
      <c r="E501" s="11">
        <f t="shared" si="32"/>
        <v>4.4513687959047408E-4</v>
      </c>
      <c r="F501" s="11" t="str">
        <f t="shared" si="33"/>
        <v/>
      </c>
      <c r="G501" s="10" t="str">
        <f t="shared" si="34"/>
        <v>0</v>
      </c>
      <c r="H501" s="14">
        <f t="shared" si="35"/>
        <v>0</v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15</v>
      </c>
      <c r="D503" s="36">
        <v>37</v>
      </c>
      <c r="E503" s="11">
        <f t="shared" si="32"/>
        <v>3.3385265969285557E-3</v>
      </c>
      <c r="F503" s="11">
        <f t="shared" si="33"/>
        <v>1.0765202211230724E-2</v>
      </c>
      <c r="G503" s="10">
        <f t="shared" si="34"/>
        <v>1.4666666666666666</v>
      </c>
      <c r="H503" s="14">
        <f t="shared" si="35"/>
        <v>4.8965056754952151E-3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50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56</v>
      </c>
      <c r="D506" s="36">
        <v>158</v>
      </c>
      <c r="E506" s="11">
        <f t="shared" si="32"/>
        <v>1.2463832628533273E-2</v>
      </c>
      <c r="F506" s="11">
        <f t="shared" si="33"/>
        <v>4.5970322956066338E-2</v>
      </c>
      <c r="G506" s="10">
        <f t="shared" si="34"/>
        <v>1.8214285714285714</v>
      </c>
      <c r="H506" s="14">
        <f t="shared" si="35"/>
        <v>2.2701980859114176E-2</v>
      </c>
    </row>
    <row r="507" spans="1:8" ht="30" x14ac:dyDescent="0.2">
      <c r="B507" s="5" t="s">
        <v>557</v>
      </c>
      <c r="C507" s="36">
        <v>2</v>
      </c>
      <c r="D507" s="36">
        <v>20</v>
      </c>
      <c r="E507" s="11">
        <f t="shared" si="32"/>
        <v>4.4513687959047408E-4</v>
      </c>
      <c r="F507" s="11">
        <f t="shared" si="33"/>
        <v>5.8190282222868777E-3</v>
      </c>
      <c r="G507" s="10">
        <f t="shared" si="34"/>
        <v>9</v>
      </c>
      <c r="H507" s="14">
        <f t="shared" si="35"/>
        <v>4.0062319163142665E-3</v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63</v>
      </c>
      <c r="D509" s="36">
        <v>17</v>
      </c>
      <c r="E509" s="11">
        <f t="shared" si="32"/>
        <v>1.4021811707099933E-2</v>
      </c>
      <c r="F509" s="11">
        <f t="shared" si="33"/>
        <v>4.946173988943846E-3</v>
      </c>
      <c r="G509" s="10">
        <f t="shared" si="34"/>
        <v>-0.73015873015873012</v>
      </c>
      <c r="H509" s="14">
        <f t="shared" si="35"/>
        <v>-1.0238148230580902E-2</v>
      </c>
    </row>
    <row r="510" spans="1:8" ht="15" x14ac:dyDescent="0.2">
      <c r="B510" s="5" t="s">
        <v>375</v>
      </c>
      <c r="C510" s="36">
        <v>25</v>
      </c>
      <c r="D510" s="36">
        <v>7</v>
      </c>
      <c r="E510" s="11">
        <f t="shared" si="32"/>
        <v>5.5642109948809259E-3</v>
      </c>
      <c r="F510" s="11">
        <f t="shared" si="33"/>
        <v>2.0366598778004071E-3</v>
      </c>
      <c r="G510" s="10">
        <f t="shared" si="34"/>
        <v>-0.72</v>
      </c>
      <c r="H510" s="14">
        <f t="shared" si="35"/>
        <v>-4.0062319163142665E-3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0</v>
      </c>
      <c r="D512" s="36">
        <v>0</v>
      </c>
      <c r="E512" s="11" t="str">
        <f t="shared" si="32"/>
        <v/>
      </c>
      <c r="F512" s="11" t="str">
        <f t="shared" si="33"/>
        <v/>
      </c>
      <c r="G512" s="10" t="str">
        <f t="shared" si="34"/>
        <v>0</v>
      </c>
      <c r="H512" s="14" t="str">
        <f t="shared" si="35"/>
        <v/>
      </c>
    </row>
    <row r="513" spans="2:8" ht="15" x14ac:dyDescent="0.2">
      <c r="B513" s="5" t="s">
        <v>376</v>
      </c>
      <c r="C513" s="36">
        <v>2</v>
      </c>
      <c r="D513" s="36">
        <v>0</v>
      </c>
      <c r="E513" s="11">
        <f t="shared" si="32"/>
        <v>4.4513687959047408E-4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1</v>
      </c>
      <c r="D514" s="36">
        <v>1</v>
      </c>
      <c r="E514" s="11">
        <f t="shared" si="32"/>
        <v>2.2256843979523704E-4</v>
      </c>
      <c r="F514" s="11">
        <f t="shared" si="33"/>
        <v>2.9095141111434392E-4</v>
      </c>
      <c r="G514" s="10">
        <f t="shared" si="34"/>
        <v>0</v>
      </c>
      <c r="H514" s="14">
        <f t="shared" si="35"/>
        <v>0</v>
      </c>
    </row>
    <row r="515" spans="2:8" ht="15" x14ac:dyDescent="0.2">
      <c r="B515" s="5" t="s">
        <v>150</v>
      </c>
      <c r="C515" s="36">
        <v>4</v>
      </c>
      <c r="D515" s="36">
        <v>3</v>
      </c>
      <c r="E515" s="11">
        <f t="shared" si="32"/>
        <v>8.9027375918094816E-4</v>
      </c>
      <c r="F515" s="11">
        <f t="shared" si="33"/>
        <v>8.7285423334303169E-4</v>
      </c>
      <c r="G515" s="10">
        <f t="shared" si="34"/>
        <v>-0.25</v>
      </c>
      <c r="H515" s="14">
        <f t="shared" si="35"/>
        <v>-2.2256843979523704E-4</v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5</v>
      </c>
      <c r="D517" s="36">
        <v>0</v>
      </c>
      <c r="E517" s="11">
        <f t="shared" si="32"/>
        <v>1.1128421989761851E-3</v>
      </c>
      <c r="F517" s="11" t="str">
        <f t="shared" si="33"/>
        <v/>
      </c>
      <c r="G517" s="10" t="str">
        <f t="shared" si="34"/>
        <v>0</v>
      </c>
      <c r="H517" s="14">
        <f t="shared" si="35"/>
        <v>0</v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168</v>
      </c>
      <c r="D519" s="36">
        <v>20</v>
      </c>
      <c r="E519" s="11">
        <f t="shared" si="32"/>
        <v>3.7391497885599825E-2</v>
      </c>
      <c r="F519" s="11">
        <f t="shared" si="33"/>
        <v>5.8190282222868777E-3</v>
      </c>
      <c r="G519" s="10">
        <f t="shared" si="34"/>
        <v>-0.88095238095238093</v>
      </c>
      <c r="H519" s="14">
        <f t="shared" si="35"/>
        <v>-3.2940129089695083E-2</v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34</v>
      </c>
      <c r="D521" s="36">
        <v>3</v>
      </c>
      <c r="E521" s="11">
        <f t="shared" si="32"/>
        <v>7.5673269530380591E-3</v>
      </c>
      <c r="F521" s="11">
        <f t="shared" si="33"/>
        <v>8.7285423334303169E-4</v>
      </c>
      <c r="G521" s="10">
        <f t="shared" si="34"/>
        <v>-0.91176470588235292</v>
      </c>
      <c r="H521" s="14">
        <f t="shared" si="35"/>
        <v>-6.8996216336523475E-3</v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23</v>
      </c>
      <c r="D524" s="36">
        <v>82</v>
      </c>
      <c r="E524" s="11">
        <f t="shared" si="32"/>
        <v>5.119074115290452E-3</v>
      </c>
      <c r="F524" s="11">
        <f t="shared" si="33"/>
        <v>2.3858015711376201E-2</v>
      </c>
      <c r="G524" s="10">
        <f t="shared" si="34"/>
        <v>2.5652173913043477</v>
      </c>
      <c r="H524" s="14">
        <f t="shared" si="35"/>
        <v>1.3131537947918985E-2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4</v>
      </c>
      <c r="D526" s="36">
        <v>0</v>
      </c>
      <c r="E526" s="11">
        <f t="shared" si="32"/>
        <v>8.9027375918094816E-4</v>
      </c>
      <c r="F526" s="11" t="str">
        <f t="shared" si="33"/>
        <v/>
      </c>
      <c r="G526" s="10" t="str">
        <f t="shared" si="34"/>
        <v>0</v>
      </c>
      <c r="H526" s="14">
        <f t="shared" si="35"/>
        <v>0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179</v>
      </c>
      <c r="D529" s="36">
        <v>25</v>
      </c>
      <c r="E529" s="11">
        <f t="shared" si="32"/>
        <v>3.9839750723347431E-2</v>
      </c>
      <c r="F529" s="11">
        <f t="shared" si="33"/>
        <v>7.2737852778585977E-3</v>
      </c>
      <c r="G529" s="10">
        <f t="shared" si="34"/>
        <v>-0.86033519553072624</v>
      </c>
      <c r="H529" s="14">
        <f t="shared" si="35"/>
        <v>-3.4275539728466503E-2</v>
      </c>
    </row>
    <row r="530" spans="1:9" ht="30" x14ac:dyDescent="0.2">
      <c r="B530" s="5" t="s">
        <v>158</v>
      </c>
      <c r="C530" s="36">
        <v>34</v>
      </c>
      <c r="D530" s="36">
        <v>3</v>
      </c>
      <c r="E530" s="11">
        <f t="shared" si="32"/>
        <v>7.5673269530380591E-3</v>
      </c>
      <c r="F530" s="11">
        <f t="shared" si="33"/>
        <v>8.7285423334303169E-4</v>
      </c>
      <c r="G530" s="10">
        <f t="shared" si="34"/>
        <v>-0.91176470588235292</v>
      </c>
      <c r="H530" s="14">
        <f t="shared" si="35"/>
        <v>-6.8996216336523475E-3</v>
      </c>
    </row>
    <row r="531" spans="1:9" ht="15" x14ac:dyDescent="0.2">
      <c r="B531" s="5" t="s">
        <v>349</v>
      </c>
      <c r="C531" s="36">
        <v>24</v>
      </c>
      <c r="D531" s="36">
        <v>93</v>
      </c>
      <c r="E531" s="11">
        <f t="shared" si="32"/>
        <v>5.341642555085689E-3</v>
      </c>
      <c r="F531" s="11">
        <f t="shared" si="33"/>
        <v>2.7058481233633982E-2</v>
      </c>
      <c r="G531" s="10">
        <f t="shared" si="34"/>
        <v>2.875</v>
      </c>
      <c r="H531" s="14">
        <f t="shared" si="35"/>
        <v>1.5357222345871356E-2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25</v>
      </c>
      <c r="D533" s="36">
        <v>13</v>
      </c>
      <c r="E533" s="11">
        <f t="shared" si="32"/>
        <v>5.5642109948809259E-3</v>
      </c>
      <c r="F533" s="11">
        <f t="shared" si="33"/>
        <v>3.782368344486471E-3</v>
      </c>
      <c r="G533" s="10">
        <f t="shared" si="34"/>
        <v>-0.48</v>
      </c>
      <c r="H533" s="14">
        <f t="shared" si="35"/>
        <v>-2.6708212775428445E-3</v>
      </c>
    </row>
    <row r="534" spans="1:9" ht="15" x14ac:dyDescent="0.2">
      <c r="B534" s="5" t="s">
        <v>350</v>
      </c>
      <c r="C534" s="36">
        <v>1</v>
      </c>
      <c r="D534" s="36">
        <v>1</v>
      </c>
      <c r="E534" s="11">
        <f t="shared" si="32"/>
        <v>2.2256843979523704E-4</v>
      </c>
      <c r="F534" s="11">
        <f t="shared" si="33"/>
        <v>2.9095141111434392E-4</v>
      </c>
      <c r="G534" s="10">
        <f t="shared" si="34"/>
        <v>0</v>
      </c>
      <c r="H534" s="14">
        <f t="shared" si="35"/>
        <v>0</v>
      </c>
    </row>
    <row r="535" spans="1:9" ht="13.5" customHeight="1" x14ac:dyDescent="0.2">
      <c r="B535" s="5" t="s">
        <v>351</v>
      </c>
      <c r="C535" s="36">
        <v>44</v>
      </c>
      <c r="D535" s="36">
        <v>16</v>
      </c>
      <c r="E535" s="11">
        <f t="shared" ref="E535:E546" si="36">+IF(C535=0,"",C535/C$329)</f>
        <v>9.7930113509904302E-3</v>
      </c>
      <c r="F535" s="11">
        <f t="shared" ref="F535:F546" si="37">+IF(D535=0,"",D535/D$329)</f>
        <v>4.6552225778295027E-3</v>
      </c>
      <c r="G535" s="10">
        <f t="shared" ref="G535:G546" si="38">+IF(OR(AND(D535=0),(C535=0)),"0",((D535-C535)/C535))</f>
        <v>-0.63636363636363635</v>
      </c>
      <c r="H535" s="14">
        <f t="shared" ref="H535:H546" si="39">+IF(OR(AND(E535=""),(G535="")),"",E535*G535)</f>
        <v>-6.2319163142666376E-3</v>
      </c>
    </row>
    <row r="536" spans="1:9" ht="13.5" customHeight="1" x14ac:dyDescent="0.2">
      <c r="B536" s="5" t="s">
        <v>560</v>
      </c>
      <c r="C536" s="36">
        <v>0</v>
      </c>
      <c r="D536" s="36">
        <v>2</v>
      </c>
      <c r="E536" s="11" t="str">
        <f t="shared" si="36"/>
        <v/>
      </c>
      <c r="F536" s="11">
        <f t="shared" si="37"/>
        <v>5.8190282222868783E-4</v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43</v>
      </c>
      <c r="D537" s="36">
        <v>51</v>
      </c>
      <c r="E537" s="11">
        <f t="shared" si="36"/>
        <v>9.5704429111951924E-3</v>
      </c>
      <c r="F537" s="11">
        <f t="shared" si="37"/>
        <v>1.4838521966831539E-2</v>
      </c>
      <c r="G537" s="10">
        <f t="shared" si="38"/>
        <v>0.18604651162790697</v>
      </c>
      <c r="H537" s="14">
        <f t="shared" si="39"/>
        <v>1.7805475183618963E-3</v>
      </c>
    </row>
    <row r="538" spans="1:9" ht="13.5" customHeight="1" x14ac:dyDescent="0.2">
      <c r="B538" s="5" t="s">
        <v>155</v>
      </c>
      <c r="C538" s="36">
        <v>84</v>
      </c>
      <c r="D538" s="36">
        <v>48</v>
      </c>
      <c r="E538" s="11">
        <f t="shared" si="36"/>
        <v>1.8695748942799913E-2</v>
      </c>
      <c r="F538" s="11">
        <f t="shared" si="37"/>
        <v>1.3965667733488507E-2</v>
      </c>
      <c r="G538" s="10">
        <f t="shared" si="38"/>
        <v>-0.42857142857142855</v>
      </c>
      <c r="H538" s="14">
        <f t="shared" si="39"/>
        <v>-8.012463832628533E-3</v>
      </c>
    </row>
    <row r="539" spans="1:9" ht="15" x14ac:dyDescent="0.2">
      <c r="B539" s="5" t="s">
        <v>561</v>
      </c>
      <c r="C539" s="36">
        <v>3</v>
      </c>
      <c r="D539" s="36">
        <v>0</v>
      </c>
      <c r="E539" s="11">
        <f t="shared" si="36"/>
        <v>6.6770531938571112E-4</v>
      </c>
      <c r="F539" s="11" t="str">
        <f t="shared" si="37"/>
        <v/>
      </c>
      <c r="G539" s="10" t="str">
        <f t="shared" si="38"/>
        <v>0</v>
      </c>
      <c r="H539" s="14">
        <f t="shared" si="39"/>
        <v>0</v>
      </c>
    </row>
    <row r="540" spans="1:9" ht="15" x14ac:dyDescent="0.2">
      <c r="B540" s="5" t="s">
        <v>352</v>
      </c>
      <c r="C540" s="36">
        <v>129</v>
      </c>
      <c r="D540" s="36">
        <v>17</v>
      </c>
      <c r="E540" s="11">
        <f t="shared" si="36"/>
        <v>2.8711328733585579E-2</v>
      </c>
      <c r="F540" s="11">
        <f t="shared" si="37"/>
        <v>4.946173988943846E-3</v>
      </c>
      <c r="G540" s="10">
        <f t="shared" si="38"/>
        <v>-0.86821705426356588</v>
      </c>
      <c r="H540" s="14">
        <f t="shared" si="39"/>
        <v>-2.492766525706655E-2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1</v>
      </c>
      <c r="D542" s="36">
        <v>0</v>
      </c>
      <c r="E542" s="11">
        <f t="shared" si="36"/>
        <v>2.2256843979523704E-4</v>
      </c>
      <c r="F542" s="11" t="str">
        <f t="shared" si="37"/>
        <v/>
      </c>
      <c r="G542" s="10" t="str">
        <f t="shared" si="38"/>
        <v>0</v>
      </c>
      <c r="H542" s="14">
        <f t="shared" si="39"/>
        <v>0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0</v>
      </c>
      <c r="D544" s="36">
        <v>0</v>
      </c>
      <c r="E544" s="11" t="str">
        <f t="shared" si="36"/>
        <v/>
      </c>
      <c r="F544" s="11" t="str">
        <f t="shared" si="37"/>
        <v/>
      </c>
      <c r="G544" s="10" t="str">
        <f t="shared" si="38"/>
        <v>0</v>
      </c>
      <c r="H544" s="14" t="str">
        <f t="shared" si="39"/>
        <v/>
      </c>
    </row>
    <row r="545" spans="1:8" ht="30" x14ac:dyDescent="0.2">
      <c r="B545" s="5" t="s">
        <v>562</v>
      </c>
      <c r="C545" s="36">
        <v>3</v>
      </c>
      <c r="D545" s="36">
        <v>0</v>
      </c>
      <c r="E545" s="11">
        <f t="shared" si="36"/>
        <v>6.6770531938571112E-4</v>
      </c>
      <c r="F545" s="11" t="str">
        <f t="shared" si="37"/>
        <v/>
      </c>
      <c r="G545" s="10" t="str">
        <f t="shared" si="38"/>
        <v>0</v>
      </c>
      <c r="H545" s="14">
        <f t="shared" si="39"/>
        <v>0</v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1583</v>
      </c>
      <c r="D552" s="32">
        <f>SUM(D553:D579)</f>
        <v>1746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0.10296904611497157</v>
      </c>
      <c r="H552" s="34">
        <f>+IF(OR(AND(E552=""),(G552="")),"",E552*G552)</f>
        <v>0.10296904611497157</v>
      </c>
    </row>
    <row r="553" spans="1:8" ht="15" x14ac:dyDescent="0.2">
      <c r="B553" s="35" t="s">
        <v>357</v>
      </c>
      <c r="C553" s="36">
        <v>108</v>
      </c>
      <c r="D553" s="36">
        <v>12</v>
      </c>
      <c r="E553" s="38">
        <f>+IF(C553=0,"",C553/C$552)</f>
        <v>6.8224889450410608E-2</v>
      </c>
      <c r="F553" s="38">
        <f>+IF(D553=0,"",D553/D$552)</f>
        <v>6.8728522336769758E-3</v>
      </c>
      <c r="G553" s="28">
        <f>+IF(OR(AND(D553=0),(C553=0)),"0",((D553-C553)/C553))</f>
        <v>-0.88888888888888884</v>
      </c>
      <c r="H553" s="29">
        <f>+IF(OR(AND(E553=""),(G553="")),"",E553*G553)</f>
        <v>-6.0644346178142759E-2</v>
      </c>
    </row>
    <row r="554" spans="1:8" ht="15" x14ac:dyDescent="0.2">
      <c r="B554" s="5" t="s">
        <v>161</v>
      </c>
      <c r="C554" s="36">
        <v>3</v>
      </c>
      <c r="D554" s="36">
        <v>11</v>
      </c>
      <c r="E554" s="11">
        <f t="shared" ref="E554:E579" si="40">+IF(C554=0,"",C554/C$552)</f>
        <v>1.8951358180669614E-3</v>
      </c>
      <c r="F554" s="11">
        <f t="shared" ref="F554:F579" si="41">+IF(D554=0,"",D554/D$552)</f>
        <v>6.3001145475372281E-3</v>
      </c>
      <c r="G554" s="10">
        <f t="shared" ref="G554:G579" si="42">+IF(OR(AND(D554=0),(C554=0)),"0",((D554-C554)/C554))</f>
        <v>2.6666666666666665</v>
      </c>
      <c r="H554" s="14">
        <f t="shared" ref="H554:H579" si="43">+IF(OR(AND(E554=""),(G554="")),"",E554*G554)</f>
        <v>5.0536955148452302E-3</v>
      </c>
    </row>
    <row r="555" spans="1:8" ht="15" x14ac:dyDescent="0.2">
      <c r="B555" s="5" t="s">
        <v>358</v>
      </c>
      <c r="C555" s="36">
        <v>117</v>
      </c>
      <c r="D555" s="36">
        <v>183</v>
      </c>
      <c r="E555" s="11">
        <f t="shared" si="40"/>
        <v>7.3910296904611497E-2</v>
      </c>
      <c r="F555" s="11">
        <f t="shared" si="41"/>
        <v>0.10481099656357389</v>
      </c>
      <c r="G555" s="10">
        <f t="shared" si="42"/>
        <v>0.5641025641025641</v>
      </c>
      <c r="H555" s="14">
        <f t="shared" si="43"/>
        <v>4.1692987997473153E-2</v>
      </c>
    </row>
    <row r="556" spans="1:8" ht="15" x14ac:dyDescent="0.2">
      <c r="B556" s="5" t="s">
        <v>359</v>
      </c>
      <c r="C556" s="36">
        <v>222</v>
      </c>
      <c r="D556" s="36">
        <v>497</v>
      </c>
      <c r="E556" s="11">
        <f t="shared" si="40"/>
        <v>0.14024005053695515</v>
      </c>
      <c r="F556" s="11">
        <f t="shared" si="41"/>
        <v>0.28465063001145474</v>
      </c>
      <c r="G556" s="10">
        <f t="shared" si="42"/>
        <v>1.2387387387387387</v>
      </c>
      <c r="H556" s="14">
        <f t="shared" si="43"/>
        <v>0.1737207833228048</v>
      </c>
    </row>
    <row r="557" spans="1:8" ht="15" x14ac:dyDescent="0.2">
      <c r="B557" s="5" t="s">
        <v>162</v>
      </c>
      <c r="C557" s="36">
        <v>11</v>
      </c>
      <c r="D557" s="36">
        <v>26</v>
      </c>
      <c r="E557" s="11">
        <f t="shared" si="40"/>
        <v>6.9488313329121917E-3</v>
      </c>
      <c r="F557" s="11">
        <f t="shared" si="41"/>
        <v>1.4891179839633447E-2</v>
      </c>
      <c r="G557" s="10">
        <f t="shared" si="42"/>
        <v>1.3636363636363635</v>
      </c>
      <c r="H557" s="14">
        <f t="shared" si="43"/>
        <v>9.4756790903348063E-3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3</v>
      </c>
      <c r="D560" s="76">
        <v>23</v>
      </c>
      <c r="E560" s="80">
        <f t="shared" si="40"/>
        <v>1.8951358180669614E-3</v>
      </c>
      <c r="F560" s="80">
        <f t="shared" si="41"/>
        <v>1.3172966781214204E-2</v>
      </c>
      <c r="G560" s="78">
        <f t="shared" si="42"/>
        <v>6.666666666666667</v>
      </c>
      <c r="H560" s="24">
        <f t="shared" si="43"/>
        <v>1.2634238787113077E-2</v>
      </c>
    </row>
    <row r="561" spans="1:8" s="79" customFormat="1" ht="15" x14ac:dyDescent="0.2">
      <c r="B561" s="75" t="s">
        <v>360</v>
      </c>
      <c r="C561" s="76">
        <v>0</v>
      </c>
      <c r="D561" s="76">
        <v>0</v>
      </c>
      <c r="E561" s="80" t="str">
        <f t="shared" si="40"/>
        <v/>
      </c>
      <c r="F561" s="80" t="str">
        <f t="shared" si="41"/>
        <v/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13</v>
      </c>
      <c r="D562" s="76">
        <v>22</v>
      </c>
      <c r="E562" s="80">
        <f t="shared" si="40"/>
        <v>8.2122552116234999E-3</v>
      </c>
      <c r="F562" s="80">
        <f t="shared" si="41"/>
        <v>1.2600229095074456E-2</v>
      </c>
      <c r="G562" s="78">
        <f t="shared" si="42"/>
        <v>0.69230769230769229</v>
      </c>
      <c r="H562" s="24">
        <f t="shared" si="43"/>
        <v>5.6854074542008843E-3</v>
      </c>
    </row>
    <row r="563" spans="1:8" s="79" customFormat="1" ht="15" x14ac:dyDescent="0.2">
      <c r="B563" s="75" t="s">
        <v>564</v>
      </c>
      <c r="C563" s="76">
        <v>10</v>
      </c>
      <c r="D563" s="76">
        <v>18</v>
      </c>
      <c r="E563" s="80">
        <f t="shared" si="40"/>
        <v>6.3171193935565384E-3</v>
      </c>
      <c r="F563" s="80">
        <f t="shared" si="41"/>
        <v>1.0309278350515464E-2</v>
      </c>
      <c r="G563" s="78">
        <f t="shared" si="42"/>
        <v>0.8</v>
      </c>
      <c r="H563" s="24">
        <f t="shared" si="43"/>
        <v>5.0536955148452311E-3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121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23</v>
      </c>
      <c r="D565" s="76">
        <v>0</v>
      </c>
      <c r="E565" s="80">
        <f t="shared" si="40"/>
        <v>1.4529374605180037E-2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110</v>
      </c>
      <c r="D566" s="76">
        <v>153</v>
      </c>
      <c r="E566" s="80">
        <f t="shared" si="40"/>
        <v>6.948831332912192E-2</v>
      </c>
      <c r="F566" s="80">
        <f t="shared" si="41"/>
        <v>8.7628865979381437E-2</v>
      </c>
      <c r="G566" s="78">
        <f t="shared" si="42"/>
        <v>0.39090909090909093</v>
      </c>
      <c r="H566" s="24">
        <f t="shared" si="43"/>
        <v>2.7163613392293114E-2</v>
      </c>
    </row>
    <row r="567" spans="1:8" s="79" customFormat="1" ht="15" x14ac:dyDescent="0.2">
      <c r="B567" s="75" t="s">
        <v>164</v>
      </c>
      <c r="C567" s="76">
        <v>9</v>
      </c>
      <c r="D567" s="76">
        <v>2</v>
      </c>
      <c r="E567" s="80">
        <f t="shared" si="40"/>
        <v>5.6854074542008843E-3</v>
      </c>
      <c r="F567" s="80">
        <f t="shared" si="41"/>
        <v>1.145475372279496E-3</v>
      </c>
      <c r="G567" s="78">
        <f t="shared" si="42"/>
        <v>-0.77777777777777779</v>
      </c>
      <c r="H567" s="24">
        <f t="shared" si="43"/>
        <v>-4.421983575489577E-3</v>
      </c>
    </row>
    <row r="568" spans="1:8" s="79" customFormat="1" ht="15" x14ac:dyDescent="0.2">
      <c r="B568" s="75" t="s">
        <v>166</v>
      </c>
      <c r="C568" s="76">
        <v>103</v>
      </c>
      <c r="D568" s="76">
        <v>33</v>
      </c>
      <c r="E568" s="80">
        <f t="shared" si="40"/>
        <v>6.5066329753632343E-2</v>
      </c>
      <c r="F568" s="80">
        <f t="shared" si="41"/>
        <v>1.8900343642611683E-2</v>
      </c>
      <c r="G568" s="78">
        <f t="shared" si="42"/>
        <v>-0.67961165048543692</v>
      </c>
      <c r="H568" s="24">
        <f t="shared" si="43"/>
        <v>-4.421983575489577E-2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557</v>
      </c>
      <c r="D570" s="76">
        <v>491</v>
      </c>
      <c r="E570" s="80">
        <f t="shared" si="40"/>
        <v>0.35186355022109916</v>
      </c>
      <c r="F570" s="80">
        <f t="shared" si="41"/>
        <v>0.28121420389461627</v>
      </c>
      <c r="G570" s="78">
        <f t="shared" si="42"/>
        <v>-0.118491921005386</v>
      </c>
      <c r="H570" s="24">
        <f t="shared" si="43"/>
        <v>-4.1692987997473153E-2</v>
      </c>
    </row>
    <row r="571" spans="1:8" s="79" customFormat="1" ht="25.5" customHeight="1" x14ac:dyDescent="0.2">
      <c r="B571" s="75" t="s">
        <v>167</v>
      </c>
      <c r="C571" s="76">
        <v>135</v>
      </c>
      <c r="D571" s="76">
        <v>76</v>
      </c>
      <c r="E571" s="80">
        <f t="shared" si="40"/>
        <v>8.5281111813013261E-2</v>
      </c>
      <c r="F571" s="80">
        <f t="shared" si="41"/>
        <v>4.3528064146620846E-2</v>
      </c>
      <c r="G571" s="78">
        <f t="shared" si="42"/>
        <v>-0.43703703703703706</v>
      </c>
      <c r="H571" s="24">
        <f t="shared" si="43"/>
        <v>-3.7271004421983576E-2</v>
      </c>
    </row>
    <row r="572" spans="1:8" s="79" customFormat="1" ht="13.5" customHeight="1" x14ac:dyDescent="0.2">
      <c r="B572" s="75" t="s">
        <v>365</v>
      </c>
      <c r="C572" s="76">
        <v>1</v>
      </c>
      <c r="D572" s="76">
        <v>1</v>
      </c>
      <c r="E572" s="80">
        <f t="shared" si="40"/>
        <v>6.3171193935565378E-4</v>
      </c>
      <c r="F572" s="80">
        <f t="shared" si="41"/>
        <v>5.7273768613974802E-4</v>
      </c>
      <c r="G572" s="78">
        <f t="shared" si="42"/>
        <v>0</v>
      </c>
      <c r="H572" s="24">
        <f t="shared" si="43"/>
        <v>0</v>
      </c>
    </row>
    <row r="573" spans="1:8" s="79" customFormat="1" ht="12" customHeight="1" x14ac:dyDescent="0.2">
      <c r="B573" s="75" t="s">
        <v>168</v>
      </c>
      <c r="C573" s="76">
        <v>19</v>
      </c>
      <c r="D573" s="76">
        <v>22</v>
      </c>
      <c r="E573" s="80">
        <f t="shared" si="40"/>
        <v>1.2002526847757423E-2</v>
      </c>
      <c r="F573" s="80">
        <f t="shared" si="41"/>
        <v>1.2600229095074456E-2</v>
      </c>
      <c r="G573" s="78">
        <f t="shared" si="42"/>
        <v>0.15789473684210525</v>
      </c>
      <c r="H573" s="24">
        <f t="shared" si="43"/>
        <v>1.8951358180669614E-3</v>
      </c>
    </row>
    <row r="574" spans="1:8" s="79" customFormat="1" ht="13.5" customHeight="1" x14ac:dyDescent="0.2">
      <c r="B574" s="75" t="s">
        <v>169</v>
      </c>
      <c r="C574" s="76">
        <v>1</v>
      </c>
      <c r="D574" s="76">
        <v>0</v>
      </c>
      <c r="E574" s="80">
        <f t="shared" si="40"/>
        <v>6.3171193935565378E-4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18</v>
      </c>
      <c r="D575" s="76">
        <v>17</v>
      </c>
      <c r="E575" s="80">
        <f t="shared" si="40"/>
        <v>1.1370814908401769E-2</v>
      </c>
      <c r="F575" s="80">
        <f t="shared" si="41"/>
        <v>9.736540664375716E-3</v>
      </c>
      <c r="G575" s="78">
        <f t="shared" si="42"/>
        <v>-5.5555555555555552E-2</v>
      </c>
      <c r="H575" s="24">
        <f t="shared" si="43"/>
        <v>-6.3171193935565378E-4</v>
      </c>
    </row>
    <row r="576" spans="1:8" s="79" customFormat="1" ht="15" x14ac:dyDescent="0.2">
      <c r="B576" s="75" t="s">
        <v>367</v>
      </c>
      <c r="C576" s="76">
        <v>0</v>
      </c>
      <c r="D576" s="76">
        <v>19</v>
      </c>
      <c r="E576" s="80" t="str">
        <f t="shared" si="40"/>
        <v/>
      </c>
      <c r="F576" s="80">
        <f t="shared" si="41"/>
        <v>1.0882016036655211E-2</v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5</v>
      </c>
      <c r="D578" s="76">
        <v>5</v>
      </c>
      <c r="E578" s="80">
        <f t="shared" si="40"/>
        <v>3.1585596967782692E-3</v>
      </c>
      <c r="F578" s="80">
        <f t="shared" si="41"/>
        <v>2.8636884306987398E-3</v>
      </c>
      <c r="G578" s="78">
        <f t="shared" si="42"/>
        <v>0</v>
      </c>
      <c r="H578" s="24">
        <f t="shared" si="43"/>
        <v>0</v>
      </c>
    </row>
    <row r="579" spans="2:8" ht="15" x14ac:dyDescent="0.2">
      <c r="B579" s="5" t="s">
        <v>565</v>
      </c>
      <c r="C579" s="36">
        <v>115</v>
      </c>
      <c r="D579" s="36">
        <v>14</v>
      </c>
      <c r="E579" s="11">
        <f t="shared" si="40"/>
        <v>7.2646873025900185E-2</v>
      </c>
      <c r="F579" s="11">
        <f t="shared" si="41"/>
        <v>8.0183276059564712E-3</v>
      </c>
      <c r="G579" s="10">
        <f t="shared" si="42"/>
        <v>-0.87826086956521743</v>
      </c>
      <c r="H579" s="14">
        <f t="shared" si="43"/>
        <v>-6.3802905874921031E-2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429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406</v>
      </c>
      <c r="C8" s="31">
        <f>+C18+C71+C161+C329+C552</f>
        <v>5193</v>
      </c>
      <c r="D8" s="32">
        <f>+D18+D71+D161+D329+D552</f>
        <v>5700</v>
      </c>
      <c r="E8" s="33">
        <f>SUM(E9:E13)</f>
        <v>1</v>
      </c>
      <c r="F8" s="33">
        <f>SUM(F9:F13)</f>
        <v>1</v>
      </c>
      <c r="G8" s="33">
        <f>+(D8-C8)/C8</f>
        <v>9.7631426920854997E-2</v>
      </c>
      <c r="H8" s="34">
        <f>+E8*G8</f>
        <v>9.7631426920854997E-2</v>
      </c>
    </row>
    <row r="9" spans="2:8" x14ac:dyDescent="0.2">
      <c r="B9" s="39" t="str">
        <f>+B18</f>
        <v>Total Vacantes en ocupaciones de nivel Directivo</v>
      </c>
      <c r="C9" s="40">
        <f>+C18</f>
        <v>59</v>
      </c>
      <c r="D9" s="40">
        <f>+D18</f>
        <v>46</v>
      </c>
      <c r="E9" s="41">
        <f>C9/$C$8</f>
        <v>1.1361448103215868E-2</v>
      </c>
      <c r="F9" s="41">
        <f>D9/$D$8</f>
        <v>8.0701754385964913E-3</v>
      </c>
      <c r="G9" s="42">
        <f>+IF(OR(AND(D9=0),(C9=0)),"0",((D9-C9)/C9))</f>
        <v>-0.22033898305084745</v>
      </c>
      <c r="H9" s="43">
        <f>+IF(OR(AND(E9=""),(G9="")),"",E9*G9)</f>
        <v>-2.5033699210475643E-3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437</v>
      </c>
      <c r="D10" s="23">
        <f>+D71</f>
        <v>816</v>
      </c>
      <c r="E10" s="24">
        <f>C10/$C$8</f>
        <v>8.4151742730598889E-2</v>
      </c>
      <c r="F10" s="24">
        <f>D10/$D$8</f>
        <v>0.1431578947368421</v>
      </c>
      <c r="G10" s="10">
        <f>+IF(OR(AND(D10=0),(C10=0)),"0",((D10-C10)/C10))</f>
        <v>0.86727688787185353</v>
      </c>
      <c r="H10" s="45">
        <f>+IF(OR(AND(E10=""),(G10="")),"",E10*G10)</f>
        <v>7.2982861544386685E-2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974</v>
      </c>
      <c r="D11" s="23">
        <f>+D161</f>
        <v>830</v>
      </c>
      <c r="E11" s="24">
        <f>C11/$C$8</f>
        <v>0.18756017716156365</v>
      </c>
      <c r="F11" s="24">
        <f>D11/$D$8</f>
        <v>0.14561403508771931</v>
      </c>
      <c r="G11" s="10">
        <f>+IF(OR(AND(D11=0),(C11=0)),"0",((D11-C11)/C11))</f>
        <v>-0.14784394250513347</v>
      </c>
      <c r="H11" s="45">
        <f>+IF(OR(AND(E11=""),(G11="")),"",E11*G11)</f>
        <v>-2.7729636048526862E-2</v>
      </c>
    </row>
    <row r="12" spans="2:8" x14ac:dyDescent="0.2">
      <c r="B12" s="44" t="str">
        <f>+B329</f>
        <v>Total Vacantes  en ocupaciones de nivel Calificados</v>
      </c>
      <c r="C12" s="23">
        <f>+C329</f>
        <v>2731</v>
      </c>
      <c r="D12" s="23">
        <f>+D329</f>
        <v>2892</v>
      </c>
      <c r="E12" s="24">
        <f>C12/$C$8</f>
        <v>0.52590025033699206</v>
      </c>
      <c r="F12" s="24">
        <f>D12/$D$8</f>
        <v>0.50736842105263158</v>
      </c>
      <c r="G12" s="10">
        <f>+IF(OR(AND(D12=0),(C12=0)),"0",((D12-C12)/C12))</f>
        <v>5.895276455510802E-2</v>
      </c>
      <c r="H12" s="45">
        <f>+IF(OR(AND(E12=""),(G12="")),"",E12*G12)</f>
        <v>3.1003273637589059E-2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992</v>
      </c>
      <c r="D13" s="47">
        <f>+D552</f>
        <v>1116</v>
      </c>
      <c r="E13" s="48">
        <f>C13/$C$8</f>
        <v>0.1910263816676295</v>
      </c>
      <c r="F13" s="48">
        <f>D13/$D$8</f>
        <v>0.19578947368421051</v>
      </c>
      <c r="G13" s="49">
        <f>+IF(OR(AND(D13=0),(C13=0)),"0",((D13-C13)/C13))</f>
        <v>0.125</v>
      </c>
      <c r="H13" s="50">
        <f>+IF(OR(AND(E13=""),(G13="")),"",E13*G13)</f>
        <v>2.3878297708453688E-2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59</v>
      </c>
      <c r="D18" s="32">
        <f>SUM(D19:D65)</f>
        <v>46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-0.22033898305084745</v>
      </c>
      <c r="H18" s="34">
        <f>+IF(OR(AND(E18=""),(G18="")),"",E18*G18)</f>
        <v>-0.22033898305084745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1</v>
      </c>
      <c r="D20" s="36">
        <v>0</v>
      </c>
      <c r="E20" s="9">
        <f t="shared" ref="E20:E65" si="0">+IF(C20=0,"",C20/C$18)</f>
        <v>1.6949152542372881E-2</v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>
        <f t="shared" ref="H20:H65" si="3">+IF(OR(AND(E20=""),(G20="")),"",E20*G20)</f>
        <v>0</v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1.6949152542372881E-2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2</v>
      </c>
      <c r="D26" s="36">
        <v>3</v>
      </c>
      <c r="E26" s="9">
        <f t="shared" si="0"/>
        <v>3.3898305084745763E-2</v>
      </c>
      <c r="F26" s="9">
        <f t="shared" si="1"/>
        <v>6.5217391304347824E-2</v>
      </c>
      <c r="G26" s="10">
        <f t="shared" si="2"/>
        <v>0.5</v>
      </c>
      <c r="H26" s="14">
        <f t="shared" si="3"/>
        <v>1.6949152542372881E-2</v>
      </c>
    </row>
    <row r="27" spans="1:8" ht="20.100000000000001" customHeight="1" x14ac:dyDescent="0.2">
      <c r="B27" s="5" t="s">
        <v>6</v>
      </c>
      <c r="C27" s="36">
        <v>5</v>
      </c>
      <c r="D27" s="36">
        <v>3</v>
      </c>
      <c r="E27" s="9">
        <f t="shared" si="0"/>
        <v>8.4745762711864403E-2</v>
      </c>
      <c r="F27" s="9">
        <f t="shared" si="1"/>
        <v>6.5217391304347824E-2</v>
      </c>
      <c r="G27" s="10">
        <f t="shared" si="2"/>
        <v>-0.4</v>
      </c>
      <c r="H27" s="14">
        <f t="shared" si="3"/>
        <v>-3.3898305084745763E-2</v>
      </c>
    </row>
    <row r="28" spans="1:8" ht="20.100000000000001" customHeight="1" x14ac:dyDescent="0.2">
      <c r="B28" s="5" t="s">
        <v>3</v>
      </c>
      <c r="C28" s="36">
        <v>2</v>
      </c>
      <c r="D28" s="36">
        <v>2</v>
      </c>
      <c r="E28" s="9">
        <f t="shared" si="0"/>
        <v>3.3898305084745763E-2</v>
      </c>
      <c r="F28" s="9">
        <f t="shared" si="1"/>
        <v>4.3478260869565216E-2</v>
      </c>
      <c r="G28" s="10">
        <f t="shared" si="2"/>
        <v>0</v>
      </c>
      <c r="H28" s="14">
        <f t="shared" si="3"/>
        <v>0</v>
      </c>
    </row>
    <row r="29" spans="1:8" ht="20.100000000000001" customHeight="1" x14ac:dyDescent="0.2">
      <c r="B29" s="5" t="s">
        <v>5</v>
      </c>
      <c r="C29" s="36">
        <v>8</v>
      </c>
      <c r="D29" s="36">
        <v>9</v>
      </c>
      <c r="E29" s="9">
        <f t="shared" si="0"/>
        <v>0.13559322033898305</v>
      </c>
      <c r="F29" s="9">
        <f t="shared" si="1"/>
        <v>0.19565217391304349</v>
      </c>
      <c r="G29" s="10">
        <f t="shared" si="2"/>
        <v>0.125</v>
      </c>
      <c r="H29" s="14">
        <f t="shared" si="3"/>
        <v>1.6949152542372881E-2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1</v>
      </c>
      <c r="D31" s="36">
        <v>1</v>
      </c>
      <c r="E31" s="9">
        <f t="shared" si="0"/>
        <v>1.6949152542372881E-2</v>
      </c>
      <c r="F31" s="9">
        <f t="shared" si="1"/>
        <v>2.1739130434782608E-2</v>
      </c>
      <c r="G31" s="10">
        <f t="shared" si="2"/>
        <v>0</v>
      </c>
      <c r="H31" s="14">
        <f t="shared" si="3"/>
        <v>0</v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1</v>
      </c>
      <c r="E33" s="9" t="str">
        <f t="shared" si="0"/>
        <v/>
      </c>
      <c r="F33" s="9">
        <f t="shared" si="1"/>
        <v>2.1739130434782608E-2</v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</v>
      </c>
      <c r="D35" s="36">
        <v>2</v>
      </c>
      <c r="E35" s="9">
        <f t="shared" si="0"/>
        <v>1.6949152542372881E-2</v>
      </c>
      <c r="F35" s="9">
        <f t="shared" si="1"/>
        <v>4.3478260869565216E-2</v>
      </c>
      <c r="G35" s="10">
        <f t="shared" si="2"/>
        <v>1</v>
      </c>
      <c r="H35" s="14">
        <f t="shared" si="3"/>
        <v>1.6949152542372881E-2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1</v>
      </c>
      <c r="D37" s="36">
        <v>0</v>
      </c>
      <c r="E37" s="9">
        <f t="shared" si="0"/>
        <v>1.6949152542372881E-2</v>
      </c>
      <c r="F37" s="9" t="str">
        <f t="shared" si="1"/>
        <v/>
      </c>
      <c r="G37" s="10" t="str">
        <f t="shared" si="2"/>
        <v>0</v>
      </c>
      <c r="H37" s="14">
        <f t="shared" si="3"/>
        <v>0</v>
      </c>
    </row>
    <row r="38" spans="2:8" ht="20.100000000000001" customHeight="1" x14ac:dyDescent="0.2">
      <c r="B38" s="5" t="s">
        <v>8</v>
      </c>
      <c r="C38" s="36">
        <v>0</v>
      </c>
      <c r="D38" s="36">
        <v>1</v>
      </c>
      <c r="E38" s="9" t="str">
        <f t="shared" si="0"/>
        <v/>
      </c>
      <c r="F38" s="9">
        <f t="shared" si="1"/>
        <v>2.1739130434782608E-2</v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1</v>
      </c>
      <c r="D43" s="36">
        <v>0</v>
      </c>
      <c r="E43" s="9">
        <f t="shared" si="0"/>
        <v>1.6949152542372881E-2</v>
      </c>
      <c r="F43" s="9" t="str">
        <f t="shared" si="1"/>
        <v/>
      </c>
      <c r="G43" s="10" t="str">
        <f t="shared" si="2"/>
        <v>0</v>
      </c>
      <c r="H43" s="14">
        <f t="shared" si="3"/>
        <v>0</v>
      </c>
    </row>
    <row r="44" spans="2:8" ht="20.100000000000001" customHeight="1" x14ac:dyDescent="0.2">
      <c r="B44" s="5" t="s">
        <v>184</v>
      </c>
      <c r="C44" s="36">
        <v>1</v>
      </c>
      <c r="D44" s="36">
        <v>0</v>
      </c>
      <c r="E44" s="9">
        <f t="shared" si="0"/>
        <v>1.6949152542372881E-2</v>
      </c>
      <c r="F44" s="9" t="str">
        <f t="shared" si="1"/>
        <v/>
      </c>
      <c r="G44" s="10" t="str">
        <f t="shared" si="2"/>
        <v>0</v>
      </c>
      <c r="H44" s="14">
        <f t="shared" si="3"/>
        <v>0</v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1</v>
      </c>
      <c r="D46" s="36">
        <v>0</v>
      </c>
      <c r="E46" s="9">
        <f t="shared" si="0"/>
        <v>1.6949152542372881E-2</v>
      </c>
      <c r="F46" s="9" t="str">
        <f t="shared" si="1"/>
        <v/>
      </c>
      <c r="G46" s="10" t="str">
        <f t="shared" si="2"/>
        <v>0</v>
      </c>
      <c r="H46" s="14">
        <f t="shared" si="3"/>
        <v>0</v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10</v>
      </c>
      <c r="D49" s="36">
        <v>13</v>
      </c>
      <c r="E49" s="9">
        <f t="shared" si="0"/>
        <v>0.16949152542372881</v>
      </c>
      <c r="F49" s="9">
        <f t="shared" si="1"/>
        <v>0.28260869565217389</v>
      </c>
      <c r="G49" s="10">
        <f t="shared" si="2"/>
        <v>0.3</v>
      </c>
      <c r="H49" s="14">
        <f t="shared" si="3"/>
        <v>5.084745762711864E-2</v>
      </c>
    </row>
    <row r="50" spans="2:8" ht="20.100000000000001" customHeight="1" x14ac:dyDescent="0.2">
      <c r="B50" s="5" t="s">
        <v>15</v>
      </c>
      <c r="C50" s="36">
        <v>0</v>
      </c>
      <c r="D50" s="36">
        <v>0</v>
      </c>
      <c r="E50" s="9" t="str">
        <f t="shared" si="0"/>
        <v/>
      </c>
      <c r="F50" s="9" t="str">
        <f t="shared" si="1"/>
        <v/>
      </c>
      <c r="G50" s="10" t="str">
        <f t="shared" si="2"/>
        <v>0</v>
      </c>
      <c r="H50" s="14" t="str">
        <f t="shared" si="3"/>
        <v/>
      </c>
    </row>
    <row r="51" spans="2:8" ht="20.100000000000001" customHeight="1" x14ac:dyDescent="0.2">
      <c r="B51" s="5" t="s">
        <v>14</v>
      </c>
      <c r="C51" s="36">
        <v>2</v>
      </c>
      <c r="D51" s="36">
        <v>0</v>
      </c>
      <c r="E51" s="9">
        <f t="shared" si="0"/>
        <v>3.3898305084745763E-2</v>
      </c>
      <c r="F51" s="9" t="str">
        <f t="shared" si="1"/>
        <v/>
      </c>
      <c r="G51" s="10" t="str">
        <f t="shared" si="2"/>
        <v>0</v>
      </c>
      <c r="H51" s="14">
        <f t="shared" si="3"/>
        <v>0</v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7</v>
      </c>
      <c r="D53" s="36">
        <v>3</v>
      </c>
      <c r="E53" s="9">
        <f t="shared" si="0"/>
        <v>0.11864406779661017</v>
      </c>
      <c r="F53" s="9">
        <f t="shared" si="1"/>
        <v>6.5217391304347824E-2</v>
      </c>
      <c r="G53" s="10">
        <f t="shared" si="2"/>
        <v>-0.5714285714285714</v>
      </c>
      <c r="H53" s="14">
        <f t="shared" si="3"/>
        <v>-6.7796610169491525E-2</v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1</v>
      </c>
      <c r="D58" s="36">
        <v>0</v>
      </c>
      <c r="E58" s="9">
        <f t="shared" si="0"/>
        <v>1.6949152542372881E-2</v>
      </c>
      <c r="F58" s="9" t="str">
        <f t="shared" si="1"/>
        <v/>
      </c>
      <c r="G58" s="10" t="str">
        <f t="shared" si="2"/>
        <v>0</v>
      </c>
      <c r="H58" s="14">
        <f t="shared" si="3"/>
        <v>0</v>
      </c>
    </row>
    <row r="59" spans="2:8" ht="20.100000000000001" customHeight="1" x14ac:dyDescent="0.2">
      <c r="B59" s="5" t="s">
        <v>462</v>
      </c>
      <c r="C59" s="36">
        <v>1</v>
      </c>
      <c r="D59" s="36">
        <v>0</v>
      </c>
      <c r="E59" s="9">
        <f t="shared" si="0"/>
        <v>1.6949152542372881E-2</v>
      </c>
      <c r="F59" s="9" t="str">
        <f t="shared" si="1"/>
        <v/>
      </c>
      <c r="G59" s="10" t="str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0</v>
      </c>
      <c r="D60" s="36">
        <v>0</v>
      </c>
      <c r="E60" s="9" t="str">
        <f t="shared" si="0"/>
        <v/>
      </c>
      <c r="F60" s="9" t="str">
        <f t="shared" si="1"/>
        <v/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9</v>
      </c>
      <c r="D61" s="36">
        <v>5</v>
      </c>
      <c r="E61" s="9">
        <f t="shared" si="0"/>
        <v>0.15254237288135594</v>
      </c>
      <c r="F61" s="9">
        <f t="shared" si="1"/>
        <v>0.10869565217391304</v>
      </c>
      <c r="G61" s="10">
        <f t="shared" si="2"/>
        <v>-0.44444444444444442</v>
      </c>
      <c r="H61" s="14">
        <f t="shared" si="3"/>
        <v>-6.7796610169491525E-2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2</v>
      </c>
      <c r="D63" s="36">
        <v>1</v>
      </c>
      <c r="E63" s="9">
        <f t="shared" si="0"/>
        <v>3.3898305084745763E-2</v>
      </c>
      <c r="F63" s="9">
        <f t="shared" si="1"/>
        <v>2.1739130434782608E-2</v>
      </c>
      <c r="G63" s="10">
        <f t="shared" si="2"/>
        <v>-0.5</v>
      </c>
      <c r="H63" s="14">
        <f t="shared" si="3"/>
        <v>-1.6949152542372881E-2</v>
      </c>
    </row>
    <row r="64" spans="2:8" ht="20.100000000000001" customHeight="1" x14ac:dyDescent="0.2">
      <c r="B64" s="5" t="s">
        <v>191</v>
      </c>
      <c r="C64" s="36">
        <v>1</v>
      </c>
      <c r="D64" s="36">
        <v>1</v>
      </c>
      <c r="E64" s="9">
        <f t="shared" si="0"/>
        <v>1.6949152542372881E-2</v>
      </c>
      <c r="F64" s="9">
        <f t="shared" si="1"/>
        <v>2.1739130434782608E-2</v>
      </c>
      <c r="G64" s="10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1</v>
      </c>
      <c r="D65" s="36">
        <v>1</v>
      </c>
      <c r="E65" s="9">
        <f t="shared" si="0"/>
        <v>1.6949152542372881E-2</v>
      </c>
      <c r="F65" s="9">
        <f t="shared" si="1"/>
        <v>2.1739130434782608E-2</v>
      </c>
      <c r="G65" s="10">
        <f t="shared" si="2"/>
        <v>0</v>
      </c>
      <c r="H65" s="14">
        <f t="shared" si="3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437</v>
      </c>
      <c r="D71" s="32">
        <f>SUM(D72:D155)</f>
        <v>816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0.86727688787185353</v>
      </c>
      <c r="H71" s="34">
        <f>+IF(OR(AND(E71=""),(G71="")),"",E71*G71)</f>
        <v>0.86727688787185353</v>
      </c>
    </row>
    <row r="72" spans="1:8" ht="15" x14ac:dyDescent="0.2">
      <c r="B72" s="35" t="s">
        <v>463</v>
      </c>
      <c r="C72" s="36">
        <v>12</v>
      </c>
      <c r="D72" s="36">
        <v>13</v>
      </c>
      <c r="E72" s="38">
        <f>+IF(C72=0,"",C72/C$71)</f>
        <v>2.7459954233409609E-2</v>
      </c>
      <c r="F72" s="38">
        <f>+IF(D72=0,"",D72/D$71)</f>
        <v>1.5931372549019607E-2</v>
      </c>
      <c r="G72" s="28">
        <f>+IF(OR(AND(D72=0),(C72=0)),"0",((D72-C72)/C72))</f>
        <v>8.3333333333333329E-2</v>
      </c>
      <c r="H72" s="29">
        <f>+IF(OR(AND(E72=""),(G72="")),"",E72*G72)</f>
        <v>2.2883295194508005E-3</v>
      </c>
    </row>
    <row r="73" spans="1:8" ht="15" x14ac:dyDescent="0.2">
      <c r="B73" s="5" t="s">
        <v>19</v>
      </c>
      <c r="C73" s="36">
        <v>21</v>
      </c>
      <c r="D73" s="36">
        <v>9</v>
      </c>
      <c r="E73" s="11">
        <f t="shared" ref="E73:E142" si="4">+IF(C73=0,"",C73/C$71)</f>
        <v>4.8054919908466817E-2</v>
      </c>
      <c r="F73" s="11">
        <f t="shared" ref="F73:F142" si="5">+IF(D73=0,"",D73/D$71)</f>
        <v>1.1029411764705883E-2</v>
      </c>
      <c r="G73" s="10">
        <f t="shared" ref="G73:G142" si="6">+IF(OR(AND(D73=0),(C73=0)),"0",((D73-C73)/C73))</f>
        <v>-0.5714285714285714</v>
      </c>
      <c r="H73" s="14">
        <f t="shared" ref="H73:H142" si="7">+IF(OR(AND(E73=""),(G73="")),"",E73*G73)</f>
        <v>-2.7459954233409609E-2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33</v>
      </c>
      <c r="D75" s="76">
        <v>36</v>
      </c>
      <c r="E75" s="80">
        <f t="shared" si="4"/>
        <v>7.5514874141876437E-2</v>
      </c>
      <c r="F75" s="80">
        <f t="shared" si="5"/>
        <v>4.4117647058823532E-2</v>
      </c>
      <c r="G75" s="78">
        <f t="shared" si="6"/>
        <v>9.0909090909090912E-2</v>
      </c>
      <c r="H75" s="24">
        <f t="shared" si="7"/>
        <v>6.8649885583524032E-3</v>
      </c>
    </row>
    <row r="76" spans="1:8" s="79" customFormat="1" ht="15" x14ac:dyDescent="0.2">
      <c r="B76" s="75" t="s">
        <v>193</v>
      </c>
      <c r="C76" s="76">
        <v>8</v>
      </c>
      <c r="D76" s="76">
        <v>12</v>
      </c>
      <c r="E76" s="80">
        <f t="shared" si="4"/>
        <v>1.8306636155606407E-2</v>
      </c>
      <c r="F76" s="80">
        <f t="shared" si="5"/>
        <v>1.4705882352941176E-2</v>
      </c>
      <c r="G76" s="78">
        <f t="shared" si="6"/>
        <v>0.5</v>
      </c>
      <c r="H76" s="24">
        <f t="shared" si="7"/>
        <v>9.1533180778032037E-3</v>
      </c>
    </row>
    <row r="77" spans="1:8" s="79" customFormat="1" ht="15" x14ac:dyDescent="0.2">
      <c r="B77" s="75" t="s">
        <v>21</v>
      </c>
      <c r="C77" s="76">
        <v>0</v>
      </c>
      <c r="D77" s="76">
        <v>0</v>
      </c>
      <c r="E77" s="80" t="str">
        <f t="shared" si="4"/>
        <v/>
      </c>
      <c r="F77" s="80" t="str">
        <f t="shared" si="5"/>
        <v/>
      </c>
      <c r="G77" s="78" t="str">
        <f t="shared" si="6"/>
        <v>0</v>
      </c>
      <c r="H77" s="24" t="str">
        <f t="shared" si="7"/>
        <v/>
      </c>
    </row>
    <row r="78" spans="1:8" s="79" customFormat="1" ht="15" x14ac:dyDescent="0.2">
      <c r="A78" s="74" t="s">
        <v>614</v>
      </c>
      <c r="B78" s="75" t="s">
        <v>40</v>
      </c>
      <c r="C78" s="76">
        <v>6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1</v>
      </c>
      <c r="D80" s="76">
        <v>0</v>
      </c>
      <c r="E80" s="80">
        <f t="shared" si="4"/>
        <v>2.2883295194508009E-3</v>
      </c>
      <c r="F80" s="80" t="str">
        <f t="shared" si="5"/>
        <v/>
      </c>
      <c r="G80" s="78" t="str">
        <f t="shared" si="6"/>
        <v>0</v>
      </c>
      <c r="H80" s="24">
        <f t="shared" si="7"/>
        <v>0</v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1</v>
      </c>
      <c r="D83" s="76">
        <v>1</v>
      </c>
      <c r="E83" s="80">
        <f t="shared" si="4"/>
        <v>2.2883295194508009E-3</v>
      </c>
      <c r="F83" s="80">
        <f t="shared" si="5"/>
        <v>1.2254901960784314E-3</v>
      </c>
      <c r="G83" s="78">
        <f t="shared" si="6"/>
        <v>0</v>
      </c>
      <c r="H83" s="24">
        <f t="shared" si="7"/>
        <v>0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11</v>
      </c>
      <c r="D85" s="76">
        <v>5</v>
      </c>
      <c r="E85" s="80">
        <f t="shared" si="4"/>
        <v>2.5171624713958809E-2</v>
      </c>
      <c r="F85" s="80">
        <f t="shared" si="5"/>
        <v>6.1274509803921568E-3</v>
      </c>
      <c r="G85" s="78">
        <f t="shared" si="6"/>
        <v>-0.54545454545454541</v>
      </c>
      <c r="H85" s="24">
        <f t="shared" si="7"/>
        <v>-1.3729977116704805E-2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0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17</v>
      </c>
      <c r="D87" s="76">
        <v>30</v>
      </c>
      <c r="E87" s="80">
        <f t="shared" si="4"/>
        <v>3.8901601830663615E-2</v>
      </c>
      <c r="F87" s="80">
        <f t="shared" si="5"/>
        <v>3.6764705882352942E-2</v>
      </c>
      <c r="G87" s="78">
        <f t="shared" si="6"/>
        <v>0.76470588235294112</v>
      </c>
      <c r="H87" s="24">
        <f t="shared" si="7"/>
        <v>2.974828375286041E-2</v>
      </c>
    </row>
    <row r="88" spans="1:8" s="79" customFormat="1" ht="15" x14ac:dyDescent="0.2">
      <c r="B88" s="75" t="s">
        <v>200</v>
      </c>
      <c r="C88" s="76">
        <v>8</v>
      </c>
      <c r="D88" s="76">
        <v>9</v>
      </c>
      <c r="E88" s="80">
        <f t="shared" si="4"/>
        <v>1.8306636155606407E-2</v>
      </c>
      <c r="F88" s="80">
        <f t="shared" si="5"/>
        <v>1.1029411764705883E-2</v>
      </c>
      <c r="G88" s="78">
        <f t="shared" si="6"/>
        <v>0.125</v>
      </c>
      <c r="H88" s="24">
        <f t="shared" si="7"/>
        <v>2.2883295194508009E-3</v>
      </c>
    </row>
    <row r="89" spans="1:8" s="79" customFormat="1" ht="15" x14ac:dyDescent="0.2">
      <c r="B89" s="75" t="s">
        <v>26</v>
      </c>
      <c r="C89" s="76">
        <v>9</v>
      </c>
      <c r="D89" s="76">
        <v>2</v>
      </c>
      <c r="E89" s="80">
        <f t="shared" si="4"/>
        <v>2.0594965675057208E-2</v>
      </c>
      <c r="F89" s="80">
        <f t="shared" si="5"/>
        <v>2.4509803921568627E-3</v>
      </c>
      <c r="G89" s="78">
        <f t="shared" si="6"/>
        <v>-0.77777777777777779</v>
      </c>
      <c r="H89" s="24">
        <f t="shared" si="7"/>
        <v>-1.6018306636155607E-2</v>
      </c>
    </row>
    <row r="90" spans="1:8" s="79" customFormat="1" ht="15" x14ac:dyDescent="0.2">
      <c r="B90" s="75" t="s">
        <v>465</v>
      </c>
      <c r="C90" s="76">
        <v>4</v>
      </c>
      <c r="D90" s="76">
        <v>2</v>
      </c>
      <c r="E90" s="80">
        <f t="shared" si="4"/>
        <v>9.1533180778032037E-3</v>
      </c>
      <c r="F90" s="80">
        <f t="shared" si="5"/>
        <v>2.4509803921568627E-3</v>
      </c>
      <c r="G90" s="78">
        <f t="shared" si="6"/>
        <v>-0.5</v>
      </c>
      <c r="H90" s="24">
        <f t="shared" si="7"/>
        <v>-4.5766590389016018E-3</v>
      </c>
    </row>
    <row r="91" spans="1:8" s="79" customFormat="1" ht="15" x14ac:dyDescent="0.2">
      <c r="B91" s="75" t="s">
        <v>201</v>
      </c>
      <c r="C91" s="76">
        <v>5</v>
      </c>
      <c r="D91" s="76">
        <v>1</v>
      </c>
      <c r="E91" s="80">
        <f t="shared" si="4"/>
        <v>1.1441647597254004E-2</v>
      </c>
      <c r="F91" s="80">
        <f t="shared" si="5"/>
        <v>1.2254901960784314E-3</v>
      </c>
      <c r="G91" s="78">
        <f t="shared" si="6"/>
        <v>-0.8</v>
      </c>
      <c r="H91" s="24">
        <f t="shared" si="7"/>
        <v>-9.1533180778032037E-3</v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1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20</v>
      </c>
      <c r="D94" s="76">
        <v>12</v>
      </c>
      <c r="E94" s="80">
        <f t="shared" si="4"/>
        <v>4.5766590389016017E-2</v>
      </c>
      <c r="F94" s="80">
        <f t="shared" si="5"/>
        <v>1.4705882352941176E-2</v>
      </c>
      <c r="G94" s="78">
        <f t="shared" si="6"/>
        <v>-0.4</v>
      </c>
      <c r="H94" s="24">
        <f t="shared" si="7"/>
        <v>-1.8306636155606407E-2</v>
      </c>
    </row>
    <row r="95" spans="1:8" s="79" customFormat="1" ht="15" x14ac:dyDescent="0.2">
      <c r="B95" s="75" t="s">
        <v>24</v>
      </c>
      <c r="C95" s="76">
        <v>0</v>
      </c>
      <c r="D95" s="76">
        <v>0</v>
      </c>
      <c r="E95" s="80" t="str">
        <f t="shared" si="4"/>
        <v/>
      </c>
      <c r="F95" s="80" t="str">
        <f t="shared" si="5"/>
        <v/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1</v>
      </c>
      <c r="D96" s="76">
        <v>7</v>
      </c>
      <c r="E96" s="80">
        <f t="shared" si="4"/>
        <v>2.2883295194508009E-3</v>
      </c>
      <c r="F96" s="80">
        <f t="shared" si="5"/>
        <v>8.5784313725490204E-3</v>
      </c>
      <c r="G96" s="78">
        <f t="shared" si="6"/>
        <v>6</v>
      </c>
      <c r="H96" s="24">
        <f t="shared" si="7"/>
        <v>1.3729977116704806E-2</v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7</v>
      </c>
      <c r="D98" s="76">
        <v>28</v>
      </c>
      <c r="E98" s="80">
        <f t="shared" si="4"/>
        <v>1.6018306636155607E-2</v>
      </c>
      <c r="F98" s="80">
        <f t="shared" si="5"/>
        <v>3.4313725490196081E-2</v>
      </c>
      <c r="G98" s="78">
        <f t="shared" si="6"/>
        <v>3</v>
      </c>
      <c r="H98" s="24">
        <f t="shared" si="7"/>
        <v>4.8054919908466817E-2</v>
      </c>
    </row>
    <row r="99" spans="1:8" s="79" customFormat="1" ht="15" x14ac:dyDescent="0.2">
      <c r="B99" s="75" t="s">
        <v>466</v>
      </c>
      <c r="C99" s="76">
        <v>4</v>
      </c>
      <c r="D99" s="76">
        <v>58</v>
      </c>
      <c r="E99" s="80">
        <f t="shared" si="4"/>
        <v>9.1533180778032037E-3</v>
      </c>
      <c r="F99" s="80">
        <f t="shared" si="5"/>
        <v>7.1078431372549017E-2</v>
      </c>
      <c r="G99" s="78">
        <f t="shared" si="6"/>
        <v>13.5</v>
      </c>
      <c r="H99" s="24">
        <f t="shared" si="7"/>
        <v>0.12356979405034325</v>
      </c>
    </row>
    <row r="100" spans="1:8" s="79" customFormat="1" ht="15" x14ac:dyDescent="0.2">
      <c r="B100" s="75" t="s">
        <v>23</v>
      </c>
      <c r="C100" s="76">
        <v>8</v>
      </c>
      <c r="D100" s="76">
        <v>3</v>
      </c>
      <c r="E100" s="80">
        <f t="shared" si="4"/>
        <v>1.8306636155606407E-2</v>
      </c>
      <c r="F100" s="80">
        <f t="shared" si="5"/>
        <v>3.6764705882352941E-3</v>
      </c>
      <c r="G100" s="78">
        <f t="shared" si="6"/>
        <v>-0.625</v>
      </c>
      <c r="H100" s="24">
        <f t="shared" si="7"/>
        <v>-1.1441647597254004E-2</v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0</v>
      </c>
      <c r="D102" s="76">
        <v>0</v>
      </c>
      <c r="E102" s="80" t="str">
        <f t="shared" si="4"/>
        <v/>
      </c>
      <c r="F102" s="80" t="str">
        <f t="shared" si="5"/>
        <v/>
      </c>
      <c r="G102" s="78" t="str">
        <f t="shared" si="6"/>
        <v>0</v>
      </c>
      <c r="H102" s="24" t="str">
        <f t="shared" si="7"/>
        <v/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1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1</v>
      </c>
      <c r="D104" s="76">
        <v>1</v>
      </c>
      <c r="E104" s="80">
        <f t="shared" si="4"/>
        <v>2.2883295194508009E-3</v>
      </c>
      <c r="F104" s="80">
        <f t="shared" si="5"/>
        <v>1.2254901960784314E-3</v>
      </c>
      <c r="G104" s="78">
        <f t="shared" si="6"/>
        <v>0</v>
      </c>
      <c r="H104" s="24">
        <f t="shared" si="7"/>
        <v>0</v>
      </c>
    </row>
    <row r="105" spans="1:8" s="79" customFormat="1" ht="15" x14ac:dyDescent="0.2">
      <c r="B105" s="75" t="s">
        <v>207</v>
      </c>
      <c r="C105" s="76">
        <v>13</v>
      </c>
      <c r="D105" s="76">
        <v>25</v>
      </c>
      <c r="E105" s="80">
        <f t="shared" si="4"/>
        <v>2.9748283752860413E-2</v>
      </c>
      <c r="F105" s="80">
        <f t="shared" si="5"/>
        <v>3.0637254901960783E-2</v>
      </c>
      <c r="G105" s="78">
        <f t="shared" si="6"/>
        <v>0.92307692307692313</v>
      </c>
      <c r="H105" s="24">
        <f t="shared" si="7"/>
        <v>2.7459954233409613E-2</v>
      </c>
    </row>
    <row r="106" spans="1:8" s="79" customFormat="1" ht="15" x14ac:dyDescent="0.2">
      <c r="B106" s="75" t="s">
        <v>208</v>
      </c>
      <c r="C106" s="76">
        <v>4</v>
      </c>
      <c r="D106" s="76">
        <v>0</v>
      </c>
      <c r="E106" s="80">
        <f t="shared" si="4"/>
        <v>9.1533180778032037E-3</v>
      </c>
      <c r="F106" s="80" t="str">
        <f t="shared" si="5"/>
        <v/>
      </c>
      <c r="G106" s="78" t="str">
        <f t="shared" si="6"/>
        <v>0</v>
      </c>
      <c r="H106" s="24">
        <f t="shared" si="7"/>
        <v>0</v>
      </c>
    </row>
    <row r="107" spans="1:8" s="79" customFormat="1" ht="15" x14ac:dyDescent="0.2">
      <c r="B107" s="75" t="s">
        <v>209</v>
      </c>
      <c r="C107" s="76">
        <v>22</v>
      </c>
      <c r="D107" s="76">
        <v>16</v>
      </c>
      <c r="E107" s="80">
        <f t="shared" si="4"/>
        <v>5.0343249427917618E-2</v>
      </c>
      <c r="F107" s="80">
        <f t="shared" si="5"/>
        <v>1.9607843137254902E-2</v>
      </c>
      <c r="G107" s="78">
        <f t="shared" si="6"/>
        <v>-0.27272727272727271</v>
      </c>
      <c r="H107" s="24">
        <f t="shared" si="7"/>
        <v>-1.3729977116704805E-2</v>
      </c>
    </row>
    <row r="108" spans="1:8" s="79" customFormat="1" ht="15" x14ac:dyDescent="0.2">
      <c r="B108" s="75" t="s">
        <v>210</v>
      </c>
      <c r="C108" s="76">
        <v>3</v>
      </c>
      <c r="D108" s="76">
        <v>3</v>
      </c>
      <c r="E108" s="80">
        <f t="shared" si="4"/>
        <v>6.8649885583524023E-3</v>
      </c>
      <c r="F108" s="80">
        <f t="shared" si="5"/>
        <v>3.6764705882352941E-3</v>
      </c>
      <c r="G108" s="78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2</v>
      </c>
      <c r="D109" s="76">
        <v>2</v>
      </c>
      <c r="E109" s="80">
        <f t="shared" si="4"/>
        <v>4.5766590389016018E-3</v>
      </c>
      <c r="F109" s="80">
        <f t="shared" si="5"/>
        <v>2.4509803921568627E-3</v>
      </c>
      <c r="G109" s="78">
        <f t="shared" si="6"/>
        <v>0</v>
      </c>
      <c r="H109" s="24">
        <f t="shared" si="7"/>
        <v>0</v>
      </c>
    </row>
    <row r="110" spans="1:8" s="79" customFormat="1" ht="15" x14ac:dyDescent="0.2">
      <c r="B110" s="75" t="s">
        <v>212</v>
      </c>
      <c r="C110" s="76">
        <v>7</v>
      </c>
      <c r="D110" s="76">
        <v>2</v>
      </c>
      <c r="E110" s="80">
        <f t="shared" si="4"/>
        <v>1.6018306636155607E-2</v>
      </c>
      <c r="F110" s="80">
        <f t="shared" si="5"/>
        <v>2.4509803921568627E-3</v>
      </c>
      <c r="G110" s="78">
        <f t="shared" si="6"/>
        <v>-0.7142857142857143</v>
      </c>
      <c r="H110" s="24">
        <f t="shared" si="7"/>
        <v>-1.1441647597254006E-2</v>
      </c>
    </row>
    <row r="111" spans="1:8" s="79" customFormat="1" ht="15" x14ac:dyDescent="0.2">
      <c r="B111" s="75" t="s">
        <v>32</v>
      </c>
      <c r="C111" s="76">
        <v>1</v>
      </c>
      <c r="D111" s="76">
        <v>1</v>
      </c>
      <c r="E111" s="80">
        <f t="shared" si="4"/>
        <v>2.2883295194508009E-3</v>
      </c>
      <c r="F111" s="80">
        <f t="shared" si="5"/>
        <v>1.2254901960784314E-3</v>
      </c>
      <c r="G111" s="78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6</v>
      </c>
      <c r="D112" s="76">
        <v>3</v>
      </c>
      <c r="E112" s="80">
        <f t="shared" si="4"/>
        <v>1.3729977116704805E-2</v>
      </c>
      <c r="F112" s="80">
        <f t="shared" si="5"/>
        <v>3.6764705882352941E-3</v>
      </c>
      <c r="G112" s="78">
        <f t="shared" si="6"/>
        <v>-0.5</v>
      </c>
      <c r="H112" s="24">
        <f t="shared" si="7"/>
        <v>-6.8649885583524023E-3</v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18</v>
      </c>
      <c r="D114" s="76">
        <v>15</v>
      </c>
      <c r="E114" s="80">
        <f t="shared" si="4"/>
        <v>4.1189931350114416E-2</v>
      </c>
      <c r="F114" s="80">
        <f t="shared" si="5"/>
        <v>1.8382352941176471E-2</v>
      </c>
      <c r="G114" s="78">
        <f t="shared" si="6"/>
        <v>-0.16666666666666666</v>
      </c>
      <c r="H114" s="24">
        <f t="shared" si="7"/>
        <v>-6.8649885583524023E-3</v>
      </c>
    </row>
    <row r="115" spans="2:8" s="79" customFormat="1" ht="15" x14ac:dyDescent="0.2">
      <c r="B115" s="75" t="s">
        <v>29</v>
      </c>
      <c r="C115" s="76">
        <v>3</v>
      </c>
      <c r="D115" s="76">
        <v>5</v>
      </c>
      <c r="E115" s="80">
        <f t="shared" si="4"/>
        <v>6.8649885583524023E-3</v>
      </c>
      <c r="F115" s="80">
        <f t="shared" si="5"/>
        <v>6.1274509803921568E-3</v>
      </c>
      <c r="G115" s="78">
        <f t="shared" si="6"/>
        <v>0.66666666666666663</v>
      </c>
      <c r="H115" s="24">
        <f t="shared" si="7"/>
        <v>4.576659038901601E-3</v>
      </c>
    </row>
    <row r="116" spans="2:8" s="79" customFormat="1" ht="15" x14ac:dyDescent="0.2">
      <c r="B116" s="75" t="s">
        <v>215</v>
      </c>
      <c r="C116" s="76">
        <v>4</v>
      </c>
      <c r="D116" s="76">
        <v>3</v>
      </c>
      <c r="E116" s="80">
        <f t="shared" si="4"/>
        <v>9.1533180778032037E-3</v>
      </c>
      <c r="F116" s="80">
        <f t="shared" si="5"/>
        <v>3.6764705882352941E-3</v>
      </c>
      <c r="G116" s="78">
        <f t="shared" si="6"/>
        <v>-0.25</v>
      </c>
      <c r="H116" s="24">
        <f t="shared" si="7"/>
        <v>-2.2883295194508009E-3</v>
      </c>
    </row>
    <row r="117" spans="2:8" s="79" customFormat="1" ht="15" x14ac:dyDescent="0.2">
      <c r="B117" s="75" t="s">
        <v>30</v>
      </c>
      <c r="C117" s="76">
        <v>4</v>
      </c>
      <c r="D117" s="76">
        <v>5</v>
      </c>
      <c r="E117" s="80">
        <f t="shared" si="4"/>
        <v>9.1533180778032037E-3</v>
      </c>
      <c r="F117" s="80">
        <f t="shared" si="5"/>
        <v>6.1274509803921568E-3</v>
      </c>
      <c r="G117" s="78">
        <f t="shared" si="6"/>
        <v>0.25</v>
      </c>
      <c r="H117" s="24">
        <f t="shared" si="7"/>
        <v>2.2883295194508009E-3</v>
      </c>
    </row>
    <row r="118" spans="2:8" s="79" customFormat="1" ht="15" x14ac:dyDescent="0.2">
      <c r="B118" s="75" t="s">
        <v>28</v>
      </c>
      <c r="C118" s="76">
        <v>1</v>
      </c>
      <c r="D118" s="76">
        <v>2</v>
      </c>
      <c r="E118" s="80">
        <f t="shared" si="4"/>
        <v>2.2883295194508009E-3</v>
      </c>
      <c r="F118" s="80">
        <f t="shared" si="5"/>
        <v>2.4509803921568627E-3</v>
      </c>
      <c r="G118" s="78">
        <f t="shared" si="6"/>
        <v>1</v>
      </c>
      <c r="H118" s="24">
        <f t="shared" si="7"/>
        <v>2.2883295194508009E-3</v>
      </c>
    </row>
    <row r="119" spans="2:8" s="79" customFormat="1" ht="15" x14ac:dyDescent="0.2">
      <c r="B119" s="75" t="s">
        <v>31</v>
      </c>
      <c r="C119" s="76">
        <v>4</v>
      </c>
      <c r="D119" s="76">
        <v>9</v>
      </c>
      <c r="E119" s="80">
        <f t="shared" si="4"/>
        <v>9.1533180778032037E-3</v>
      </c>
      <c r="F119" s="80">
        <f t="shared" si="5"/>
        <v>1.1029411764705883E-2</v>
      </c>
      <c r="G119" s="78">
        <f t="shared" si="6"/>
        <v>1.25</v>
      </c>
      <c r="H119" s="24">
        <f t="shared" si="7"/>
        <v>1.1441647597254004E-2</v>
      </c>
    </row>
    <row r="120" spans="2:8" s="79" customFormat="1" ht="15" x14ac:dyDescent="0.2">
      <c r="B120" s="75" t="s">
        <v>216</v>
      </c>
      <c r="C120" s="76">
        <v>4</v>
      </c>
      <c r="D120" s="76">
        <v>10</v>
      </c>
      <c r="E120" s="80">
        <f t="shared" si="4"/>
        <v>9.1533180778032037E-3</v>
      </c>
      <c r="F120" s="80">
        <f t="shared" si="5"/>
        <v>1.2254901960784314E-2</v>
      </c>
      <c r="G120" s="78">
        <f t="shared" si="6"/>
        <v>1.5</v>
      </c>
      <c r="H120" s="24">
        <f t="shared" si="7"/>
        <v>1.3729977116704806E-2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2</v>
      </c>
      <c r="D122" s="76">
        <v>0</v>
      </c>
      <c r="E122" s="80">
        <f t="shared" si="4"/>
        <v>4.5766590389016018E-3</v>
      </c>
      <c r="F122" s="80" t="str">
        <f t="shared" si="5"/>
        <v/>
      </c>
      <c r="G122" s="78" t="str">
        <f t="shared" si="6"/>
        <v>0</v>
      </c>
      <c r="H122" s="24">
        <f t="shared" si="7"/>
        <v>0</v>
      </c>
    </row>
    <row r="123" spans="2:8" s="79" customFormat="1" ht="15" x14ac:dyDescent="0.2">
      <c r="B123" s="75" t="s">
        <v>217</v>
      </c>
      <c r="C123" s="76">
        <v>4</v>
      </c>
      <c r="D123" s="76">
        <v>9</v>
      </c>
      <c r="E123" s="80">
        <f t="shared" si="4"/>
        <v>9.1533180778032037E-3</v>
      </c>
      <c r="F123" s="80">
        <f t="shared" si="5"/>
        <v>1.1029411764705883E-2</v>
      </c>
      <c r="G123" s="78">
        <f t="shared" si="6"/>
        <v>1.25</v>
      </c>
      <c r="H123" s="24">
        <f t="shared" si="7"/>
        <v>1.1441647597254004E-2</v>
      </c>
    </row>
    <row r="124" spans="2:8" s="79" customFormat="1" ht="15" x14ac:dyDescent="0.2">
      <c r="B124" s="75" t="s">
        <v>468</v>
      </c>
      <c r="C124" s="76">
        <v>1</v>
      </c>
      <c r="D124" s="76">
        <v>0</v>
      </c>
      <c r="E124" s="80">
        <f t="shared" si="4"/>
        <v>2.2883295194508009E-3</v>
      </c>
      <c r="F124" s="80" t="str">
        <f t="shared" si="5"/>
        <v/>
      </c>
      <c r="G124" s="78" t="str">
        <f t="shared" si="6"/>
        <v>0</v>
      </c>
      <c r="H124" s="24">
        <f t="shared" si="7"/>
        <v>0</v>
      </c>
    </row>
    <row r="125" spans="2:8" s="79" customFormat="1" ht="15" x14ac:dyDescent="0.2">
      <c r="B125" s="75" t="s">
        <v>469</v>
      </c>
      <c r="C125" s="76">
        <v>52</v>
      </c>
      <c r="D125" s="76">
        <v>314</v>
      </c>
      <c r="E125" s="80">
        <f t="shared" si="4"/>
        <v>0.11899313501144165</v>
      </c>
      <c r="F125" s="80">
        <f t="shared" si="5"/>
        <v>0.38480392156862747</v>
      </c>
      <c r="G125" s="78">
        <f t="shared" si="6"/>
        <v>5.0384615384615383</v>
      </c>
      <c r="H125" s="24">
        <f t="shared" si="7"/>
        <v>0.5995423340961098</v>
      </c>
    </row>
    <row r="126" spans="2:8" s="79" customFormat="1" ht="15" x14ac:dyDescent="0.2">
      <c r="B126" s="75" t="s">
        <v>218</v>
      </c>
      <c r="C126" s="76">
        <v>47</v>
      </c>
      <c r="D126" s="76">
        <v>48</v>
      </c>
      <c r="E126" s="80">
        <f t="shared" si="4"/>
        <v>0.10755148741418764</v>
      </c>
      <c r="F126" s="80">
        <f t="shared" si="5"/>
        <v>5.8823529411764705E-2</v>
      </c>
      <c r="G126" s="78">
        <f t="shared" si="6"/>
        <v>2.1276595744680851E-2</v>
      </c>
      <c r="H126" s="24">
        <f t="shared" si="7"/>
        <v>2.2883295194508009E-3</v>
      </c>
    </row>
    <row r="127" spans="2:8" s="79" customFormat="1" ht="15" x14ac:dyDescent="0.2">
      <c r="B127" s="75" t="s">
        <v>219</v>
      </c>
      <c r="C127" s="76">
        <v>4</v>
      </c>
      <c r="D127" s="76">
        <v>41</v>
      </c>
      <c r="E127" s="80">
        <f t="shared" si="4"/>
        <v>9.1533180778032037E-3</v>
      </c>
      <c r="F127" s="80">
        <f t="shared" si="5"/>
        <v>5.0245098039215688E-2</v>
      </c>
      <c r="G127" s="78">
        <f t="shared" si="6"/>
        <v>9.25</v>
      </c>
      <c r="H127" s="24">
        <f t="shared" si="7"/>
        <v>8.4668192219679639E-2</v>
      </c>
    </row>
    <row r="128" spans="2:8" s="79" customFormat="1" ht="15" x14ac:dyDescent="0.2">
      <c r="B128" s="75" t="s">
        <v>33</v>
      </c>
      <c r="C128" s="76">
        <v>19</v>
      </c>
      <c r="D128" s="76">
        <v>36</v>
      </c>
      <c r="E128" s="80">
        <f t="shared" si="4"/>
        <v>4.3478260869565216E-2</v>
      </c>
      <c r="F128" s="80">
        <f t="shared" si="5"/>
        <v>4.4117647058823532E-2</v>
      </c>
      <c r="G128" s="78">
        <f t="shared" si="6"/>
        <v>0.89473684210526316</v>
      </c>
      <c r="H128" s="24">
        <f t="shared" si="7"/>
        <v>3.8901601830663615E-2</v>
      </c>
    </row>
    <row r="129" spans="1:8" s="79" customFormat="1" ht="15" x14ac:dyDescent="0.2">
      <c r="B129" s="75" t="s">
        <v>37</v>
      </c>
      <c r="C129" s="76">
        <v>1</v>
      </c>
      <c r="D129" s="76">
        <v>0</v>
      </c>
      <c r="E129" s="80">
        <f t="shared" si="4"/>
        <v>2.2883295194508009E-3</v>
      </c>
      <c r="F129" s="80" t="str">
        <f t="shared" si="5"/>
        <v/>
      </c>
      <c r="G129" s="78" t="str">
        <f t="shared" si="6"/>
        <v>0</v>
      </c>
      <c r="H129" s="24">
        <f t="shared" si="7"/>
        <v>0</v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2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8</v>
      </c>
      <c r="D131" s="76">
        <v>5</v>
      </c>
      <c r="E131" s="80">
        <f t="shared" si="4"/>
        <v>1.8306636155606407E-2</v>
      </c>
      <c r="F131" s="80">
        <f t="shared" si="5"/>
        <v>6.1274509803921568E-3</v>
      </c>
      <c r="G131" s="78">
        <f t="shared" si="6"/>
        <v>-0.375</v>
      </c>
      <c r="H131" s="24">
        <f t="shared" si="7"/>
        <v>-6.8649885583524032E-3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0</v>
      </c>
      <c r="D133" s="76">
        <v>1</v>
      </c>
      <c r="E133" s="80" t="str">
        <f t="shared" si="4"/>
        <v/>
      </c>
      <c r="F133" s="80">
        <f t="shared" si="5"/>
        <v>1.2254901960784314E-3</v>
      </c>
      <c r="G133" s="78" t="str">
        <f t="shared" si="6"/>
        <v>0</v>
      </c>
      <c r="H133" s="24" t="str">
        <f t="shared" si="7"/>
        <v/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1</v>
      </c>
      <c r="D135" s="76">
        <v>0</v>
      </c>
      <c r="E135" s="80">
        <f t="shared" si="4"/>
        <v>2.2883295194508009E-3</v>
      </c>
      <c r="F135" s="80" t="str">
        <f t="shared" si="5"/>
        <v/>
      </c>
      <c r="G135" s="78" t="str">
        <f t="shared" si="6"/>
        <v>0</v>
      </c>
      <c r="H135" s="24">
        <f t="shared" si="7"/>
        <v>0</v>
      </c>
    </row>
    <row r="136" spans="1:8" s="79" customFormat="1" ht="15" x14ac:dyDescent="0.2">
      <c r="B136" s="75" t="s">
        <v>223</v>
      </c>
      <c r="C136" s="76">
        <v>2</v>
      </c>
      <c r="D136" s="76">
        <v>0</v>
      </c>
      <c r="E136" s="80">
        <f t="shared" si="4"/>
        <v>4.5766590389016018E-3</v>
      </c>
      <c r="F136" s="80" t="str">
        <f t="shared" si="5"/>
        <v/>
      </c>
      <c r="G136" s="78" t="str">
        <f t="shared" si="6"/>
        <v>0</v>
      </c>
      <c r="H136" s="24">
        <f t="shared" si="7"/>
        <v>0</v>
      </c>
    </row>
    <row r="137" spans="1:8" s="79" customFormat="1" ht="30" x14ac:dyDescent="0.2">
      <c r="B137" s="75" t="s">
        <v>470</v>
      </c>
      <c r="C137" s="76">
        <v>1</v>
      </c>
      <c r="D137" s="76">
        <v>7</v>
      </c>
      <c r="E137" s="80">
        <f t="shared" si="4"/>
        <v>2.2883295194508009E-3</v>
      </c>
      <c r="F137" s="80">
        <f t="shared" si="5"/>
        <v>8.5784313725490204E-3</v>
      </c>
      <c r="G137" s="78">
        <f t="shared" si="6"/>
        <v>6</v>
      </c>
      <c r="H137" s="24">
        <f t="shared" si="7"/>
        <v>1.3729977116704806E-2</v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7</v>
      </c>
      <c r="D139" s="76">
        <v>0</v>
      </c>
      <c r="E139" s="80">
        <f t="shared" si="4"/>
        <v>1.6018306636155607E-2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3</v>
      </c>
      <c r="D140" s="76">
        <v>0</v>
      </c>
      <c r="E140" s="80">
        <f t="shared" si="4"/>
        <v>6.8649885583524023E-3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3</v>
      </c>
      <c r="D144" s="76">
        <v>2</v>
      </c>
      <c r="E144" s="80">
        <f t="shared" si="8"/>
        <v>6.8649885583524023E-3</v>
      </c>
      <c r="F144" s="80">
        <f t="shared" si="9"/>
        <v>2.4509803921568627E-3</v>
      </c>
      <c r="G144" s="78">
        <f t="shared" si="10"/>
        <v>-0.33333333333333331</v>
      </c>
      <c r="H144" s="24">
        <f t="shared" si="11"/>
        <v>-2.2883295194508005E-3</v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2</v>
      </c>
      <c r="D146" s="76">
        <v>4</v>
      </c>
      <c r="E146" s="80">
        <f t="shared" si="8"/>
        <v>4.5766590389016018E-3</v>
      </c>
      <c r="F146" s="80">
        <f t="shared" si="9"/>
        <v>4.9019607843137254E-3</v>
      </c>
      <c r="G146" s="78">
        <f t="shared" si="10"/>
        <v>1</v>
      </c>
      <c r="H146" s="24">
        <f t="shared" si="11"/>
        <v>4.5766590389016018E-3</v>
      </c>
    </row>
    <row r="147" spans="1:8" s="79" customFormat="1" ht="30" x14ac:dyDescent="0.2">
      <c r="B147" s="75" t="s">
        <v>228</v>
      </c>
      <c r="C147" s="76">
        <v>0</v>
      </c>
      <c r="D147" s="76">
        <v>1</v>
      </c>
      <c r="E147" s="80" t="str">
        <f t="shared" si="8"/>
        <v/>
      </c>
      <c r="F147" s="80">
        <f t="shared" si="9"/>
        <v>1.2254901960784314E-3</v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1</v>
      </c>
      <c r="E148" s="80">
        <f t="shared" si="8"/>
        <v>1.3729977116704805E-2</v>
      </c>
      <c r="F148" s="80">
        <f t="shared" si="9"/>
        <v>1.2254901960784314E-3</v>
      </c>
      <c r="G148" s="78">
        <f t="shared" si="10"/>
        <v>-0.83333333333333337</v>
      </c>
      <c r="H148" s="24">
        <f t="shared" si="11"/>
        <v>-1.1441647597254004E-2</v>
      </c>
    </row>
    <row r="149" spans="1:8" s="79" customFormat="1" ht="15" x14ac:dyDescent="0.2">
      <c r="B149" s="75" t="s">
        <v>45</v>
      </c>
      <c r="C149" s="76">
        <v>1</v>
      </c>
      <c r="D149" s="76">
        <v>0</v>
      </c>
      <c r="E149" s="80">
        <f t="shared" si="8"/>
        <v>2.2883295194508009E-3</v>
      </c>
      <c r="F149" s="80" t="str">
        <f t="shared" si="9"/>
        <v/>
      </c>
      <c r="G149" s="78" t="str">
        <f t="shared" si="10"/>
        <v>0</v>
      </c>
      <c r="H149" s="24">
        <f t="shared" si="11"/>
        <v>0</v>
      </c>
    </row>
    <row r="150" spans="1:8" s="79" customFormat="1" ht="15" x14ac:dyDescent="0.2">
      <c r="B150" s="75" t="s">
        <v>43</v>
      </c>
      <c r="C150" s="76">
        <v>0</v>
      </c>
      <c r="D150" s="76">
        <v>1</v>
      </c>
      <c r="E150" s="80" t="str">
        <f t="shared" si="8"/>
        <v/>
      </c>
      <c r="F150" s="80">
        <f t="shared" si="9"/>
        <v>1.2254901960784314E-3</v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11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974</v>
      </c>
      <c r="D161" s="32">
        <f>SUM(D162:D323)</f>
        <v>830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-0.14784394250513347</v>
      </c>
      <c r="H161" s="34">
        <f>+IF(OR(AND(E161=""),(G161="")),"",E161*G161)</f>
        <v>-0.14784394250513347</v>
      </c>
    </row>
    <row r="162" spans="1:8" s="79" customFormat="1" ht="15" x14ac:dyDescent="0.2">
      <c r="B162" s="82" t="s">
        <v>473</v>
      </c>
      <c r="C162" s="76">
        <v>0</v>
      </c>
      <c r="D162" s="76">
        <v>3</v>
      </c>
      <c r="E162" s="83" t="str">
        <f>+IF(C162=0,"",C162/C$161)</f>
        <v/>
      </c>
      <c r="F162" s="83">
        <f>+IF(D162=0,"",D162/D$161)</f>
        <v>3.6144578313253013E-3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4</v>
      </c>
      <c r="D163" s="76">
        <v>8</v>
      </c>
      <c r="E163" s="80">
        <f t="shared" ref="E163:E232" si="12">+IF(C163=0,"",C163/C$161)</f>
        <v>4.1067761806981521E-3</v>
      </c>
      <c r="F163" s="80">
        <f t="shared" ref="F163:F232" si="13">+IF(D163=0,"",D163/D$161)</f>
        <v>9.6385542168674707E-3</v>
      </c>
      <c r="G163" s="78">
        <f t="shared" ref="G163:G232" si="14">+IF(OR(AND(D163=0),(C163=0)),"0",((D163-C163)/C163))</f>
        <v>1</v>
      </c>
      <c r="H163" s="24">
        <f t="shared" ref="H163:H232" si="15">+IF(OR(AND(E163=""),(G163="")),"",E163*G163)</f>
        <v>4.1067761806981521E-3</v>
      </c>
    </row>
    <row r="164" spans="1:8" s="79" customFormat="1" ht="30" x14ac:dyDescent="0.2">
      <c r="B164" s="86" t="s">
        <v>475</v>
      </c>
      <c r="C164" s="76">
        <v>0</v>
      </c>
      <c r="D164" s="76">
        <v>21</v>
      </c>
      <c r="E164" s="80" t="str">
        <f t="shared" si="12"/>
        <v/>
      </c>
      <c r="F164" s="80">
        <f t="shared" si="13"/>
        <v>2.5301204819277109E-2</v>
      </c>
      <c r="G164" s="78" t="str">
        <f t="shared" si="14"/>
        <v>0</v>
      </c>
      <c r="H164" s="24" t="str">
        <f t="shared" si="15"/>
        <v/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11</v>
      </c>
      <c r="D166" s="76">
        <v>9</v>
      </c>
      <c r="E166" s="80">
        <f t="shared" si="12"/>
        <v>1.1293634496919919E-2</v>
      </c>
      <c r="F166" s="80">
        <f t="shared" si="13"/>
        <v>1.0843373493975903E-2</v>
      </c>
      <c r="G166" s="78">
        <f t="shared" si="14"/>
        <v>-0.18181818181818182</v>
      </c>
      <c r="H166" s="24">
        <f t="shared" si="15"/>
        <v>-2.0533880903490761E-3</v>
      </c>
    </row>
    <row r="167" spans="1:8" s="79" customFormat="1" ht="15" x14ac:dyDescent="0.2">
      <c r="B167" s="86" t="s">
        <v>49</v>
      </c>
      <c r="C167" s="76">
        <v>88</v>
      </c>
      <c r="D167" s="76">
        <v>35</v>
      </c>
      <c r="E167" s="80">
        <f t="shared" si="12"/>
        <v>9.034907597535935E-2</v>
      </c>
      <c r="F167" s="80">
        <f t="shared" si="13"/>
        <v>4.2168674698795178E-2</v>
      </c>
      <c r="G167" s="78">
        <f t="shared" si="14"/>
        <v>-0.60227272727272729</v>
      </c>
      <c r="H167" s="24">
        <f t="shared" si="15"/>
        <v>-5.4414784394250522E-2</v>
      </c>
    </row>
    <row r="168" spans="1:8" s="79" customFormat="1" ht="15" x14ac:dyDescent="0.2">
      <c r="B168" s="86" t="s">
        <v>52</v>
      </c>
      <c r="C168" s="76">
        <v>2</v>
      </c>
      <c r="D168" s="76">
        <v>2</v>
      </c>
      <c r="E168" s="80">
        <f t="shared" si="12"/>
        <v>2.0533880903490761E-3</v>
      </c>
      <c r="F168" s="80">
        <f t="shared" si="13"/>
        <v>2.4096385542168677E-3</v>
      </c>
      <c r="G168" s="78">
        <f t="shared" si="14"/>
        <v>0</v>
      </c>
      <c r="H168" s="24">
        <f t="shared" si="15"/>
        <v>0</v>
      </c>
    </row>
    <row r="169" spans="1:8" s="79" customFormat="1" ht="15" x14ac:dyDescent="0.2">
      <c r="B169" s="86" t="s">
        <v>229</v>
      </c>
      <c r="C169" s="76">
        <v>4</v>
      </c>
      <c r="D169" s="76">
        <v>6</v>
      </c>
      <c r="E169" s="80">
        <f t="shared" si="12"/>
        <v>4.1067761806981521E-3</v>
      </c>
      <c r="F169" s="80">
        <f t="shared" si="13"/>
        <v>7.2289156626506026E-3</v>
      </c>
      <c r="G169" s="78">
        <f t="shared" si="14"/>
        <v>0.5</v>
      </c>
      <c r="H169" s="24">
        <f t="shared" si="15"/>
        <v>2.0533880903490761E-3</v>
      </c>
    </row>
    <row r="170" spans="1:8" s="79" customFormat="1" ht="15" x14ac:dyDescent="0.2">
      <c r="B170" s="86" t="s">
        <v>50</v>
      </c>
      <c r="C170" s="76">
        <v>2</v>
      </c>
      <c r="D170" s="76">
        <v>1</v>
      </c>
      <c r="E170" s="80">
        <f t="shared" si="12"/>
        <v>2.0533880903490761E-3</v>
      </c>
      <c r="F170" s="80">
        <f t="shared" si="13"/>
        <v>1.2048192771084338E-3</v>
      </c>
      <c r="G170" s="78">
        <f t="shared" si="14"/>
        <v>-0.5</v>
      </c>
      <c r="H170" s="24">
        <f t="shared" si="15"/>
        <v>-1.026694045174538E-3</v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1</v>
      </c>
      <c r="D173" s="76">
        <v>0</v>
      </c>
      <c r="E173" s="80">
        <f t="shared" si="12"/>
        <v>1.026694045174538E-3</v>
      </c>
      <c r="F173" s="80" t="str">
        <f t="shared" si="13"/>
        <v/>
      </c>
      <c r="G173" s="78" t="str">
        <f t="shared" si="14"/>
        <v>0</v>
      </c>
      <c r="H173" s="24">
        <f t="shared" si="15"/>
        <v>0</v>
      </c>
    </row>
    <row r="174" spans="1:8" s="79" customFormat="1" ht="15" x14ac:dyDescent="0.2">
      <c r="B174" s="86" t="s">
        <v>51</v>
      </c>
      <c r="C174" s="76">
        <v>21</v>
      </c>
      <c r="D174" s="76">
        <v>1</v>
      </c>
      <c r="E174" s="80">
        <f t="shared" si="12"/>
        <v>2.1560574948665298E-2</v>
      </c>
      <c r="F174" s="80">
        <f t="shared" si="13"/>
        <v>1.2048192771084338E-3</v>
      </c>
      <c r="G174" s="78">
        <f t="shared" si="14"/>
        <v>-0.95238095238095233</v>
      </c>
      <c r="H174" s="24">
        <f t="shared" si="15"/>
        <v>-2.0533880903490759E-2</v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7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12</v>
      </c>
      <c r="D176" s="76">
        <v>7</v>
      </c>
      <c r="E176" s="80">
        <f t="shared" si="12"/>
        <v>1.2320328542094456E-2</v>
      </c>
      <c r="F176" s="80">
        <f t="shared" si="13"/>
        <v>8.4337349397590362E-3</v>
      </c>
      <c r="G176" s="78">
        <f t="shared" si="14"/>
        <v>-0.41666666666666669</v>
      </c>
      <c r="H176" s="24">
        <f t="shared" si="15"/>
        <v>-5.1334702258726906E-3</v>
      </c>
    </row>
    <row r="177" spans="1:8" s="79" customFormat="1" ht="15" x14ac:dyDescent="0.2">
      <c r="B177" s="86" t="s">
        <v>231</v>
      </c>
      <c r="C177" s="76">
        <v>4</v>
      </c>
      <c r="D177" s="76">
        <v>4</v>
      </c>
      <c r="E177" s="80">
        <f t="shared" si="12"/>
        <v>4.1067761806981521E-3</v>
      </c>
      <c r="F177" s="80">
        <f t="shared" si="13"/>
        <v>4.8192771084337354E-3</v>
      </c>
      <c r="G177" s="78">
        <f t="shared" si="14"/>
        <v>0</v>
      </c>
      <c r="H177" s="24">
        <f t="shared" si="15"/>
        <v>0</v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2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1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45</v>
      </c>
      <c r="D182" s="76">
        <v>36</v>
      </c>
      <c r="E182" s="80">
        <f t="shared" si="12"/>
        <v>4.6201232032854207E-2</v>
      </c>
      <c r="F182" s="80">
        <f t="shared" si="13"/>
        <v>4.3373493975903614E-2</v>
      </c>
      <c r="G182" s="78">
        <f t="shared" si="14"/>
        <v>-0.2</v>
      </c>
      <c r="H182" s="24">
        <f t="shared" si="15"/>
        <v>-9.2402464065708418E-3</v>
      </c>
    </row>
    <row r="183" spans="1:8" s="79" customFormat="1" ht="15" x14ac:dyDescent="0.2">
      <c r="B183" s="86" t="s">
        <v>233</v>
      </c>
      <c r="C183" s="76">
        <v>28</v>
      </c>
      <c r="D183" s="76">
        <v>19</v>
      </c>
      <c r="E183" s="80">
        <f t="shared" si="12"/>
        <v>2.8747433264887063E-2</v>
      </c>
      <c r="F183" s="80">
        <f t="shared" si="13"/>
        <v>2.289156626506024E-2</v>
      </c>
      <c r="G183" s="78">
        <f t="shared" si="14"/>
        <v>-0.32142857142857145</v>
      </c>
      <c r="H183" s="24">
        <f t="shared" si="15"/>
        <v>-9.2402464065708418E-3</v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34</v>
      </c>
      <c r="D186" s="76">
        <v>5</v>
      </c>
      <c r="E186" s="80">
        <f t="shared" si="12"/>
        <v>3.4907597535934289E-2</v>
      </c>
      <c r="F186" s="80">
        <f t="shared" si="13"/>
        <v>6.024096385542169E-3</v>
      </c>
      <c r="G186" s="78">
        <f t="shared" si="14"/>
        <v>-0.8529411764705882</v>
      </c>
      <c r="H186" s="24">
        <f t="shared" si="15"/>
        <v>-2.9774127310061599E-2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19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32</v>
      </c>
      <c r="D188" s="76">
        <v>17</v>
      </c>
      <c r="E188" s="80">
        <f t="shared" si="12"/>
        <v>3.2854209445585217E-2</v>
      </c>
      <c r="F188" s="80">
        <f t="shared" si="13"/>
        <v>2.0481927710843374E-2</v>
      </c>
      <c r="G188" s="78">
        <f t="shared" si="14"/>
        <v>-0.46875</v>
      </c>
      <c r="H188" s="24">
        <f t="shared" si="15"/>
        <v>-1.5400410677618071E-2</v>
      </c>
    </row>
    <row r="189" spans="1:8" s="79" customFormat="1" ht="15" x14ac:dyDescent="0.2">
      <c r="B189" s="86" t="s">
        <v>237</v>
      </c>
      <c r="C189" s="76">
        <v>19</v>
      </c>
      <c r="D189" s="76">
        <v>33</v>
      </c>
      <c r="E189" s="80">
        <f t="shared" si="12"/>
        <v>1.9507186858316223E-2</v>
      </c>
      <c r="F189" s="80">
        <f t="shared" si="13"/>
        <v>3.9759036144578312E-2</v>
      </c>
      <c r="G189" s="78">
        <f t="shared" si="14"/>
        <v>0.73684210526315785</v>
      </c>
      <c r="H189" s="24">
        <f t="shared" si="15"/>
        <v>1.4373716632443531E-2</v>
      </c>
    </row>
    <row r="190" spans="1:8" s="79" customFormat="1" ht="15" x14ac:dyDescent="0.2">
      <c r="B190" s="86" t="s">
        <v>238</v>
      </c>
      <c r="C190" s="76">
        <v>53</v>
      </c>
      <c r="D190" s="76">
        <v>12</v>
      </c>
      <c r="E190" s="80">
        <f t="shared" si="12"/>
        <v>5.4414784394250515E-2</v>
      </c>
      <c r="F190" s="80">
        <f t="shared" si="13"/>
        <v>1.4457831325301205E-2</v>
      </c>
      <c r="G190" s="78">
        <f t="shared" si="14"/>
        <v>-0.77358490566037741</v>
      </c>
      <c r="H190" s="24">
        <f t="shared" si="15"/>
        <v>-4.2094455852156064E-2</v>
      </c>
    </row>
    <row r="191" spans="1:8" s="79" customFormat="1" ht="15" x14ac:dyDescent="0.2">
      <c r="B191" s="86" t="s">
        <v>239</v>
      </c>
      <c r="C191" s="76">
        <v>26</v>
      </c>
      <c r="D191" s="76">
        <v>27</v>
      </c>
      <c r="E191" s="80">
        <f t="shared" si="12"/>
        <v>2.6694045174537988E-2</v>
      </c>
      <c r="F191" s="80">
        <f t="shared" si="13"/>
        <v>3.2530120481927709E-2</v>
      </c>
      <c r="G191" s="78">
        <f t="shared" si="14"/>
        <v>3.8461538461538464E-2</v>
      </c>
      <c r="H191" s="24">
        <f t="shared" si="15"/>
        <v>1.026694045174538E-3</v>
      </c>
    </row>
    <row r="192" spans="1:8" s="79" customFormat="1" ht="15" x14ac:dyDescent="0.2">
      <c r="B192" s="86" t="s">
        <v>480</v>
      </c>
      <c r="C192" s="76">
        <v>47</v>
      </c>
      <c r="D192" s="76">
        <v>8</v>
      </c>
      <c r="E192" s="80">
        <f t="shared" si="12"/>
        <v>4.8254620123203286E-2</v>
      </c>
      <c r="F192" s="80">
        <f t="shared" si="13"/>
        <v>9.6385542168674707E-3</v>
      </c>
      <c r="G192" s="78">
        <f t="shared" si="14"/>
        <v>-0.82978723404255317</v>
      </c>
      <c r="H192" s="24">
        <f t="shared" si="15"/>
        <v>-4.0041067761806978E-2</v>
      </c>
    </row>
    <row r="193" spans="1:8" s="79" customFormat="1" ht="15" x14ac:dyDescent="0.2">
      <c r="B193" s="86" t="s">
        <v>481</v>
      </c>
      <c r="C193" s="76">
        <v>40</v>
      </c>
      <c r="D193" s="76">
        <v>10</v>
      </c>
      <c r="E193" s="80">
        <f t="shared" si="12"/>
        <v>4.1067761806981518E-2</v>
      </c>
      <c r="F193" s="80">
        <f t="shared" si="13"/>
        <v>1.2048192771084338E-2</v>
      </c>
      <c r="G193" s="78">
        <f t="shared" si="14"/>
        <v>-0.75</v>
      </c>
      <c r="H193" s="24">
        <f t="shared" si="15"/>
        <v>-3.0800821355236138E-2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23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6</v>
      </c>
      <c r="D196" s="76"/>
      <c r="E196" s="80">
        <f t="shared" si="12"/>
        <v>6.1601642710472282E-3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17</v>
      </c>
      <c r="D197" s="76">
        <v>38</v>
      </c>
      <c r="E197" s="80">
        <f t="shared" si="12"/>
        <v>1.7453798767967144E-2</v>
      </c>
      <c r="F197" s="80">
        <f t="shared" si="13"/>
        <v>4.5783132530120479E-2</v>
      </c>
      <c r="G197" s="78">
        <f t="shared" si="14"/>
        <v>1.2352941176470589</v>
      </c>
      <c r="H197" s="24">
        <f t="shared" si="15"/>
        <v>2.1560574948665298E-2</v>
      </c>
    </row>
    <row r="198" spans="1:8" s="79" customFormat="1" ht="15" x14ac:dyDescent="0.2">
      <c r="B198" s="86" t="s">
        <v>242</v>
      </c>
      <c r="C198" s="76">
        <v>22</v>
      </c>
      <c r="D198" s="76">
        <v>17</v>
      </c>
      <c r="E198" s="80">
        <f t="shared" si="12"/>
        <v>2.2587268993839837E-2</v>
      </c>
      <c r="F198" s="80">
        <f t="shared" si="13"/>
        <v>2.0481927710843374E-2</v>
      </c>
      <c r="G198" s="78">
        <f t="shared" si="14"/>
        <v>-0.22727272727272727</v>
      </c>
      <c r="H198" s="24">
        <f t="shared" si="15"/>
        <v>-5.1334702258726906E-3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0</v>
      </c>
      <c r="D200" s="76">
        <v>1</v>
      </c>
      <c r="E200" s="80" t="str">
        <f t="shared" si="12"/>
        <v/>
      </c>
      <c r="F200" s="80">
        <f t="shared" si="13"/>
        <v>1.2048192771084338E-3</v>
      </c>
      <c r="G200" s="78" t="str">
        <f t="shared" si="14"/>
        <v>0</v>
      </c>
      <c r="H200" s="24" t="str">
        <f t="shared" si="15"/>
        <v/>
      </c>
    </row>
    <row r="201" spans="1:8" s="79" customFormat="1" ht="15" x14ac:dyDescent="0.2">
      <c r="B201" s="86" t="s">
        <v>56</v>
      </c>
      <c r="C201" s="76">
        <v>138</v>
      </c>
      <c r="D201" s="76">
        <v>138</v>
      </c>
      <c r="E201" s="80">
        <f t="shared" si="12"/>
        <v>0.14168377823408623</v>
      </c>
      <c r="F201" s="80">
        <f t="shared" si="13"/>
        <v>0.16626506024096385</v>
      </c>
      <c r="G201" s="78">
        <f t="shared" si="14"/>
        <v>0</v>
      </c>
      <c r="H201" s="24">
        <f t="shared" si="15"/>
        <v>0</v>
      </c>
    </row>
    <row r="202" spans="1:8" s="79" customFormat="1" ht="15" x14ac:dyDescent="0.2">
      <c r="B202" s="86" t="s">
        <v>244</v>
      </c>
      <c r="C202" s="76">
        <v>6</v>
      </c>
      <c r="D202" s="76">
        <v>9</v>
      </c>
      <c r="E202" s="80">
        <f t="shared" si="12"/>
        <v>6.1601642710472282E-3</v>
      </c>
      <c r="F202" s="80">
        <f t="shared" si="13"/>
        <v>1.0843373493975903E-2</v>
      </c>
      <c r="G202" s="78">
        <f t="shared" si="14"/>
        <v>0.5</v>
      </c>
      <c r="H202" s="24">
        <f t="shared" si="15"/>
        <v>3.0800821355236141E-3</v>
      </c>
    </row>
    <row r="203" spans="1:8" s="79" customFormat="1" ht="15" x14ac:dyDescent="0.2">
      <c r="B203" s="86" t="s">
        <v>245</v>
      </c>
      <c r="C203" s="76">
        <v>1</v>
      </c>
      <c r="D203" s="76">
        <v>0</v>
      </c>
      <c r="E203" s="80">
        <f t="shared" si="12"/>
        <v>1.026694045174538E-3</v>
      </c>
      <c r="F203" s="80" t="str">
        <f t="shared" si="13"/>
        <v/>
      </c>
      <c r="G203" s="78" t="str">
        <f t="shared" si="14"/>
        <v>0</v>
      </c>
      <c r="H203" s="24">
        <f t="shared" si="15"/>
        <v>0</v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61</v>
      </c>
      <c r="D212" s="76">
        <v>76</v>
      </c>
      <c r="E212" s="80">
        <f t="shared" si="12"/>
        <v>6.2628336755646816E-2</v>
      </c>
      <c r="F212" s="80">
        <f t="shared" si="13"/>
        <v>9.1566265060240959E-2</v>
      </c>
      <c r="G212" s="78">
        <f t="shared" si="14"/>
        <v>0.24590163934426229</v>
      </c>
      <c r="H212" s="24">
        <f t="shared" si="15"/>
        <v>1.5400410677618069E-2</v>
      </c>
    </row>
    <row r="213" spans="2:8" s="79" customFormat="1" ht="15" x14ac:dyDescent="0.2">
      <c r="B213" s="86" t="s">
        <v>250</v>
      </c>
      <c r="C213" s="76">
        <v>0</v>
      </c>
      <c r="D213" s="76">
        <v>0</v>
      </c>
      <c r="E213" s="80" t="str">
        <f t="shared" si="12"/>
        <v/>
      </c>
      <c r="F213" s="80" t="str">
        <f t="shared" si="13"/>
        <v/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1</v>
      </c>
      <c r="D215" s="76">
        <v>3</v>
      </c>
      <c r="E215" s="80">
        <f t="shared" si="12"/>
        <v>1.026694045174538E-3</v>
      </c>
      <c r="F215" s="80">
        <f t="shared" si="13"/>
        <v>3.6144578313253013E-3</v>
      </c>
      <c r="G215" s="78">
        <f t="shared" si="14"/>
        <v>2</v>
      </c>
      <c r="H215" s="24">
        <f t="shared" si="15"/>
        <v>2.0533880903490761E-3</v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1</v>
      </c>
      <c r="D217" s="76">
        <v>0</v>
      </c>
      <c r="E217" s="80">
        <f t="shared" si="12"/>
        <v>1.026694045174538E-3</v>
      </c>
      <c r="F217" s="80" t="str">
        <f t="shared" si="13"/>
        <v/>
      </c>
      <c r="G217" s="78" t="str">
        <f t="shared" si="14"/>
        <v>0</v>
      </c>
      <c r="H217" s="24">
        <f t="shared" si="15"/>
        <v>0</v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1</v>
      </c>
      <c r="E219" s="80" t="str">
        <f t="shared" si="12"/>
        <v/>
      </c>
      <c r="F219" s="80">
        <f t="shared" si="13"/>
        <v>1.2048192771084338E-3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1</v>
      </c>
      <c r="E220" s="80" t="str">
        <f t="shared" si="12"/>
        <v/>
      </c>
      <c r="F220" s="80">
        <f t="shared" si="13"/>
        <v>1.2048192771084338E-3</v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3</v>
      </c>
      <c r="D222" s="76">
        <v>1</v>
      </c>
      <c r="E222" s="80">
        <f t="shared" si="12"/>
        <v>3.0800821355236141E-3</v>
      </c>
      <c r="F222" s="80">
        <f t="shared" si="13"/>
        <v>1.2048192771084338E-3</v>
      </c>
      <c r="G222" s="78">
        <f t="shared" si="14"/>
        <v>-0.66666666666666663</v>
      </c>
      <c r="H222" s="24">
        <f t="shared" si="15"/>
        <v>-2.0533880903490761E-3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1</v>
      </c>
      <c r="D224" s="76">
        <v>4</v>
      </c>
      <c r="E224" s="80">
        <f t="shared" si="12"/>
        <v>1.026694045174538E-3</v>
      </c>
      <c r="F224" s="80">
        <f t="shared" si="13"/>
        <v>4.8192771084337354E-3</v>
      </c>
      <c r="G224" s="78">
        <f t="shared" si="14"/>
        <v>3</v>
      </c>
      <c r="H224" s="24">
        <f t="shared" si="15"/>
        <v>3.0800821355236141E-3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1</v>
      </c>
      <c r="D227" s="76">
        <v>3</v>
      </c>
      <c r="E227" s="80">
        <f t="shared" si="12"/>
        <v>1.026694045174538E-3</v>
      </c>
      <c r="F227" s="80">
        <f t="shared" si="13"/>
        <v>3.6144578313253013E-3</v>
      </c>
      <c r="G227" s="78">
        <f t="shared" si="14"/>
        <v>2</v>
      </c>
      <c r="H227" s="24">
        <f t="shared" si="15"/>
        <v>2.0533880903490761E-3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1</v>
      </c>
      <c r="D229" s="76">
        <v>0</v>
      </c>
      <c r="E229" s="80">
        <f t="shared" si="12"/>
        <v>1.026694045174538E-3</v>
      </c>
      <c r="F229" s="80" t="str">
        <f t="shared" si="13"/>
        <v/>
      </c>
      <c r="G229" s="78" t="str">
        <f t="shared" si="14"/>
        <v>0</v>
      </c>
      <c r="H229" s="24">
        <f t="shared" si="15"/>
        <v>0</v>
      </c>
    </row>
    <row r="230" spans="2:8" s="79" customFormat="1" ht="15" x14ac:dyDescent="0.2">
      <c r="B230" s="86" t="s">
        <v>63</v>
      </c>
      <c r="C230" s="76">
        <v>1</v>
      </c>
      <c r="D230" s="76">
        <v>0</v>
      </c>
      <c r="E230" s="80">
        <f t="shared" si="12"/>
        <v>1.026694045174538E-3</v>
      </c>
      <c r="F230" s="80" t="str">
        <f t="shared" si="13"/>
        <v/>
      </c>
      <c r="G230" s="78" t="str">
        <f t="shared" si="14"/>
        <v>0</v>
      </c>
      <c r="H230" s="24">
        <f t="shared" si="15"/>
        <v>0</v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3</v>
      </c>
      <c r="D232" s="76">
        <v>0</v>
      </c>
      <c r="E232" s="80">
        <f t="shared" si="12"/>
        <v>3.0800821355236141E-3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2</v>
      </c>
      <c r="E234" s="80" t="str">
        <f t="shared" si="16"/>
        <v/>
      </c>
      <c r="F234" s="80">
        <f t="shared" si="17"/>
        <v>2.4096385542168677E-3</v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0</v>
      </c>
      <c r="D235" s="76">
        <v>0</v>
      </c>
      <c r="E235" s="80" t="str">
        <f t="shared" si="16"/>
        <v/>
      </c>
      <c r="F235" s="80" t="str">
        <f t="shared" si="17"/>
        <v/>
      </c>
      <c r="G235" s="78" t="str">
        <f t="shared" si="18"/>
        <v>0</v>
      </c>
      <c r="H235" s="24" t="str">
        <f t="shared" si="19"/>
        <v/>
      </c>
    </row>
    <row r="236" spans="2:8" s="79" customFormat="1" ht="15" x14ac:dyDescent="0.2">
      <c r="B236" s="86" t="s">
        <v>488</v>
      </c>
      <c r="C236" s="76">
        <v>1</v>
      </c>
      <c r="D236" s="76">
        <v>1</v>
      </c>
      <c r="E236" s="80">
        <f t="shared" si="16"/>
        <v>1.026694045174538E-3</v>
      </c>
      <c r="F236" s="80">
        <f t="shared" si="17"/>
        <v>1.2048192771084338E-3</v>
      </c>
      <c r="G236" s="78">
        <f t="shared" si="18"/>
        <v>0</v>
      </c>
      <c r="H236" s="24">
        <f t="shared" si="19"/>
        <v>0</v>
      </c>
    </row>
    <row r="237" spans="2:8" s="79" customFormat="1" ht="15" x14ac:dyDescent="0.2">
      <c r="B237" s="86" t="s">
        <v>261</v>
      </c>
      <c r="C237" s="76">
        <v>0</v>
      </c>
      <c r="D237" s="76">
        <v>1</v>
      </c>
      <c r="E237" s="80" t="str">
        <f t="shared" si="16"/>
        <v/>
      </c>
      <c r="F237" s="80">
        <f t="shared" si="17"/>
        <v>1.2048192771084338E-3</v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2</v>
      </c>
      <c r="D238" s="76">
        <v>1</v>
      </c>
      <c r="E238" s="80">
        <f t="shared" si="16"/>
        <v>2.0533880903490761E-3</v>
      </c>
      <c r="F238" s="80">
        <f t="shared" si="17"/>
        <v>1.2048192771084338E-3</v>
      </c>
      <c r="G238" s="78">
        <f t="shared" si="18"/>
        <v>-0.5</v>
      </c>
      <c r="H238" s="24">
        <f t="shared" si="19"/>
        <v>-1.026694045174538E-3</v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1</v>
      </c>
      <c r="E242" s="80" t="str">
        <f t="shared" si="16"/>
        <v/>
      </c>
      <c r="F242" s="80">
        <f t="shared" si="17"/>
        <v>1.2048192771084338E-3</v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17</v>
      </c>
      <c r="D245" s="76"/>
      <c r="E245" s="80">
        <f t="shared" si="16"/>
        <v>1.7453798767967144E-2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1</v>
      </c>
      <c r="D246" s="76">
        <v>0</v>
      </c>
      <c r="E246" s="80">
        <f t="shared" si="16"/>
        <v>1.026694045174538E-3</v>
      </c>
      <c r="F246" s="80" t="str">
        <f t="shared" si="17"/>
        <v/>
      </c>
      <c r="G246" s="78" t="str">
        <f t="shared" si="18"/>
        <v>0</v>
      </c>
      <c r="H246" s="24">
        <f t="shared" si="19"/>
        <v>0</v>
      </c>
    </row>
    <row r="247" spans="1:8" s="79" customFormat="1" ht="15" x14ac:dyDescent="0.2">
      <c r="B247" s="86" t="s">
        <v>496</v>
      </c>
      <c r="C247" s="76">
        <v>5</v>
      </c>
      <c r="D247" s="76">
        <v>4</v>
      </c>
      <c r="E247" s="80">
        <f t="shared" si="16"/>
        <v>5.1334702258726897E-3</v>
      </c>
      <c r="F247" s="80">
        <f t="shared" si="17"/>
        <v>4.8192771084337354E-3</v>
      </c>
      <c r="G247" s="78">
        <f t="shared" si="18"/>
        <v>-0.2</v>
      </c>
      <c r="H247" s="24">
        <f t="shared" si="19"/>
        <v>-1.026694045174538E-3</v>
      </c>
    </row>
    <row r="248" spans="1:8" s="79" customFormat="1" ht="15" x14ac:dyDescent="0.2">
      <c r="B248" s="86" t="s">
        <v>67</v>
      </c>
      <c r="C248" s="76">
        <v>3</v>
      </c>
      <c r="D248" s="76"/>
      <c r="E248" s="80">
        <f t="shared" si="16"/>
        <v>3.0800821355236141E-3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0</v>
      </c>
      <c r="D249" s="76">
        <v>0</v>
      </c>
      <c r="E249" s="80" t="str">
        <f t="shared" si="16"/>
        <v/>
      </c>
      <c r="F249" s="80" t="str">
        <f t="shared" si="17"/>
        <v/>
      </c>
      <c r="G249" s="78" t="str">
        <f t="shared" si="18"/>
        <v>0</v>
      </c>
      <c r="H249" s="24" t="str">
        <f t="shared" si="19"/>
        <v/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10</v>
      </c>
      <c r="D253" s="76">
        <v>10</v>
      </c>
      <c r="E253" s="80">
        <f t="shared" si="16"/>
        <v>1.0266940451745379E-2</v>
      </c>
      <c r="F253" s="80">
        <f t="shared" si="17"/>
        <v>1.2048192771084338E-2</v>
      </c>
      <c r="G253" s="78">
        <f t="shared" si="18"/>
        <v>0</v>
      </c>
      <c r="H253" s="24">
        <f t="shared" si="19"/>
        <v>0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0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0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10</v>
      </c>
      <c r="D261" s="76">
        <v>12</v>
      </c>
      <c r="E261" s="80">
        <f t="shared" si="16"/>
        <v>1.0266940451745379E-2</v>
      </c>
      <c r="F261" s="80">
        <f t="shared" si="17"/>
        <v>1.4457831325301205E-2</v>
      </c>
      <c r="G261" s="78">
        <f t="shared" si="18"/>
        <v>0.2</v>
      </c>
      <c r="H261" s="24">
        <f t="shared" si="19"/>
        <v>2.0533880903490761E-3</v>
      </c>
    </row>
    <row r="262" spans="1:8" s="79" customFormat="1" ht="15" x14ac:dyDescent="0.2">
      <c r="B262" s="86" t="s">
        <v>75</v>
      </c>
      <c r="C262" s="76">
        <v>17</v>
      </c>
      <c r="D262" s="76">
        <v>13</v>
      </c>
      <c r="E262" s="80">
        <f t="shared" si="16"/>
        <v>1.7453798767967144E-2</v>
      </c>
      <c r="F262" s="80">
        <f t="shared" si="17"/>
        <v>1.566265060240964E-2</v>
      </c>
      <c r="G262" s="78">
        <f t="shared" si="18"/>
        <v>-0.23529411764705882</v>
      </c>
      <c r="H262" s="24">
        <f t="shared" si="19"/>
        <v>-4.1067761806981512E-3</v>
      </c>
    </row>
    <row r="263" spans="1:8" s="79" customFormat="1" ht="15" x14ac:dyDescent="0.2">
      <c r="B263" s="86" t="s">
        <v>71</v>
      </c>
      <c r="C263" s="76">
        <v>22</v>
      </c>
      <c r="D263" s="76">
        <v>7</v>
      </c>
      <c r="E263" s="80">
        <f t="shared" si="16"/>
        <v>2.2587268993839837E-2</v>
      </c>
      <c r="F263" s="80">
        <f t="shared" si="17"/>
        <v>8.4337349397590362E-3</v>
      </c>
      <c r="G263" s="78">
        <f t="shared" si="18"/>
        <v>-0.68181818181818177</v>
      </c>
      <c r="H263" s="24">
        <f t="shared" si="19"/>
        <v>-1.5400410677618069E-2</v>
      </c>
    </row>
    <row r="264" spans="1:8" s="79" customFormat="1" ht="15" x14ac:dyDescent="0.2">
      <c r="B264" s="86" t="s">
        <v>266</v>
      </c>
      <c r="C264" s="76">
        <v>4</v>
      </c>
      <c r="D264" s="76">
        <v>2</v>
      </c>
      <c r="E264" s="80">
        <f t="shared" si="16"/>
        <v>4.1067761806981521E-3</v>
      </c>
      <c r="F264" s="80">
        <f t="shared" si="17"/>
        <v>2.4096385542168677E-3</v>
      </c>
      <c r="G264" s="78">
        <f t="shared" si="18"/>
        <v>-0.5</v>
      </c>
      <c r="H264" s="24">
        <f t="shared" si="19"/>
        <v>-2.0533880903490761E-3</v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1</v>
      </c>
      <c r="D267" s="76">
        <v>0</v>
      </c>
      <c r="E267" s="80">
        <f t="shared" si="16"/>
        <v>1.026694045174538E-3</v>
      </c>
      <c r="F267" s="80" t="str">
        <f t="shared" si="17"/>
        <v/>
      </c>
      <c r="G267" s="78" t="str">
        <f t="shared" si="18"/>
        <v>0</v>
      </c>
      <c r="H267" s="24">
        <f t="shared" si="19"/>
        <v>0</v>
      </c>
    </row>
    <row r="268" spans="1:8" s="79" customFormat="1" ht="15" x14ac:dyDescent="0.2">
      <c r="B268" s="86" t="s">
        <v>498</v>
      </c>
      <c r="C268" s="76">
        <v>0</v>
      </c>
      <c r="D268" s="76">
        <v>2</v>
      </c>
      <c r="E268" s="80" t="str">
        <f t="shared" si="16"/>
        <v/>
      </c>
      <c r="F268" s="80">
        <f t="shared" si="17"/>
        <v>2.4096385542168677E-3</v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3</v>
      </c>
      <c r="D269" s="76">
        <v>3</v>
      </c>
      <c r="E269" s="80">
        <f t="shared" si="16"/>
        <v>3.0800821355236141E-3</v>
      </c>
      <c r="F269" s="80">
        <f t="shared" si="17"/>
        <v>3.6144578313253013E-3</v>
      </c>
      <c r="G269" s="78">
        <f t="shared" si="18"/>
        <v>0</v>
      </c>
      <c r="H269" s="24">
        <f t="shared" si="19"/>
        <v>0</v>
      </c>
    </row>
    <row r="270" spans="1:8" s="79" customFormat="1" ht="15" x14ac:dyDescent="0.2">
      <c r="B270" s="86" t="s">
        <v>74</v>
      </c>
      <c r="C270" s="76">
        <v>1</v>
      </c>
      <c r="D270" s="76">
        <v>5</v>
      </c>
      <c r="E270" s="80">
        <f t="shared" si="16"/>
        <v>1.026694045174538E-3</v>
      </c>
      <c r="F270" s="80">
        <f t="shared" si="17"/>
        <v>6.024096385542169E-3</v>
      </c>
      <c r="G270" s="78">
        <f t="shared" si="18"/>
        <v>4</v>
      </c>
      <c r="H270" s="24">
        <f t="shared" si="19"/>
        <v>4.1067761806981521E-3</v>
      </c>
    </row>
    <row r="271" spans="1:8" s="79" customFormat="1" ht="15" x14ac:dyDescent="0.2">
      <c r="B271" s="86" t="s">
        <v>267</v>
      </c>
      <c r="C271" s="76">
        <v>0</v>
      </c>
      <c r="D271" s="76">
        <v>6</v>
      </c>
      <c r="E271" s="80" t="str">
        <f t="shared" si="16"/>
        <v/>
      </c>
      <c r="F271" s="80">
        <f t="shared" si="17"/>
        <v>7.2289156626506026E-3</v>
      </c>
      <c r="G271" s="78" t="str">
        <f t="shared" si="18"/>
        <v>0</v>
      </c>
      <c r="H271" s="24" t="str">
        <f t="shared" si="19"/>
        <v/>
      </c>
    </row>
    <row r="272" spans="1:8" s="79" customFormat="1" ht="15" x14ac:dyDescent="0.2">
      <c r="B272" s="86" t="s">
        <v>499</v>
      </c>
      <c r="C272" s="76">
        <v>29</v>
      </c>
      <c r="D272" s="76">
        <v>13</v>
      </c>
      <c r="E272" s="80">
        <f t="shared" si="16"/>
        <v>2.9774127310061602E-2</v>
      </c>
      <c r="F272" s="80">
        <f t="shared" si="17"/>
        <v>1.566265060240964E-2</v>
      </c>
      <c r="G272" s="78">
        <f t="shared" si="18"/>
        <v>-0.55172413793103448</v>
      </c>
      <c r="H272" s="24">
        <f t="shared" si="19"/>
        <v>-1.6427104722792608E-2</v>
      </c>
    </row>
    <row r="273" spans="1:8" s="79" customFormat="1" ht="15" x14ac:dyDescent="0.2">
      <c r="B273" s="86" t="s">
        <v>76</v>
      </c>
      <c r="C273" s="76">
        <v>4</v>
      </c>
      <c r="D273" s="76">
        <v>0</v>
      </c>
      <c r="E273" s="80">
        <f t="shared" si="16"/>
        <v>4.1067761806981521E-3</v>
      </c>
      <c r="F273" s="80" t="str">
        <f t="shared" si="17"/>
        <v/>
      </c>
      <c r="G273" s="78" t="str">
        <f t="shared" si="18"/>
        <v>0</v>
      </c>
      <c r="H273" s="24">
        <f t="shared" si="19"/>
        <v>0</v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21</v>
      </c>
      <c r="D276" s="76">
        <v>34</v>
      </c>
      <c r="E276" s="80">
        <f t="shared" si="16"/>
        <v>2.1560574948665298E-2</v>
      </c>
      <c r="F276" s="80">
        <f t="shared" si="17"/>
        <v>4.0963855421686748E-2</v>
      </c>
      <c r="G276" s="78">
        <f t="shared" si="18"/>
        <v>0.61904761904761907</v>
      </c>
      <c r="H276" s="24">
        <f t="shared" si="19"/>
        <v>1.3347022587268994E-2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24</v>
      </c>
      <c r="D281" s="76">
        <v>21</v>
      </c>
      <c r="E281" s="80">
        <f t="shared" si="16"/>
        <v>2.4640657084188913E-2</v>
      </c>
      <c r="F281" s="80">
        <f t="shared" si="17"/>
        <v>2.5301204819277109E-2</v>
      </c>
      <c r="G281" s="78">
        <f t="shared" si="18"/>
        <v>-0.125</v>
      </c>
      <c r="H281" s="24">
        <f t="shared" si="19"/>
        <v>-3.0800821355236141E-3</v>
      </c>
    </row>
    <row r="282" spans="1:8" s="79" customFormat="1" ht="15" x14ac:dyDescent="0.2">
      <c r="B282" s="86" t="s">
        <v>501</v>
      </c>
      <c r="C282" s="76">
        <v>11</v>
      </c>
      <c r="D282" s="76">
        <v>10</v>
      </c>
      <c r="E282" s="80">
        <f t="shared" si="16"/>
        <v>1.1293634496919919E-2</v>
      </c>
      <c r="F282" s="80">
        <f t="shared" si="17"/>
        <v>1.2048192771084338E-2</v>
      </c>
      <c r="G282" s="78">
        <f t="shared" si="18"/>
        <v>-9.0909090909090912E-2</v>
      </c>
      <c r="H282" s="24">
        <f t="shared" si="19"/>
        <v>-1.026694045174538E-3</v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7</v>
      </c>
      <c r="D284" s="76">
        <v>25</v>
      </c>
      <c r="E284" s="80">
        <f t="shared" si="16"/>
        <v>7.1868583162217657E-3</v>
      </c>
      <c r="F284" s="80">
        <f t="shared" si="17"/>
        <v>3.0120481927710843E-2</v>
      </c>
      <c r="G284" s="78">
        <f t="shared" si="18"/>
        <v>2.5714285714285716</v>
      </c>
      <c r="H284" s="24">
        <f t="shared" si="19"/>
        <v>1.8480492813141684E-2</v>
      </c>
    </row>
    <row r="285" spans="1:8" s="79" customFormat="1" ht="15" x14ac:dyDescent="0.2">
      <c r="B285" s="86" t="s">
        <v>503</v>
      </c>
      <c r="C285" s="76">
        <v>0</v>
      </c>
      <c r="D285" s="76">
        <v>1</v>
      </c>
      <c r="E285" s="80" t="str">
        <f t="shared" si="16"/>
        <v/>
      </c>
      <c r="F285" s="80">
        <f t="shared" si="17"/>
        <v>1.2048192771084338E-3</v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2</v>
      </c>
      <c r="D286" s="76">
        <v>0</v>
      </c>
      <c r="E286" s="80">
        <f t="shared" si="16"/>
        <v>2.0533880903490761E-3</v>
      </c>
      <c r="F286" s="80" t="str">
        <f t="shared" si="17"/>
        <v/>
      </c>
      <c r="G286" s="78" t="str">
        <f t="shared" si="18"/>
        <v>0</v>
      </c>
      <c r="H286" s="24">
        <f t="shared" si="19"/>
        <v>0</v>
      </c>
    </row>
    <row r="287" spans="1:8" s="79" customFormat="1" ht="15" x14ac:dyDescent="0.2">
      <c r="B287" s="86" t="s">
        <v>78</v>
      </c>
      <c r="C287" s="76">
        <v>4</v>
      </c>
      <c r="D287" s="76">
        <v>5</v>
      </c>
      <c r="E287" s="80">
        <f t="shared" si="16"/>
        <v>4.1067761806981521E-3</v>
      </c>
      <c r="F287" s="80">
        <f t="shared" si="17"/>
        <v>6.024096385542169E-3</v>
      </c>
      <c r="G287" s="78">
        <f t="shared" si="18"/>
        <v>0.25</v>
      </c>
      <c r="H287" s="24">
        <f t="shared" si="19"/>
        <v>1.026694045174538E-3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1</v>
      </c>
      <c r="D289" s="76">
        <v>0</v>
      </c>
      <c r="E289" s="80">
        <f t="shared" si="16"/>
        <v>1.026694045174538E-3</v>
      </c>
      <c r="F289" s="80" t="str">
        <f t="shared" si="17"/>
        <v/>
      </c>
      <c r="G289" s="78" t="str">
        <f t="shared" si="18"/>
        <v>0</v>
      </c>
      <c r="H289" s="24">
        <f t="shared" si="19"/>
        <v>0</v>
      </c>
    </row>
    <row r="290" spans="2:8" s="79" customFormat="1" ht="15" x14ac:dyDescent="0.2">
      <c r="B290" s="86" t="s">
        <v>270</v>
      </c>
      <c r="C290" s="76">
        <v>1</v>
      </c>
      <c r="D290" s="76"/>
      <c r="E290" s="80">
        <f t="shared" si="16"/>
        <v>1.026694045174538E-3</v>
      </c>
      <c r="F290" s="80" t="str">
        <f t="shared" si="17"/>
        <v/>
      </c>
      <c r="G290" s="78" t="str">
        <f t="shared" si="18"/>
        <v>0</v>
      </c>
      <c r="H290" s="24">
        <f t="shared" si="19"/>
        <v>0</v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1</v>
      </c>
      <c r="D292" s="76">
        <v>1</v>
      </c>
      <c r="E292" s="80">
        <f t="shared" si="16"/>
        <v>1.026694045174538E-3</v>
      </c>
      <c r="F292" s="80">
        <f t="shared" si="17"/>
        <v>1.2048192771084338E-3</v>
      </c>
      <c r="G292" s="78">
        <f t="shared" si="18"/>
        <v>0</v>
      </c>
      <c r="H292" s="24">
        <f t="shared" si="19"/>
        <v>0</v>
      </c>
    </row>
    <row r="293" spans="2:8" s="79" customFormat="1" ht="15" x14ac:dyDescent="0.2">
      <c r="B293" s="86" t="s">
        <v>506</v>
      </c>
      <c r="C293" s="76">
        <v>3</v>
      </c>
      <c r="D293" s="76">
        <v>1</v>
      </c>
      <c r="E293" s="80">
        <f t="shared" si="16"/>
        <v>3.0800821355236141E-3</v>
      </c>
      <c r="F293" s="80">
        <f t="shared" si="17"/>
        <v>1.2048192771084338E-3</v>
      </c>
      <c r="G293" s="78">
        <f t="shared" si="18"/>
        <v>-0.66666666666666663</v>
      </c>
      <c r="H293" s="24">
        <f t="shared" si="19"/>
        <v>-2.0533880903490761E-3</v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1</v>
      </c>
      <c r="D295" s="76">
        <v>1</v>
      </c>
      <c r="E295" s="80">
        <f t="shared" si="16"/>
        <v>1.026694045174538E-3</v>
      </c>
      <c r="F295" s="80">
        <f t="shared" si="17"/>
        <v>1.2048192771084338E-3</v>
      </c>
      <c r="G295" s="78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6</v>
      </c>
      <c r="D297" s="76">
        <v>8</v>
      </c>
      <c r="E297" s="80">
        <f t="shared" si="16"/>
        <v>6.1601642710472282E-3</v>
      </c>
      <c r="F297" s="80">
        <f t="shared" si="17"/>
        <v>9.6385542168674707E-3</v>
      </c>
      <c r="G297" s="78">
        <f t="shared" si="18"/>
        <v>0.33333333333333331</v>
      </c>
      <c r="H297" s="24">
        <f t="shared" si="19"/>
        <v>2.0533880903490761E-3</v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18</v>
      </c>
      <c r="D299" s="76">
        <v>20</v>
      </c>
      <c r="E299" s="80">
        <f t="shared" si="16"/>
        <v>1.8480492813141684E-2</v>
      </c>
      <c r="F299" s="80">
        <f t="shared" si="17"/>
        <v>2.4096385542168676E-2</v>
      </c>
      <c r="G299" s="78">
        <f t="shared" si="18"/>
        <v>0.1111111111111111</v>
      </c>
      <c r="H299" s="24">
        <f t="shared" si="19"/>
        <v>2.0533880903490761E-3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1</v>
      </c>
      <c r="D301" s="76">
        <v>0</v>
      </c>
      <c r="E301" s="80">
        <f t="shared" si="16"/>
        <v>1.026694045174538E-3</v>
      </c>
      <c r="F301" s="80" t="str">
        <f t="shared" si="17"/>
        <v/>
      </c>
      <c r="G301" s="78" t="str">
        <f t="shared" si="18"/>
        <v>0</v>
      </c>
      <c r="H301" s="24">
        <f t="shared" si="19"/>
        <v>0</v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3</v>
      </c>
      <c r="D303" s="76">
        <v>0</v>
      </c>
      <c r="E303" s="80">
        <f t="shared" si="16"/>
        <v>3.0800821355236141E-3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4</v>
      </c>
      <c r="D304" s="76">
        <v>1</v>
      </c>
      <c r="E304" s="80">
        <f t="shared" si="16"/>
        <v>4.1067761806981521E-3</v>
      </c>
      <c r="F304" s="80">
        <f t="shared" si="17"/>
        <v>1.2048192771084338E-3</v>
      </c>
      <c r="G304" s="78">
        <f t="shared" si="18"/>
        <v>-0.75</v>
      </c>
      <c r="H304" s="24">
        <f t="shared" si="19"/>
        <v>-3.0800821355236141E-3</v>
      </c>
    </row>
    <row r="305" spans="1:8" s="79" customFormat="1" ht="15" x14ac:dyDescent="0.2">
      <c r="B305" s="86" t="s">
        <v>516</v>
      </c>
      <c r="C305" s="76">
        <v>0</v>
      </c>
      <c r="D305" s="76">
        <v>0</v>
      </c>
      <c r="E305" s="80" t="str">
        <f t="shared" si="16"/>
        <v/>
      </c>
      <c r="F305" s="80" t="str">
        <f t="shared" si="17"/>
        <v/>
      </c>
      <c r="G305" s="78" t="str">
        <f t="shared" si="18"/>
        <v>0</v>
      </c>
      <c r="H305" s="24" t="str">
        <f t="shared" si="19"/>
        <v/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5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2</v>
      </c>
      <c r="E313" s="80" t="str">
        <f t="shared" ref="E313:E320" si="20">+IF(C313=0,"",C313/C$161)</f>
        <v/>
      </c>
      <c r="F313" s="80">
        <f t="shared" ref="F313:F320" si="21">+IF(D313=0,"",D313/D$161)</f>
        <v>2.4096385542168677E-3</v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0</v>
      </c>
      <c r="D315" s="76">
        <v>0</v>
      </c>
      <c r="E315" s="80" t="str">
        <f t="shared" si="20"/>
        <v/>
      </c>
      <c r="F315" s="80" t="str">
        <f t="shared" si="21"/>
        <v/>
      </c>
      <c r="G315" s="78" t="str">
        <f t="shared" si="22"/>
        <v>0</v>
      </c>
      <c r="H315" s="24" t="str">
        <f t="shared" si="23"/>
        <v/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2</v>
      </c>
      <c r="E317" s="80" t="str">
        <f t="shared" si="20"/>
        <v/>
      </c>
      <c r="F317" s="80">
        <f t="shared" si="21"/>
        <v>2.4096385542168677E-3</v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1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2731</v>
      </c>
      <c r="D329" s="32">
        <f>SUM(D330:D546)</f>
        <v>2892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5.895276455510802E-2</v>
      </c>
      <c r="H329" s="34">
        <f>+IF(OR(AND(E329=""),(G329="")),"",E329*G329)</f>
        <v>5.895276455510802E-2</v>
      </c>
    </row>
    <row r="330" spans="1:8" ht="15" x14ac:dyDescent="0.2">
      <c r="B330" s="35" t="s">
        <v>86</v>
      </c>
      <c r="C330" s="36">
        <v>26</v>
      </c>
      <c r="D330" s="36">
        <v>28</v>
      </c>
      <c r="E330" s="38">
        <f>+IF(C330=0,"",C330/C$329)</f>
        <v>9.5203222262907356E-3</v>
      </c>
      <c r="F330" s="38">
        <f>+IF(D330=0,"",D330/D$329)</f>
        <v>9.6818810511756573E-3</v>
      </c>
      <c r="G330" s="28">
        <f>+IF(OR(AND(D330=0),(C330=0)),"0",((D330-C330)/C330))</f>
        <v>7.6923076923076927E-2</v>
      </c>
      <c r="H330" s="29">
        <f>+IF(OR(AND(E330=""),(G330="")),"",E330*G330)</f>
        <v>7.3233247894544128E-4</v>
      </c>
    </row>
    <row r="331" spans="1:8" ht="15" x14ac:dyDescent="0.2">
      <c r="B331" s="5" t="s">
        <v>98</v>
      </c>
      <c r="C331" s="36">
        <v>6</v>
      </c>
      <c r="D331" s="36">
        <v>5</v>
      </c>
      <c r="E331" s="11">
        <f t="shared" ref="E331:E395" si="24">+IF(C331=0,"",C331/C$329)</f>
        <v>2.1969974368363236E-3</v>
      </c>
      <c r="F331" s="11">
        <f t="shared" ref="F331:F395" si="25">+IF(D331=0,"",D331/D$329)</f>
        <v>1.7289073305670815E-3</v>
      </c>
      <c r="G331" s="10">
        <f t="shared" ref="G331:G395" si="26">+IF(OR(AND(D331=0),(C331=0)),"0",((D331-C331)/C331))</f>
        <v>-0.16666666666666666</v>
      </c>
      <c r="H331" s="14">
        <f t="shared" ref="H331:H395" si="27">+IF(OR(AND(E331=""),(G331="")),"",E331*G331)</f>
        <v>-3.6616623947272059E-4</v>
      </c>
    </row>
    <row r="332" spans="1:8" ht="15" x14ac:dyDescent="0.2">
      <c r="B332" s="5" t="s">
        <v>90</v>
      </c>
      <c r="C332" s="36">
        <v>5</v>
      </c>
      <c r="D332" s="36">
        <v>11</v>
      </c>
      <c r="E332" s="11">
        <f t="shared" si="24"/>
        <v>1.8308311973636031E-3</v>
      </c>
      <c r="F332" s="11">
        <f t="shared" si="25"/>
        <v>3.8035961272475795E-3</v>
      </c>
      <c r="G332" s="10">
        <f t="shared" si="26"/>
        <v>1.2</v>
      </c>
      <c r="H332" s="14">
        <f t="shared" si="27"/>
        <v>2.1969974368363236E-3</v>
      </c>
    </row>
    <row r="333" spans="1:8" ht="15" x14ac:dyDescent="0.2">
      <c r="B333" s="5" t="s">
        <v>81</v>
      </c>
      <c r="C333" s="36">
        <v>7</v>
      </c>
      <c r="D333" s="36">
        <v>7</v>
      </c>
      <c r="E333" s="11">
        <f t="shared" si="24"/>
        <v>2.5631636763090442E-3</v>
      </c>
      <c r="F333" s="11">
        <f t="shared" si="25"/>
        <v>2.4204702627939143E-3</v>
      </c>
      <c r="G333" s="10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1</v>
      </c>
      <c r="D335" s="36">
        <v>0</v>
      </c>
      <c r="E335" s="11">
        <f t="shared" si="24"/>
        <v>3.6616623947272059E-4</v>
      </c>
      <c r="F335" s="11" t="str">
        <f t="shared" si="25"/>
        <v/>
      </c>
      <c r="G335" s="10" t="str">
        <f t="shared" si="26"/>
        <v>0</v>
      </c>
      <c r="H335" s="14">
        <f t="shared" si="27"/>
        <v>0</v>
      </c>
    </row>
    <row r="336" spans="1:8" ht="15" x14ac:dyDescent="0.2">
      <c r="B336" s="5" t="s">
        <v>527</v>
      </c>
      <c r="C336" s="36">
        <v>102</v>
      </c>
      <c r="D336" s="36">
        <v>95</v>
      </c>
      <c r="E336" s="11">
        <f t="shared" si="24"/>
        <v>3.7348956426217501E-2</v>
      </c>
      <c r="F336" s="11">
        <f t="shared" si="25"/>
        <v>3.2849239280774552E-2</v>
      </c>
      <c r="G336" s="10">
        <f t="shared" si="26"/>
        <v>-6.8627450980392163E-2</v>
      </c>
      <c r="H336" s="14">
        <f t="shared" si="27"/>
        <v>-2.5631636763090446E-3</v>
      </c>
    </row>
    <row r="337" spans="2:8" ht="15" x14ac:dyDescent="0.2">
      <c r="B337" s="5" t="s">
        <v>94</v>
      </c>
      <c r="C337" s="36">
        <v>5</v>
      </c>
      <c r="D337" s="36">
        <v>5</v>
      </c>
      <c r="E337" s="11">
        <f t="shared" si="24"/>
        <v>1.8308311973636031E-3</v>
      </c>
      <c r="F337" s="11">
        <f t="shared" si="25"/>
        <v>1.7289073305670815E-3</v>
      </c>
      <c r="G337" s="10">
        <f t="shared" si="26"/>
        <v>0</v>
      </c>
      <c r="H337" s="14">
        <f t="shared" si="27"/>
        <v>0</v>
      </c>
    </row>
    <row r="338" spans="2:8" ht="15" x14ac:dyDescent="0.2">
      <c r="B338" s="5" t="s">
        <v>93</v>
      </c>
      <c r="C338" s="36">
        <v>2</v>
      </c>
      <c r="D338" s="36">
        <v>11</v>
      </c>
      <c r="E338" s="11">
        <f t="shared" si="24"/>
        <v>7.3233247894544118E-4</v>
      </c>
      <c r="F338" s="11">
        <f t="shared" si="25"/>
        <v>3.8035961272475795E-3</v>
      </c>
      <c r="G338" s="10">
        <f t="shared" si="26"/>
        <v>4.5</v>
      </c>
      <c r="H338" s="14">
        <f t="shared" si="27"/>
        <v>3.2954961552544852E-3</v>
      </c>
    </row>
    <row r="339" spans="2:8" ht="15" x14ac:dyDescent="0.2">
      <c r="B339" s="5" t="s">
        <v>92</v>
      </c>
      <c r="C339" s="36">
        <v>16</v>
      </c>
      <c r="D339" s="36">
        <v>13</v>
      </c>
      <c r="E339" s="11">
        <f t="shared" si="24"/>
        <v>5.8586598315635294E-3</v>
      </c>
      <c r="F339" s="11">
        <f t="shared" si="25"/>
        <v>4.4951590594744118E-3</v>
      </c>
      <c r="G339" s="10">
        <f t="shared" si="26"/>
        <v>-0.1875</v>
      </c>
      <c r="H339" s="14">
        <f t="shared" si="27"/>
        <v>-1.0984987184181618E-3</v>
      </c>
    </row>
    <row r="340" spans="2:8" ht="15" x14ac:dyDescent="0.2">
      <c r="B340" s="5" t="s">
        <v>276</v>
      </c>
      <c r="C340" s="36">
        <v>2</v>
      </c>
      <c r="D340" s="36">
        <v>4</v>
      </c>
      <c r="E340" s="11">
        <f t="shared" si="24"/>
        <v>7.3233247894544118E-4</v>
      </c>
      <c r="F340" s="11">
        <f t="shared" si="25"/>
        <v>1.3831258644536654E-3</v>
      </c>
      <c r="G340" s="10">
        <f t="shared" si="26"/>
        <v>1</v>
      </c>
      <c r="H340" s="14">
        <f t="shared" si="27"/>
        <v>7.3233247894544118E-4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105</v>
      </c>
      <c r="D342" s="36">
        <v>76</v>
      </c>
      <c r="E342" s="11">
        <f t="shared" si="24"/>
        <v>3.8447455144635663E-2</v>
      </c>
      <c r="F342" s="11">
        <f t="shared" si="25"/>
        <v>2.6279391424619641E-2</v>
      </c>
      <c r="G342" s="10">
        <f t="shared" si="26"/>
        <v>-0.27619047619047621</v>
      </c>
      <c r="H342" s="14">
        <f t="shared" si="27"/>
        <v>-1.0618820944708899E-2</v>
      </c>
    </row>
    <row r="343" spans="2:8" ht="15" x14ac:dyDescent="0.2">
      <c r="B343" s="5" t="s">
        <v>85</v>
      </c>
      <c r="C343" s="36">
        <v>16</v>
      </c>
      <c r="D343" s="36">
        <v>6</v>
      </c>
      <c r="E343" s="11">
        <f t="shared" si="24"/>
        <v>5.8586598315635294E-3</v>
      </c>
      <c r="F343" s="11">
        <f t="shared" si="25"/>
        <v>2.0746887966804979E-3</v>
      </c>
      <c r="G343" s="10">
        <f t="shared" si="26"/>
        <v>-0.625</v>
      </c>
      <c r="H343" s="14">
        <f t="shared" si="27"/>
        <v>-3.6616623947272058E-3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38</v>
      </c>
      <c r="D345" s="36">
        <v>18</v>
      </c>
      <c r="E345" s="11">
        <f t="shared" si="24"/>
        <v>1.3914317099963384E-2</v>
      </c>
      <c r="F345" s="11">
        <f t="shared" si="25"/>
        <v>6.2240663900414933E-3</v>
      </c>
      <c r="G345" s="10">
        <f t="shared" si="26"/>
        <v>-0.52631578947368418</v>
      </c>
      <c r="H345" s="14">
        <f t="shared" si="27"/>
        <v>-7.3233247894544124E-3</v>
      </c>
    </row>
    <row r="346" spans="2:8" ht="15" x14ac:dyDescent="0.2">
      <c r="B346" s="5" t="s">
        <v>88</v>
      </c>
      <c r="C346" s="36">
        <v>4</v>
      </c>
      <c r="D346" s="36">
        <v>2</v>
      </c>
      <c r="E346" s="11">
        <f t="shared" si="24"/>
        <v>1.4646649578908824E-3</v>
      </c>
      <c r="F346" s="11">
        <f t="shared" si="25"/>
        <v>6.9156293222683268E-4</v>
      </c>
      <c r="G346" s="10">
        <f t="shared" si="26"/>
        <v>-0.5</v>
      </c>
      <c r="H346" s="14">
        <f t="shared" si="27"/>
        <v>-7.3233247894544118E-4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21</v>
      </c>
      <c r="D349" s="36">
        <v>23</v>
      </c>
      <c r="E349" s="11">
        <f t="shared" si="24"/>
        <v>7.6894910289271329E-3</v>
      </c>
      <c r="F349" s="11">
        <f t="shared" si="25"/>
        <v>7.9529737206085749E-3</v>
      </c>
      <c r="G349" s="10">
        <f t="shared" si="26"/>
        <v>9.5238095238095233E-2</v>
      </c>
      <c r="H349" s="14">
        <f t="shared" si="27"/>
        <v>7.3233247894544118E-4</v>
      </c>
    </row>
    <row r="350" spans="2:8" ht="15" x14ac:dyDescent="0.2">
      <c r="B350" s="5" t="s">
        <v>279</v>
      </c>
      <c r="C350" s="36">
        <v>3</v>
      </c>
      <c r="D350" s="36">
        <v>86</v>
      </c>
      <c r="E350" s="11">
        <f t="shared" si="24"/>
        <v>1.0984987184181618E-3</v>
      </c>
      <c r="F350" s="11">
        <f t="shared" si="25"/>
        <v>2.9737206085753802E-2</v>
      </c>
      <c r="G350" s="10">
        <f t="shared" si="26"/>
        <v>27.666666666666668</v>
      </c>
      <c r="H350" s="14">
        <f t="shared" si="27"/>
        <v>3.0391797876235811E-2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67</v>
      </c>
      <c r="D352" s="36">
        <v>8</v>
      </c>
      <c r="E352" s="11">
        <f t="shared" si="24"/>
        <v>2.4533138044672283E-2</v>
      </c>
      <c r="F352" s="11">
        <f t="shared" si="25"/>
        <v>2.7662517289073307E-3</v>
      </c>
      <c r="G352" s="10">
        <f t="shared" si="26"/>
        <v>-0.88059701492537312</v>
      </c>
      <c r="H352" s="14">
        <f t="shared" si="27"/>
        <v>-2.1603808128890518E-2</v>
      </c>
    </row>
    <row r="353" spans="2:8" ht="15" x14ac:dyDescent="0.2">
      <c r="B353" s="5" t="s">
        <v>280</v>
      </c>
      <c r="C353" s="36">
        <v>47</v>
      </c>
      <c r="D353" s="36">
        <v>63</v>
      </c>
      <c r="E353" s="11">
        <f t="shared" si="24"/>
        <v>1.7209813255217869E-2</v>
      </c>
      <c r="F353" s="11">
        <f t="shared" si="25"/>
        <v>2.1784232365145227E-2</v>
      </c>
      <c r="G353" s="10">
        <f t="shared" si="26"/>
        <v>0.34042553191489361</v>
      </c>
      <c r="H353" s="14">
        <f t="shared" si="27"/>
        <v>5.8586598315635294E-3</v>
      </c>
    </row>
    <row r="354" spans="2:8" ht="15" x14ac:dyDescent="0.2">
      <c r="B354" s="5" t="s">
        <v>100</v>
      </c>
      <c r="C354" s="36">
        <v>3</v>
      </c>
      <c r="D354" s="36">
        <v>6</v>
      </c>
      <c r="E354" s="11">
        <f t="shared" si="24"/>
        <v>1.0984987184181618E-3</v>
      </c>
      <c r="F354" s="11">
        <f t="shared" si="25"/>
        <v>2.0746887966804979E-3</v>
      </c>
      <c r="G354" s="10">
        <f t="shared" si="26"/>
        <v>1</v>
      </c>
      <c r="H354" s="14">
        <f t="shared" si="27"/>
        <v>1.0984987184181618E-3</v>
      </c>
    </row>
    <row r="355" spans="2:8" ht="15" x14ac:dyDescent="0.2">
      <c r="B355" s="5" t="s">
        <v>99</v>
      </c>
      <c r="C355" s="36">
        <v>1</v>
      </c>
      <c r="D355" s="36">
        <v>0</v>
      </c>
      <c r="E355" s="11">
        <f t="shared" si="24"/>
        <v>3.6616623947272059E-4</v>
      </c>
      <c r="F355" s="11" t="str">
        <f t="shared" si="25"/>
        <v/>
      </c>
      <c r="G355" s="10" t="str">
        <f t="shared" si="26"/>
        <v>0</v>
      </c>
      <c r="H355" s="14">
        <f t="shared" si="27"/>
        <v>0</v>
      </c>
    </row>
    <row r="356" spans="2:8" ht="15" x14ac:dyDescent="0.2">
      <c r="B356" s="5" t="s">
        <v>84</v>
      </c>
      <c r="C356" s="36">
        <v>3</v>
      </c>
      <c r="D356" s="36">
        <v>3</v>
      </c>
      <c r="E356" s="11">
        <f t="shared" si="24"/>
        <v>1.0984987184181618E-3</v>
      </c>
      <c r="F356" s="11">
        <f t="shared" si="25"/>
        <v>1.037344398340249E-3</v>
      </c>
      <c r="G356" s="10">
        <f t="shared" si="26"/>
        <v>0</v>
      </c>
      <c r="H356" s="14">
        <f t="shared" si="27"/>
        <v>0</v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3</v>
      </c>
      <c r="D358" s="36">
        <v>1</v>
      </c>
      <c r="E358" s="11">
        <f t="shared" si="24"/>
        <v>1.0984987184181618E-3</v>
      </c>
      <c r="F358" s="11">
        <f t="shared" si="25"/>
        <v>3.4578146611341634E-4</v>
      </c>
      <c r="G358" s="10">
        <f t="shared" si="26"/>
        <v>-0.66666666666666663</v>
      </c>
      <c r="H358" s="14">
        <f t="shared" si="27"/>
        <v>-7.3233247894544118E-4</v>
      </c>
    </row>
    <row r="359" spans="2:8" ht="15" x14ac:dyDescent="0.2">
      <c r="B359" s="5" t="s">
        <v>372</v>
      </c>
      <c r="C359" s="36">
        <v>6</v>
      </c>
      <c r="D359" s="36">
        <v>8</v>
      </c>
      <c r="E359" s="11">
        <f t="shared" si="24"/>
        <v>2.1969974368363236E-3</v>
      </c>
      <c r="F359" s="11">
        <f t="shared" si="25"/>
        <v>2.7662517289073307E-3</v>
      </c>
      <c r="G359" s="10">
        <f t="shared" si="26"/>
        <v>0.33333333333333331</v>
      </c>
      <c r="H359" s="14">
        <f t="shared" si="27"/>
        <v>7.3233247894544118E-4</v>
      </c>
    </row>
    <row r="360" spans="2:8" ht="15" x14ac:dyDescent="0.2">
      <c r="B360" s="5" t="s">
        <v>529</v>
      </c>
      <c r="C360" s="36">
        <v>6</v>
      </c>
      <c r="D360" s="36">
        <v>12</v>
      </c>
      <c r="E360" s="11">
        <f t="shared" si="24"/>
        <v>2.1969974368363236E-3</v>
      </c>
      <c r="F360" s="11">
        <f t="shared" si="25"/>
        <v>4.1493775933609959E-3</v>
      </c>
      <c r="G360" s="10">
        <f t="shared" si="26"/>
        <v>1</v>
      </c>
      <c r="H360" s="14">
        <f t="shared" si="27"/>
        <v>2.1969974368363236E-3</v>
      </c>
    </row>
    <row r="361" spans="2:8" ht="15" x14ac:dyDescent="0.2">
      <c r="B361" s="5" t="s">
        <v>530</v>
      </c>
      <c r="C361" s="36">
        <v>26</v>
      </c>
      <c r="D361" s="36">
        <v>188</v>
      </c>
      <c r="E361" s="11">
        <f t="shared" si="24"/>
        <v>9.5203222262907356E-3</v>
      </c>
      <c r="F361" s="11">
        <f t="shared" si="25"/>
        <v>6.5006915629322273E-2</v>
      </c>
      <c r="G361" s="10">
        <f t="shared" si="26"/>
        <v>6.2307692307692308</v>
      </c>
      <c r="H361" s="14">
        <f t="shared" si="27"/>
        <v>5.931893079458074E-2</v>
      </c>
    </row>
    <row r="362" spans="2:8" ht="15" x14ac:dyDescent="0.2">
      <c r="B362" s="5" t="s">
        <v>531</v>
      </c>
      <c r="C362" s="36">
        <v>4</v>
      </c>
      <c r="D362" s="36">
        <v>4</v>
      </c>
      <c r="E362" s="11">
        <f t="shared" si="24"/>
        <v>1.4646649578908824E-3</v>
      </c>
      <c r="F362" s="11">
        <f t="shared" si="25"/>
        <v>1.3831258644536654E-3</v>
      </c>
      <c r="G362" s="10">
        <f t="shared" si="26"/>
        <v>0</v>
      </c>
      <c r="H362" s="14">
        <f t="shared" si="27"/>
        <v>0</v>
      </c>
    </row>
    <row r="363" spans="2:8" ht="15" x14ac:dyDescent="0.2">
      <c r="B363" s="5" t="s">
        <v>532</v>
      </c>
      <c r="C363" s="36">
        <v>12</v>
      </c>
      <c r="D363" s="36">
        <v>0</v>
      </c>
      <c r="E363" s="11">
        <f t="shared" si="24"/>
        <v>4.3939948736726473E-3</v>
      </c>
      <c r="F363" s="11" t="str">
        <f t="shared" si="25"/>
        <v/>
      </c>
      <c r="G363" s="10" t="str">
        <f t="shared" si="26"/>
        <v>0</v>
      </c>
      <c r="H363" s="14">
        <f t="shared" si="27"/>
        <v>0</v>
      </c>
    </row>
    <row r="364" spans="2:8" ht="15" x14ac:dyDescent="0.2">
      <c r="B364" s="5" t="s">
        <v>282</v>
      </c>
      <c r="C364" s="36">
        <v>3</v>
      </c>
      <c r="D364" s="36">
        <v>1</v>
      </c>
      <c r="E364" s="11">
        <f t="shared" si="24"/>
        <v>1.0984987184181618E-3</v>
      </c>
      <c r="F364" s="11">
        <f t="shared" si="25"/>
        <v>3.4578146611341634E-4</v>
      </c>
      <c r="G364" s="10">
        <f t="shared" si="26"/>
        <v>-0.66666666666666663</v>
      </c>
      <c r="H364" s="14">
        <f t="shared" si="27"/>
        <v>-7.3233247894544118E-4</v>
      </c>
    </row>
    <row r="365" spans="2:8" ht="15" x14ac:dyDescent="0.2">
      <c r="B365" s="5" t="s">
        <v>283</v>
      </c>
      <c r="C365" s="36">
        <v>6</v>
      </c>
      <c r="D365" s="36">
        <v>5</v>
      </c>
      <c r="E365" s="11">
        <f t="shared" si="24"/>
        <v>2.1969974368363236E-3</v>
      </c>
      <c r="F365" s="11">
        <f t="shared" si="25"/>
        <v>1.7289073305670815E-3</v>
      </c>
      <c r="G365" s="10">
        <f t="shared" si="26"/>
        <v>-0.16666666666666666</v>
      </c>
      <c r="H365" s="14">
        <f t="shared" si="27"/>
        <v>-3.6616623947272059E-4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604</v>
      </c>
      <c r="D367" s="36">
        <v>605</v>
      </c>
      <c r="E367" s="11">
        <f t="shared" si="24"/>
        <v>0.22116440864152326</v>
      </c>
      <c r="F367" s="11">
        <f t="shared" si="25"/>
        <v>0.20919778699861688</v>
      </c>
      <c r="G367" s="10">
        <f t="shared" si="26"/>
        <v>1.6556291390728477E-3</v>
      </c>
      <c r="H367" s="14">
        <f t="shared" si="27"/>
        <v>3.6616623947272064E-4</v>
      </c>
    </row>
    <row r="368" spans="2:8" ht="15" x14ac:dyDescent="0.2">
      <c r="B368" s="5" t="s">
        <v>109</v>
      </c>
      <c r="C368" s="36">
        <v>44</v>
      </c>
      <c r="D368" s="36">
        <v>36</v>
      </c>
      <c r="E368" s="11">
        <f t="shared" si="24"/>
        <v>1.6111314536799707E-2</v>
      </c>
      <c r="F368" s="11">
        <f t="shared" si="25"/>
        <v>1.2448132780082987E-2</v>
      </c>
      <c r="G368" s="10">
        <f t="shared" si="26"/>
        <v>-0.18181818181818182</v>
      </c>
      <c r="H368" s="14">
        <f t="shared" si="27"/>
        <v>-2.9293299157817651E-3</v>
      </c>
    </row>
    <row r="369" spans="1:8" ht="15" x14ac:dyDescent="0.2">
      <c r="B369" s="5" t="s">
        <v>102</v>
      </c>
      <c r="C369" s="36">
        <v>83</v>
      </c>
      <c r="D369" s="36">
        <v>27</v>
      </c>
      <c r="E369" s="11">
        <f t="shared" si="24"/>
        <v>3.0391797876235811E-2</v>
      </c>
      <c r="F369" s="11">
        <f t="shared" si="25"/>
        <v>9.3360995850622405E-3</v>
      </c>
      <c r="G369" s="10">
        <f t="shared" si="26"/>
        <v>-0.67469879518072284</v>
      </c>
      <c r="H369" s="14">
        <f t="shared" si="27"/>
        <v>-2.0505309410472353E-2</v>
      </c>
    </row>
    <row r="370" spans="1:8" ht="15" x14ac:dyDescent="0.2">
      <c r="B370" s="5" t="s">
        <v>108</v>
      </c>
      <c r="C370" s="36">
        <v>27</v>
      </c>
      <c r="D370" s="36">
        <v>22</v>
      </c>
      <c r="E370" s="11">
        <f t="shared" si="24"/>
        <v>9.8864884657634561E-3</v>
      </c>
      <c r="F370" s="11">
        <f t="shared" si="25"/>
        <v>7.6071922544951589E-3</v>
      </c>
      <c r="G370" s="10">
        <f t="shared" si="26"/>
        <v>-0.18518518518518517</v>
      </c>
      <c r="H370" s="14">
        <f t="shared" si="27"/>
        <v>-1.8308311973636029E-3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1</v>
      </c>
      <c r="D372" s="36">
        <v>19</v>
      </c>
      <c r="E372" s="11">
        <f t="shared" si="24"/>
        <v>3.6616623947272059E-4</v>
      </c>
      <c r="F372" s="11">
        <f t="shared" si="25"/>
        <v>6.5698478561549102E-3</v>
      </c>
      <c r="G372" s="10">
        <f t="shared" si="26"/>
        <v>18</v>
      </c>
      <c r="H372" s="14">
        <f t="shared" si="27"/>
        <v>6.5909923105089705E-3</v>
      </c>
    </row>
    <row r="373" spans="1:8" ht="15" x14ac:dyDescent="0.2">
      <c r="B373" s="5" t="s">
        <v>284</v>
      </c>
      <c r="C373" s="36">
        <v>0</v>
      </c>
      <c r="D373" s="36">
        <v>0</v>
      </c>
      <c r="E373" s="11" t="str">
        <f t="shared" si="24"/>
        <v/>
      </c>
      <c r="F373" s="11" t="str">
        <f t="shared" si="25"/>
        <v/>
      </c>
      <c r="G373" s="10" t="str">
        <f t="shared" si="26"/>
        <v>0</v>
      </c>
      <c r="H373" s="14" t="str">
        <f t="shared" si="27"/>
        <v/>
      </c>
    </row>
    <row r="374" spans="1:8" ht="15" x14ac:dyDescent="0.2">
      <c r="B374" s="5" t="s">
        <v>285</v>
      </c>
      <c r="C374" s="36">
        <v>10</v>
      </c>
      <c r="D374" s="36">
        <v>11</v>
      </c>
      <c r="E374" s="11">
        <f t="shared" si="24"/>
        <v>3.6616623947272062E-3</v>
      </c>
      <c r="F374" s="11">
        <f t="shared" si="25"/>
        <v>3.8035961272475795E-3</v>
      </c>
      <c r="G374" s="10">
        <f t="shared" si="26"/>
        <v>0.1</v>
      </c>
      <c r="H374" s="14">
        <f t="shared" si="27"/>
        <v>3.6616623947272064E-4</v>
      </c>
    </row>
    <row r="375" spans="1:8" ht="15" x14ac:dyDescent="0.2">
      <c r="B375" s="5" t="s">
        <v>286</v>
      </c>
      <c r="C375" s="36">
        <v>2</v>
      </c>
      <c r="D375" s="36">
        <v>2</v>
      </c>
      <c r="E375" s="11">
        <f t="shared" si="24"/>
        <v>7.3233247894544118E-4</v>
      </c>
      <c r="F375" s="11">
        <f t="shared" si="25"/>
        <v>6.9156293222683268E-4</v>
      </c>
      <c r="G375" s="10">
        <f t="shared" si="26"/>
        <v>0</v>
      </c>
      <c r="H375" s="14">
        <f t="shared" si="27"/>
        <v>0</v>
      </c>
    </row>
    <row r="376" spans="1:8" ht="15" x14ac:dyDescent="0.2">
      <c r="B376" s="5" t="s">
        <v>101</v>
      </c>
      <c r="C376" s="36">
        <v>1</v>
      </c>
      <c r="D376" s="36">
        <v>2</v>
      </c>
      <c r="E376" s="11">
        <f t="shared" si="24"/>
        <v>3.6616623947272059E-4</v>
      </c>
      <c r="F376" s="11">
        <f t="shared" si="25"/>
        <v>6.9156293222683268E-4</v>
      </c>
      <c r="G376" s="10">
        <f t="shared" si="26"/>
        <v>1</v>
      </c>
      <c r="H376" s="14">
        <f t="shared" si="27"/>
        <v>3.6616623947272059E-4</v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3</v>
      </c>
      <c r="D378" s="36">
        <v>0</v>
      </c>
      <c r="E378" s="11">
        <f t="shared" si="24"/>
        <v>1.0984987184181618E-3</v>
      </c>
      <c r="F378" s="11" t="str">
        <f t="shared" si="25"/>
        <v/>
      </c>
      <c r="G378" s="10" t="str">
        <f t="shared" si="26"/>
        <v>0</v>
      </c>
      <c r="H378" s="14">
        <f t="shared" si="27"/>
        <v>0</v>
      </c>
    </row>
    <row r="379" spans="1:8" ht="15" x14ac:dyDescent="0.2">
      <c r="B379" s="5" t="s">
        <v>110</v>
      </c>
      <c r="C379" s="36">
        <v>17</v>
      </c>
      <c r="D379" s="36">
        <v>16</v>
      </c>
      <c r="E379" s="11">
        <f t="shared" si="24"/>
        <v>6.2248260710362508E-3</v>
      </c>
      <c r="F379" s="11">
        <f t="shared" si="25"/>
        <v>5.5325034578146614E-3</v>
      </c>
      <c r="G379" s="10">
        <f t="shared" si="26"/>
        <v>-5.8823529411764705E-2</v>
      </c>
      <c r="H379" s="14">
        <f t="shared" si="27"/>
        <v>-3.6616623947272064E-4</v>
      </c>
    </row>
    <row r="380" spans="1:8" ht="15" x14ac:dyDescent="0.2">
      <c r="B380" s="5" t="s">
        <v>288</v>
      </c>
      <c r="C380" s="36">
        <v>101</v>
      </c>
      <c r="D380" s="36">
        <v>81</v>
      </c>
      <c r="E380" s="11">
        <f t="shared" si="24"/>
        <v>3.6982790186744781E-2</v>
      </c>
      <c r="F380" s="11">
        <f t="shared" si="25"/>
        <v>2.8008298755186723E-2</v>
      </c>
      <c r="G380" s="10">
        <f t="shared" si="26"/>
        <v>-0.19801980198019803</v>
      </c>
      <c r="H380" s="14">
        <f t="shared" si="27"/>
        <v>-7.3233247894544124E-3</v>
      </c>
    </row>
    <row r="381" spans="1:8" ht="15" x14ac:dyDescent="0.2">
      <c r="B381" s="5" t="s">
        <v>536</v>
      </c>
      <c r="C381" s="36">
        <v>3</v>
      </c>
      <c r="D381" s="36">
        <v>0</v>
      </c>
      <c r="E381" s="11">
        <f t="shared" si="24"/>
        <v>1.0984987184181618E-3</v>
      </c>
      <c r="F381" s="11" t="str">
        <f t="shared" si="25"/>
        <v/>
      </c>
      <c r="G381" s="10" t="str">
        <f t="shared" si="26"/>
        <v>0</v>
      </c>
      <c r="H381" s="14">
        <f t="shared" si="27"/>
        <v>0</v>
      </c>
    </row>
    <row r="382" spans="1:8" ht="15" x14ac:dyDescent="0.2">
      <c r="B382" s="5" t="s">
        <v>104</v>
      </c>
      <c r="C382" s="36">
        <v>59</v>
      </c>
      <c r="D382" s="36">
        <v>36</v>
      </c>
      <c r="E382" s="11">
        <f t="shared" si="24"/>
        <v>2.1603808128890515E-2</v>
      </c>
      <c r="F382" s="11">
        <f t="shared" si="25"/>
        <v>1.2448132780082987E-2</v>
      </c>
      <c r="G382" s="10">
        <f t="shared" si="26"/>
        <v>-0.38983050847457629</v>
      </c>
      <c r="H382" s="14">
        <f t="shared" si="27"/>
        <v>-8.421823507872574E-3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7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47</v>
      </c>
      <c r="D390" s="36">
        <v>68</v>
      </c>
      <c r="E390" s="11">
        <f t="shared" si="24"/>
        <v>1.7209813255217869E-2</v>
      </c>
      <c r="F390" s="11">
        <f t="shared" si="25"/>
        <v>2.351313969571231E-2</v>
      </c>
      <c r="G390" s="10">
        <f t="shared" si="26"/>
        <v>0.44680851063829785</v>
      </c>
      <c r="H390" s="14">
        <f t="shared" si="27"/>
        <v>7.6894910289271321E-3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1</v>
      </c>
      <c r="E392" s="11" t="str">
        <f t="shared" si="24"/>
        <v/>
      </c>
      <c r="F392" s="11">
        <f t="shared" si="25"/>
        <v>3.4578146611341634E-4</v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23</v>
      </c>
      <c r="D393" s="36">
        <v>9</v>
      </c>
      <c r="E393" s="11">
        <f t="shared" si="24"/>
        <v>8.421823507872574E-3</v>
      </c>
      <c r="F393" s="11">
        <f t="shared" si="25"/>
        <v>3.1120331950207467E-3</v>
      </c>
      <c r="G393" s="10">
        <f t="shared" si="26"/>
        <v>-0.60869565217391308</v>
      </c>
      <c r="H393" s="14">
        <f t="shared" si="27"/>
        <v>-5.1263273526180892E-3</v>
      </c>
    </row>
    <row r="394" spans="1:8" ht="15" x14ac:dyDescent="0.2">
      <c r="B394" s="5" t="s">
        <v>539</v>
      </c>
      <c r="C394" s="36">
        <v>15</v>
      </c>
      <c r="D394" s="36">
        <v>9</v>
      </c>
      <c r="E394" s="11">
        <f t="shared" si="24"/>
        <v>5.4924935920908089E-3</v>
      </c>
      <c r="F394" s="11">
        <f t="shared" si="25"/>
        <v>3.1120331950207467E-3</v>
      </c>
      <c r="G394" s="10">
        <f t="shared" si="26"/>
        <v>-0.4</v>
      </c>
      <c r="H394" s="14">
        <f t="shared" si="27"/>
        <v>-2.1969974368363236E-3</v>
      </c>
    </row>
    <row r="395" spans="1:8" ht="15" x14ac:dyDescent="0.2">
      <c r="B395" s="5" t="s">
        <v>105</v>
      </c>
      <c r="C395" s="36">
        <v>0</v>
      </c>
      <c r="D395" s="36">
        <v>2</v>
      </c>
      <c r="E395" s="11" t="str">
        <f t="shared" si="24"/>
        <v/>
      </c>
      <c r="F395" s="11">
        <f t="shared" si="25"/>
        <v>6.9156293222683268E-4</v>
      </c>
      <c r="G395" s="10" t="str">
        <f t="shared" si="26"/>
        <v>0</v>
      </c>
      <c r="H395" s="14" t="str">
        <f t="shared" si="27"/>
        <v/>
      </c>
    </row>
    <row r="396" spans="1:8" ht="15" x14ac:dyDescent="0.2">
      <c r="B396" s="5" t="s">
        <v>540</v>
      </c>
      <c r="C396" s="36">
        <v>2</v>
      </c>
      <c r="D396" s="36">
        <v>0</v>
      </c>
      <c r="E396" s="11">
        <f t="shared" ref="E396:E468" si="28">+IF(C396=0,"",C396/C$329)</f>
        <v>7.3233247894544118E-4</v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>
        <f t="shared" ref="H396:H468" si="31">+IF(OR(AND(E396=""),(G396="")),"",E396*G396)</f>
        <v>0</v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3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4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2</v>
      </c>
      <c r="E401" s="80" t="str">
        <f t="shared" si="28"/>
        <v/>
      </c>
      <c r="F401" s="80">
        <f t="shared" si="29"/>
        <v>6.9156293222683268E-4</v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7</v>
      </c>
      <c r="D402" s="76">
        <v>6</v>
      </c>
      <c r="E402" s="80">
        <f t="shared" si="28"/>
        <v>2.5631636763090442E-3</v>
      </c>
      <c r="F402" s="80">
        <f t="shared" si="29"/>
        <v>2.0746887966804979E-3</v>
      </c>
      <c r="G402" s="78">
        <f t="shared" si="30"/>
        <v>-0.14285714285714285</v>
      </c>
      <c r="H402" s="24">
        <f t="shared" si="31"/>
        <v>-3.6616623947272059E-4</v>
      </c>
    </row>
    <row r="403" spans="1:8" s="79" customFormat="1" ht="15" x14ac:dyDescent="0.2">
      <c r="B403" s="75" t="s">
        <v>541</v>
      </c>
      <c r="C403" s="76">
        <v>34</v>
      </c>
      <c r="D403" s="76">
        <v>44</v>
      </c>
      <c r="E403" s="80">
        <f t="shared" si="28"/>
        <v>1.2449652142072502E-2</v>
      </c>
      <c r="F403" s="80">
        <f t="shared" si="29"/>
        <v>1.5214384508990318E-2</v>
      </c>
      <c r="G403" s="78">
        <f t="shared" si="30"/>
        <v>0.29411764705882354</v>
      </c>
      <c r="H403" s="24">
        <f t="shared" si="31"/>
        <v>3.6616623947272066E-3</v>
      </c>
    </row>
    <row r="404" spans="1:8" s="79" customFormat="1" ht="15" x14ac:dyDescent="0.2">
      <c r="B404" s="75" t="s">
        <v>297</v>
      </c>
      <c r="C404" s="76">
        <v>0</v>
      </c>
      <c r="D404" s="76">
        <v>4</v>
      </c>
      <c r="E404" s="80" t="str">
        <f t="shared" si="28"/>
        <v/>
      </c>
      <c r="F404" s="80">
        <f t="shared" si="29"/>
        <v>1.3831258644536654E-3</v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1</v>
      </c>
      <c r="E405" s="80" t="str">
        <f t="shared" si="28"/>
        <v/>
      </c>
      <c r="F405" s="80">
        <f t="shared" si="29"/>
        <v>3.4578146611341634E-4</v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14</v>
      </c>
      <c r="D408" s="36">
        <v>0</v>
      </c>
      <c r="E408" s="11">
        <f t="shared" si="28"/>
        <v>5.1263273526180883E-3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2</v>
      </c>
      <c r="D409" s="36">
        <v>7</v>
      </c>
      <c r="E409" s="11">
        <f t="shared" si="28"/>
        <v>7.3233247894544118E-4</v>
      </c>
      <c r="F409" s="11">
        <f t="shared" si="29"/>
        <v>2.4204702627939143E-3</v>
      </c>
      <c r="G409" s="10">
        <f t="shared" si="30"/>
        <v>2.5</v>
      </c>
      <c r="H409" s="14">
        <f t="shared" si="31"/>
        <v>1.8308311973636029E-3</v>
      </c>
    </row>
    <row r="410" spans="1:8" ht="15" x14ac:dyDescent="0.2">
      <c r="B410" s="5" t="s">
        <v>114</v>
      </c>
      <c r="C410" s="36">
        <v>1</v>
      </c>
      <c r="D410" s="36">
        <v>208</v>
      </c>
      <c r="E410" s="11">
        <f t="shared" si="28"/>
        <v>3.6616623947272059E-4</v>
      </c>
      <c r="F410" s="11">
        <f t="shared" si="29"/>
        <v>7.1922544951590589E-2</v>
      </c>
      <c r="G410" s="10">
        <f t="shared" si="30"/>
        <v>207</v>
      </c>
      <c r="H410" s="14">
        <f t="shared" si="31"/>
        <v>7.5796411570853164E-2</v>
      </c>
    </row>
    <row r="411" spans="1:8" ht="15" x14ac:dyDescent="0.2">
      <c r="B411" s="5" t="s">
        <v>115</v>
      </c>
      <c r="C411" s="36">
        <v>10</v>
      </c>
      <c r="D411" s="36">
        <v>0</v>
      </c>
      <c r="E411" s="11">
        <f t="shared" si="28"/>
        <v>3.6616623947272062E-3</v>
      </c>
      <c r="F411" s="11" t="str">
        <f t="shared" si="29"/>
        <v/>
      </c>
      <c r="G411" s="10" t="str">
        <f t="shared" si="30"/>
        <v>0</v>
      </c>
      <c r="H411" s="14">
        <f t="shared" si="31"/>
        <v>0</v>
      </c>
    </row>
    <row r="412" spans="1:8" ht="15" x14ac:dyDescent="0.2">
      <c r="B412" s="5" t="s">
        <v>116</v>
      </c>
      <c r="C412" s="36">
        <v>9</v>
      </c>
      <c r="D412" s="36">
        <v>16</v>
      </c>
      <c r="E412" s="11">
        <f t="shared" si="28"/>
        <v>3.2954961552544857E-3</v>
      </c>
      <c r="F412" s="11">
        <f t="shared" si="29"/>
        <v>5.5325034578146614E-3</v>
      </c>
      <c r="G412" s="10">
        <f t="shared" si="30"/>
        <v>0.77777777777777779</v>
      </c>
      <c r="H412" s="14">
        <f t="shared" si="31"/>
        <v>2.5631636763090446E-3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0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1</v>
      </c>
      <c r="D416" s="76">
        <v>0</v>
      </c>
      <c r="E416" s="80">
        <f t="shared" si="28"/>
        <v>3.6616623947272059E-4</v>
      </c>
      <c r="F416" s="80" t="str">
        <f t="shared" si="29"/>
        <v/>
      </c>
      <c r="G416" s="78" t="str">
        <f t="shared" si="30"/>
        <v>0</v>
      </c>
      <c r="H416" s="24">
        <f t="shared" si="31"/>
        <v>0</v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2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13</v>
      </c>
      <c r="D420" s="36">
        <v>2</v>
      </c>
      <c r="E420" s="11">
        <f t="shared" si="28"/>
        <v>4.7601611131453678E-3</v>
      </c>
      <c r="F420" s="11">
        <f t="shared" si="29"/>
        <v>6.9156293222683268E-4</v>
      </c>
      <c r="G420" s="10">
        <f t="shared" si="30"/>
        <v>-0.84615384615384615</v>
      </c>
      <c r="H420" s="14">
        <f t="shared" si="31"/>
        <v>-4.0278286341999267E-3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32</v>
      </c>
      <c r="D422" s="36">
        <v>10</v>
      </c>
      <c r="E422" s="11">
        <f t="shared" si="28"/>
        <v>1.1717319663127059E-2</v>
      </c>
      <c r="F422" s="11">
        <f t="shared" si="29"/>
        <v>3.4578146611341631E-3</v>
      </c>
      <c r="G422" s="10">
        <f t="shared" si="30"/>
        <v>-0.6875</v>
      </c>
      <c r="H422" s="14">
        <f t="shared" si="31"/>
        <v>-8.0556572683998535E-3</v>
      </c>
    </row>
    <row r="423" spans="1:8" ht="15" x14ac:dyDescent="0.2">
      <c r="B423" s="5" t="s">
        <v>128</v>
      </c>
      <c r="C423" s="36">
        <v>58</v>
      </c>
      <c r="D423" s="36">
        <v>33</v>
      </c>
      <c r="E423" s="11">
        <f t="shared" si="28"/>
        <v>2.1237641889417794E-2</v>
      </c>
      <c r="F423" s="11">
        <f t="shared" si="29"/>
        <v>1.1410788381742738E-2</v>
      </c>
      <c r="G423" s="10">
        <f t="shared" si="30"/>
        <v>-0.43103448275862066</v>
      </c>
      <c r="H423" s="14">
        <f t="shared" si="31"/>
        <v>-9.1541559868180151E-3</v>
      </c>
    </row>
    <row r="424" spans="1:8" ht="15" x14ac:dyDescent="0.2">
      <c r="B424" s="5" t="s">
        <v>302</v>
      </c>
      <c r="C424" s="36">
        <v>4</v>
      </c>
      <c r="D424" s="36">
        <v>2</v>
      </c>
      <c r="E424" s="11">
        <f t="shared" si="28"/>
        <v>1.4646649578908824E-3</v>
      </c>
      <c r="F424" s="11">
        <f t="shared" si="29"/>
        <v>6.9156293222683268E-4</v>
      </c>
      <c r="G424" s="10">
        <f t="shared" si="30"/>
        <v>-0.5</v>
      </c>
      <c r="H424" s="14">
        <f t="shared" si="31"/>
        <v>-7.3233247894544118E-4</v>
      </c>
    </row>
    <row r="425" spans="1:8" ht="15" x14ac:dyDescent="0.2">
      <c r="B425" s="5" t="s">
        <v>544</v>
      </c>
      <c r="C425" s="36">
        <v>3</v>
      </c>
      <c r="D425" s="36">
        <v>4</v>
      </c>
      <c r="E425" s="11">
        <f t="shared" si="28"/>
        <v>1.0984987184181618E-3</v>
      </c>
      <c r="F425" s="11">
        <f t="shared" si="29"/>
        <v>1.3831258644536654E-3</v>
      </c>
      <c r="G425" s="10">
        <f t="shared" si="30"/>
        <v>0.33333333333333331</v>
      </c>
      <c r="H425" s="14">
        <f t="shared" si="31"/>
        <v>3.6616623947272059E-4</v>
      </c>
    </row>
    <row r="426" spans="1:8" ht="30" x14ac:dyDescent="0.2">
      <c r="B426" s="5" t="s">
        <v>545</v>
      </c>
      <c r="C426" s="36">
        <v>0</v>
      </c>
      <c r="D426" s="36">
        <v>3</v>
      </c>
      <c r="E426" s="11" t="str">
        <f t="shared" si="28"/>
        <v/>
      </c>
      <c r="F426" s="11">
        <f t="shared" si="29"/>
        <v>1.037344398340249E-3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4</v>
      </c>
      <c r="D428" s="36">
        <v>6</v>
      </c>
      <c r="E428" s="11">
        <f t="shared" si="28"/>
        <v>1.4646649578908824E-3</v>
      </c>
      <c r="F428" s="11">
        <f t="shared" si="29"/>
        <v>2.0746887966804979E-3</v>
      </c>
      <c r="G428" s="10">
        <f t="shared" si="30"/>
        <v>0.5</v>
      </c>
      <c r="H428" s="14">
        <f t="shared" si="31"/>
        <v>7.3233247894544118E-4</v>
      </c>
    </row>
    <row r="429" spans="1:8" ht="15" x14ac:dyDescent="0.2">
      <c r="B429" s="5" t="s">
        <v>303</v>
      </c>
      <c r="C429" s="36">
        <v>1</v>
      </c>
      <c r="D429" s="36">
        <v>0</v>
      </c>
      <c r="E429" s="11">
        <f t="shared" si="28"/>
        <v>3.6616623947272059E-4</v>
      </c>
      <c r="F429" s="11" t="str">
        <f t="shared" si="29"/>
        <v/>
      </c>
      <c r="G429" s="10" t="str">
        <f t="shared" si="30"/>
        <v>0</v>
      </c>
      <c r="H429" s="14">
        <f t="shared" si="31"/>
        <v>0</v>
      </c>
    </row>
    <row r="430" spans="1:8" ht="15" x14ac:dyDescent="0.2">
      <c r="B430" s="5" t="s">
        <v>125</v>
      </c>
      <c r="C430" s="36">
        <v>3</v>
      </c>
      <c r="D430" s="36">
        <v>7</v>
      </c>
      <c r="E430" s="11">
        <f t="shared" si="28"/>
        <v>1.0984987184181618E-3</v>
      </c>
      <c r="F430" s="11">
        <f t="shared" si="29"/>
        <v>2.4204702627939143E-3</v>
      </c>
      <c r="G430" s="10">
        <f t="shared" si="30"/>
        <v>1.3333333333333333</v>
      </c>
      <c r="H430" s="14">
        <f t="shared" si="31"/>
        <v>1.4646649578908824E-3</v>
      </c>
    </row>
    <row r="431" spans="1:8" ht="15" x14ac:dyDescent="0.2">
      <c r="B431" s="5" t="s">
        <v>421</v>
      </c>
      <c r="C431" s="36">
        <v>2</v>
      </c>
      <c r="D431" s="36">
        <v>2</v>
      </c>
      <c r="E431" s="11">
        <f t="shared" si="28"/>
        <v>7.3233247894544118E-4</v>
      </c>
      <c r="F431" s="11">
        <f t="shared" si="29"/>
        <v>6.9156293222683268E-4</v>
      </c>
      <c r="G431" s="10">
        <f t="shared" si="30"/>
        <v>0</v>
      </c>
      <c r="H431" s="14">
        <f t="shared" si="31"/>
        <v>0</v>
      </c>
    </row>
    <row r="432" spans="1:8" ht="15" x14ac:dyDescent="0.2">
      <c r="B432" s="5" t="s">
        <v>123</v>
      </c>
      <c r="C432" s="36">
        <v>111</v>
      </c>
      <c r="D432" s="36">
        <v>42</v>
      </c>
      <c r="E432" s="11">
        <f t="shared" si="28"/>
        <v>4.0644452581471986E-2</v>
      </c>
      <c r="F432" s="11">
        <f t="shared" si="29"/>
        <v>1.4522821576763486E-2</v>
      </c>
      <c r="G432" s="10">
        <f t="shared" si="30"/>
        <v>-0.6216216216216216</v>
      </c>
      <c r="H432" s="14">
        <f t="shared" si="31"/>
        <v>-2.526547052361772E-2</v>
      </c>
    </row>
    <row r="433" spans="2:8" ht="15" x14ac:dyDescent="0.2">
      <c r="B433" s="5" t="s">
        <v>304</v>
      </c>
      <c r="C433" s="36">
        <v>15</v>
      </c>
      <c r="D433" s="36">
        <v>3</v>
      </c>
      <c r="E433" s="11">
        <f t="shared" si="28"/>
        <v>5.4924935920908089E-3</v>
      </c>
      <c r="F433" s="11">
        <f t="shared" si="29"/>
        <v>1.037344398340249E-3</v>
      </c>
      <c r="G433" s="10">
        <f t="shared" si="30"/>
        <v>-0.8</v>
      </c>
      <c r="H433" s="14">
        <f t="shared" si="31"/>
        <v>-4.3939948736726473E-3</v>
      </c>
    </row>
    <row r="434" spans="2:8" ht="15" x14ac:dyDescent="0.2">
      <c r="B434" s="5" t="s">
        <v>122</v>
      </c>
      <c r="C434" s="36">
        <v>3</v>
      </c>
      <c r="D434" s="36">
        <v>2</v>
      </c>
      <c r="E434" s="11">
        <f t="shared" si="28"/>
        <v>1.0984987184181618E-3</v>
      </c>
      <c r="F434" s="11">
        <f t="shared" si="29"/>
        <v>6.9156293222683268E-4</v>
      </c>
      <c r="G434" s="10">
        <f t="shared" si="30"/>
        <v>-0.33333333333333331</v>
      </c>
      <c r="H434" s="14">
        <f t="shared" si="31"/>
        <v>-3.6616623947272059E-4</v>
      </c>
    </row>
    <row r="435" spans="2:8" ht="15" x14ac:dyDescent="0.2">
      <c r="B435" s="5" t="s">
        <v>373</v>
      </c>
      <c r="C435" s="36">
        <v>3</v>
      </c>
      <c r="D435" s="36">
        <v>1</v>
      </c>
      <c r="E435" s="11">
        <f t="shared" si="28"/>
        <v>1.0984987184181618E-3</v>
      </c>
      <c r="F435" s="11">
        <f t="shared" si="29"/>
        <v>3.4578146611341634E-4</v>
      </c>
      <c r="G435" s="10">
        <f t="shared" si="30"/>
        <v>-0.66666666666666663</v>
      </c>
      <c r="H435" s="14">
        <f t="shared" si="31"/>
        <v>-7.3233247894544118E-4</v>
      </c>
    </row>
    <row r="436" spans="2:8" ht="15" x14ac:dyDescent="0.2">
      <c r="B436" s="5" t="s">
        <v>132</v>
      </c>
      <c r="C436" s="36">
        <v>5</v>
      </c>
      <c r="D436" s="36">
        <v>5</v>
      </c>
      <c r="E436" s="11">
        <f t="shared" si="28"/>
        <v>1.8308311973636031E-3</v>
      </c>
      <c r="F436" s="11">
        <f t="shared" si="29"/>
        <v>1.7289073305670815E-3</v>
      </c>
      <c r="G436" s="10">
        <f t="shared" si="30"/>
        <v>0</v>
      </c>
      <c r="H436" s="14">
        <f t="shared" si="31"/>
        <v>0</v>
      </c>
    </row>
    <row r="437" spans="2:8" ht="15" x14ac:dyDescent="0.2">
      <c r="B437" s="5" t="s">
        <v>119</v>
      </c>
      <c r="C437" s="36">
        <v>5</v>
      </c>
      <c r="D437" s="36">
        <v>6</v>
      </c>
      <c r="E437" s="11">
        <f t="shared" si="28"/>
        <v>1.8308311973636031E-3</v>
      </c>
      <c r="F437" s="11">
        <f t="shared" si="29"/>
        <v>2.0746887966804979E-3</v>
      </c>
      <c r="G437" s="10">
        <f t="shared" si="30"/>
        <v>0.2</v>
      </c>
      <c r="H437" s="14">
        <f t="shared" si="31"/>
        <v>3.6616623947272064E-4</v>
      </c>
    </row>
    <row r="438" spans="2:8" ht="15" x14ac:dyDescent="0.2">
      <c r="B438" s="5" t="s">
        <v>305</v>
      </c>
      <c r="C438" s="36">
        <v>119</v>
      </c>
      <c r="D438" s="36">
        <v>148</v>
      </c>
      <c r="E438" s="11">
        <f t="shared" si="28"/>
        <v>4.357378249725375E-2</v>
      </c>
      <c r="F438" s="11">
        <f t="shared" si="29"/>
        <v>5.1175656984785614E-2</v>
      </c>
      <c r="G438" s="10">
        <f t="shared" si="30"/>
        <v>0.24369747899159663</v>
      </c>
      <c r="H438" s="14">
        <f t="shared" si="31"/>
        <v>1.0618820944708897E-2</v>
      </c>
    </row>
    <row r="439" spans="2:8" ht="15" x14ac:dyDescent="0.2">
      <c r="B439" s="5" t="s">
        <v>547</v>
      </c>
      <c r="C439" s="36">
        <v>2</v>
      </c>
      <c r="D439" s="36">
        <v>0</v>
      </c>
      <c r="E439" s="11">
        <f t="shared" si="28"/>
        <v>7.3233247894544118E-4</v>
      </c>
      <c r="F439" s="11" t="str">
        <f t="shared" si="29"/>
        <v/>
      </c>
      <c r="G439" s="10" t="str">
        <f t="shared" si="30"/>
        <v>0</v>
      </c>
      <c r="H439" s="14">
        <f t="shared" si="31"/>
        <v>0</v>
      </c>
    </row>
    <row r="440" spans="2:8" ht="15" x14ac:dyDescent="0.2">
      <c r="B440" s="5" t="s">
        <v>126</v>
      </c>
      <c r="C440" s="36">
        <v>1</v>
      </c>
      <c r="D440" s="36">
        <v>0</v>
      </c>
      <c r="E440" s="11">
        <f t="shared" si="28"/>
        <v>3.6616623947272059E-4</v>
      </c>
      <c r="F440" s="11" t="str">
        <f t="shared" si="29"/>
        <v/>
      </c>
      <c r="G440" s="10" t="str">
        <f t="shared" si="30"/>
        <v>0</v>
      </c>
      <c r="H440" s="14">
        <f t="shared" si="31"/>
        <v>0</v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2</v>
      </c>
      <c r="D442" s="36">
        <v>0</v>
      </c>
      <c r="E442" s="11">
        <f t="shared" si="28"/>
        <v>7.3233247894544118E-4</v>
      </c>
      <c r="F442" s="11" t="str">
        <f t="shared" si="29"/>
        <v/>
      </c>
      <c r="G442" s="10" t="str">
        <f t="shared" si="30"/>
        <v>0</v>
      </c>
      <c r="H442" s="14">
        <f t="shared" si="31"/>
        <v>0</v>
      </c>
    </row>
    <row r="443" spans="2:8" ht="15" x14ac:dyDescent="0.2">
      <c r="B443" s="5" t="s">
        <v>121</v>
      </c>
      <c r="C443" s="36">
        <v>5</v>
      </c>
      <c r="D443" s="36">
        <v>1</v>
      </c>
      <c r="E443" s="11">
        <f t="shared" si="28"/>
        <v>1.8308311973636031E-3</v>
      </c>
      <c r="F443" s="11">
        <f t="shared" si="29"/>
        <v>3.4578146611341634E-4</v>
      </c>
      <c r="G443" s="10">
        <f t="shared" si="30"/>
        <v>-0.8</v>
      </c>
      <c r="H443" s="14">
        <f t="shared" si="31"/>
        <v>-1.4646649578908826E-3</v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63</v>
      </c>
      <c r="D446" s="36">
        <v>44</v>
      </c>
      <c r="E446" s="11">
        <f t="shared" si="28"/>
        <v>2.3068473086781397E-2</v>
      </c>
      <c r="F446" s="11">
        <f t="shared" si="29"/>
        <v>1.5214384508990318E-2</v>
      </c>
      <c r="G446" s="10">
        <f t="shared" si="30"/>
        <v>-0.30158730158730157</v>
      </c>
      <c r="H446" s="14">
        <f t="shared" si="31"/>
        <v>-6.957158549981691E-3</v>
      </c>
    </row>
    <row r="447" spans="2:8" ht="30" x14ac:dyDescent="0.2">
      <c r="B447" s="5" t="s">
        <v>548</v>
      </c>
      <c r="C447" s="36">
        <v>0</v>
      </c>
      <c r="D447" s="36">
        <v>1</v>
      </c>
      <c r="E447" s="11" t="str">
        <f t="shared" si="28"/>
        <v/>
      </c>
      <c r="F447" s="11">
        <f t="shared" si="29"/>
        <v>3.4578146611341634E-4</v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19</v>
      </c>
      <c r="D448" s="36">
        <v>10</v>
      </c>
      <c r="E448" s="11">
        <f t="shared" si="28"/>
        <v>6.9571585499816919E-3</v>
      </c>
      <c r="F448" s="11">
        <f t="shared" si="29"/>
        <v>3.4578146611341631E-3</v>
      </c>
      <c r="G448" s="10">
        <f t="shared" si="30"/>
        <v>-0.47368421052631576</v>
      </c>
      <c r="H448" s="14">
        <f t="shared" si="31"/>
        <v>-3.2954961552544852E-3</v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13</v>
      </c>
      <c r="D450" s="36">
        <v>0</v>
      </c>
      <c r="E450" s="11">
        <f t="shared" si="28"/>
        <v>4.7601611131453678E-3</v>
      </c>
      <c r="F450" s="11" t="str">
        <f t="shared" si="29"/>
        <v/>
      </c>
      <c r="G450" s="10" t="str">
        <f t="shared" si="30"/>
        <v>0</v>
      </c>
      <c r="H450" s="14">
        <f t="shared" si="31"/>
        <v>0</v>
      </c>
    </row>
    <row r="451" spans="2:8" ht="15" x14ac:dyDescent="0.2">
      <c r="B451" s="5" t="s">
        <v>309</v>
      </c>
      <c r="C451" s="36">
        <v>28</v>
      </c>
      <c r="D451" s="36">
        <v>25</v>
      </c>
      <c r="E451" s="11">
        <f t="shared" si="28"/>
        <v>1.0252654705236177E-2</v>
      </c>
      <c r="F451" s="11">
        <f t="shared" si="29"/>
        <v>8.6445366528354085E-3</v>
      </c>
      <c r="G451" s="10">
        <f t="shared" si="30"/>
        <v>-0.10714285714285714</v>
      </c>
      <c r="H451" s="14">
        <f t="shared" si="31"/>
        <v>-1.0984987184181618E-3</v>
      </c>
    </row>
    <row r="452" spans="2:8" ht="15" x14ac:dyDescent="0.2">
      <c r="B452" s="5" t="s">
        <v>310</v>
      </c>
      <c r="C452" s="36">
        <v>4</v>
      </c>
      <c r="D452" s="36">
        <v>5</v>
      </c>
      <c r="E452" s="11">
        <f t="shared" si="28"/>
        <v>1.4646649578908824E-3</v>
      </c>
      <c r="F452" s="11">
        <f t="shared" si="29"/>
        <v>1.7289073305670815E-3</v>
      </c>
      <c r="G452" s="10">
        <f t="shared" si="30"/>
        <v>0.25</v>
      </c>
      <c r="H452" s="14">
        <f t="shared" si="31"/>
        <v>3.6616623947272059E-4</v>
      </c>
    </row>
    <row r="453" spans="2:8" ht="15" x14ac:dyDescent="0.2">
      <c r="B453" s="5" t="s">
        <v>311</v>
      </c>
      <c r="C453" s="36">
        <v>4</v>
      </c>
      <c r="D453" s="36">
        <v>8</v>
      </c>
      <c r="E453" s="11">
        <f t="shared" si="28"/>
        <v>1.4646649578908824E-3</v>
      </c>
      <c r="F453" s="11">
        <f t="shared" si="29"/>
        <v>2.7662517289073307E-3</v>
      </c>
      <c r="G453" s="10">
        <f t="shared" si="30"/>
        <v>1</v>
      </c>
      <c r="H453" s="14">
        <f t="shared" si="31"/>
        <v>1.4646649578908824E-3</v>
      </c>
    </row>
    <row r="454" spans="2:8" ht="15" x14ac:dyDescent="0.2">
      <c r="B454" s="5" t="s">
        <v>118</v>
      </c>
      <c r="C454" s="36">
        <v>3</v>
      </c>
      <c r="D454" s="36">
        <v>1</v>
      </c>
      <c r="E454" s="11">
        <f t="shared" si="28"/>
        <v>1.0984987184181618E-3</v>
      </c>
      <c r="F454" s="11">
        <f t="shared" si="29"/>
        <v>3.4578146611341634E-4</v>
      </c>
      <c r="G454" s="10">
        <f t="shared" si="30"/>
        <v>-0.66666666666666663</v>
      </c>
      <c r="H454" s="14">
        <f t="shared" si="31"/>
        <v>-7.3233247894544118E-4</v>
      </c>
    </row>
    <row r="455" spans="2:8" ht="15" x14ac:dyDescent="0.2">
      <c r="B455" s="5" t="s">
        <v>312</v>
      </c>
      <c r="C455" s="36">
        <v>2</v>
      </c>
      <c r="D455" s="36">
        <v>1</v>
      </c>
      <c r="E455" s="11">
        <f t="shared" si="28"/>
        <v>7.3233247894544118E-4</v>
      </c>
      <c r="F455" s="11">
        <f t="shared" si="29"/>
        <v>3.4578146611341634E-4</v>
      </c>
      <c r="G455" s="10">
        <f t="shared" si="30"/>
        <v>-0.5</v>
      </c>
      <c r="H455" s="14">
        <f t="shared" si="31"/>
        <v>-3.6616623947272059E-4</v>
      </c>
    </row>
    <row r="456" spans="2:8" ht="15" x14ac:dyDescent="0.2">
      <c r="B456" s="5" t="s">
        <v>313</v>
      </c>
      <c r="C456" s="36">
        <v>15</v>
      </c>
      <c r="D456" s="36">
        <v>39</v>
      </c>
      <c r="E456" s="11">
        <f t="shared" si="28"/>
        <v>5.4924935920908089E-3</v>
      </c>
      <c r="F456" s="11">
        <f t="shared" si="29"/>
        <v>1.3485477178423237E-2</v>
      </c>
      <c r="G456" s="10">
        <f t="shared" si="30"/>
        <v>1.6</v>
      </c>
      <c r="H456" s="14">
        <f t="shared" si="31"/>
        <v>8.7879897473452945E-3</v>
      </c>
    </row>
    <row r="457" spans="2:8" ht="15" x14ac:dyDescent="0.2">
      <c r="B457" s="5" t="s">
        <v>550</v>
      </c>
      <c r="C457" s="36">
        <v>10</v>
      </c>
      <c r="D457" s="36">
        <v>7</v>
      </c>
      <c r="E457" s="11">
        <f t="shared" si="28"/>
        <v>3.6616623947272062E-3</v>
      </c>
      <c r="F457" s="11">
        <f t="shared" si="29"/>
        <v>2.4204702627939143E-3</v>
      </c>
      <c r="G457" s="10">
        <f t="shared" si="30"/>
        <v>-0.3</v>
      </c>
      <c r="H457" s="14">
        <f t="shared" si="31"/>
        <v>-1.0984987184181618E-3</v>
      </c>
    </row>
    <row r="458" spans="2:8" ht="15" x14ac:dyDescent="0.2">
      <c r="B458" s="5" t="s">
        <v>314</v>
      </c>
      <c r="C458" s="36">
        <v>1</v>
      </c>
      <c r="D458" s="36">
        <v>0</v>
      </c>
      <c r="E458" s="11">
        <f t="shared" si="28"/>
        <v>3.6616623947272059E-4</v>
      </c>
      <c r="F458" s="11" t="str">
        <f t="shared" si="29"/>
        <v/>
      </c>
      <c r="G458" s="10" t="str">
        <f t="shared" si="30"/>
        <v>0</v>
      </c>
      <c r="H458" s="14">
        <f t="shared" si="31"/>
        <v>0</v>
      </c>
    </row>
    <row r="459" spans="2:8" ht="15" x14ac:dyDescent="0.2">
      <c r="B459" s="5" t="s">
        <v>315</v>
      </c>
      <c r="C459" s="36">
        <v>2</v>
      </c>
      <c r="D459" s="36">
        <v>4</v>
      </c>
      <c r="E459" s="11">
        <f t="shared" si="28"/>
        <v>7.3233247894544118E-4</v>
      </c>
      <c r="F459" s="11">
        <f t="shared" si="29"/>
        <v>1.3831258644536654E-3</v>
      </c>
      <c r="G459" s="10">
        <f t="shared" si="30"/>
        <v>1</v>
      </c>
      <c r="H459" s="14">
        <f t="shared" si="31"/>
        <v>7.3233247894544118E-4</v>
      </c>
    </row>
    <row r="460" spans="2:8" ht="15" x14ac:dyDescent="0.2">
      <c r="B460" s="5" t="s">
        <v>316</v>
      </c>
      <c r="C460" s="36">
        <v>1</v>
      </c>
      <c r="D460" s="36">
        <v>1</v>
      </c>
      <c r="E460" s="11">
        <f t="shared" si="28"/>
        <v>3.6616623947272059E-4</v>
      </c>
      <c r="F460" s="11">
        <f t="shared" si="29"/>
        <v>3.4578146611341634E-4</v>
      </c>
      <c r="G460" s="10">
        <f t="shared" si="30"/>
        <v>0</v>
      </c>
      <c r="H460" s="14">
        <f t="shared" si="31"/>
        <v>0</v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1</v>
      </c>
      <c r="D462" s="36">
        <v>2</v>
      </c>
      <c r="E462" s="11">
        <f t="shared" si="28"/>
        <v>3.6616623947272059E-4</v>
      </c>
      <c r="F462" s="11">
        <f t="shared" si="29"/>
        <v>6.9156293222683268E-4</v>
      </c>
      <c r="G462" s="10">
        <f t="shared" si="30"/>
        <v>1</v>
      </c>
      <c r="H462" s="14">
        <f t="shared" si="31"/>
        <v>3.6616623947272059E-4</v>
      </c>
    </row>
    <row r="463" spans="2:8" ht="15" x14ac:dyDescent="0.2">
      <c r="B463" s="5" t="s">
        <v>142</v>
      </c>
      <c r="C463" s="36">
        <v>2</v>
      </c>
      <c r="D463" s="36">
        <v>2</v>
      </c>
      <c r="E463" s="11">
        <f t="shared" si="28"/>
        <v>7.3233247894544118E-4</v>
      </c>
      <c r="F463" s="11">
        <f t="shared" si="29"/>
        <v>6.9156293222683268E-4</v>
      </c>
      <c r="G463" s="10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3</v>
      </c>
      <c r="D464" s="36">
        <v>0</v>
      </c>
      <c r="E464" s="11">
        <f t="shared" si="28"/>
        <v>1.0984987184181618E-3</v>
      </c>
      <c r="F464" s="11" t="str">
        <f t="shared" si="29"/>
        <v/>
      </c>
      <c r="G464" s="10" t="str">
        <f t="shared" si="30"/>
        <v>0</v>
      </c>
      <c r="H464" s="14">
        <f t="shared" si="31"/>
        <v>0</v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4</v>
      </c>
      <c r="D467" s="36">
        <v>6</v>
      </c>
      <c r="E467" s="11">
        <f t="shared" si="28"/>
        <v>1.4646649578908824E-3</v>
      </c>
      <c r="F467" s="11">
        <f t="shared" si="29"/>
        <v>2.0746887966804979E-3</v>
      </c>
      <c r="G467" s="10">
        <f t="shared" si="30"/>
        <v>0.5</v>
      </c>
      <c r="H467" s="14">
        <f t="shared" si="31"/>
        <v>7.3233247894544118E-4</v>
      </c>
    </row>
    <row r="468" spans="2:8" ht="15" x14ac:dyDescent="0.2">
      <c r="B468" s="5" t="s">
        <v>321</v>
      </c>
      <c r="C468" s="36">
        <v>2</v>
      </c>
      <c r="D468" s="36">
        <v>0</v>
      </c>
      <c r="E468" s="11">
        <f t="shared" si="28"/>
        <v>7.3233247894544118E-4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2</v>
      </c>
      <c r="D474" s="36">
        <v>19</v>
      </c>
      <c r="E474" s="11">
        <f t="shared" si="32"/>
        <v>7.3233247894544118E-4</v>
      </c>
      <c r="F474" s="11">
        <f t="shared" si="33"/>
        <v>6.5698478561549102E-3</v>
      </c>
      <c r="G474" s="10">
        <f t="shared" si="34"/>
        <v>8.5</v>
      </c>
      <c r="H474" s="14">
        <f t="shared" si="35"/>
        <v>6.2248260710362499E-3</v>
      </c>
    </row>
    <row r="475" spans="2:8" ht="15" x14ac:dyDescent="0.2">
      <c r="B475" s="5" t="s">
        <v>551</v>
      </c>
      <c r="C475" s="36">
        <v>5</v>
      </c>
      <c r="D475" s="36">
        <v>0</v>
      </c>
      <c r="E475" s="11">
        <f t="shared" si="32"/>
        <v>1.8308311973636031E-3</v>
      </c>
      <c r="F475" s="11" t="str">
        <f t="shared" si="33"/>
        <v/>
      </c>
      <c r="G475" s="10" t="str">
        <f t="shared" si="34"/>
        <v>0</v>
      </c>
      <c r="H475" s="14">
        <f t="shared" si="35"/>
        <v>0</v>
      </c>
    </row>
    <row r="476" spans="2:8" ht="15" x14ac:dyDescent="0.2">
      <c r="B476" s="5" t="s">
        <v>145</v>
      </c>
      <c r="C476" s="36">
        <v>0</v>
      </c>
      <c r="D476" s="36">
        <v>1</v>
      </c>
      <c r="E476" s="11" t="str">
        <f t="shared" si="32"/>
        <v/>
      </c>
      <c r="F476" s="11">
        <f t="shared" si="33"/>
        <v>3.4578146611341634E-4</v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55</v>
      </c>
      <c r="D477" s="36">
        <v>16</v>
      </c>
      <c r="E477" s="11">
        <f t="shared" si="32"/>
        <v>2.0139143170999633E-2</v>
      </c>
      <c r="F477" s="11">
        <f t="shared" si="33"/>
        <v>5.5325034578146614E-3</v>
      </c>
      <c r="G477" s="10">
        <f t="shared" si="34"/>
        <v>-0.70909090909090911</v>
      </c>
      <c r="H477" s="14">
        <f t="shared" si="35"/>
        <v>-1.4280483339436104E-2</v>
      </c>
    </row>
    <row r="478" spans="2:8" ht="15" x14ac:dyDescent="0.2">
      <c r="B478" s="5" t="s">
        <v>138</v>
      </c>
      <c r="C478" s="36">
        <v>6</v>
      </c>
      <c r="D478" s="36">
        <v>18</v>
      </c>
      <c r="E478" s="11">
        <f t="shared" si="32"/>
        <v>2.1969974368363236E-3</v>
      </c>
      <c r="F478" s="11">
        <f t="shared" si="33"/>
        <v>6.2240663900414933E-3</v>
      </c>
      <c r="G478" s="10">
        <f t="shared" si="34"/>
        <v>2</v>
      </c>
      <c r="H478" s="14">
        <f t="shared" si="35"/>
        <v>4.3939948736726473E-3</v>
      </c>
    </row>
    <row r="479" spans="2:8" ht="30" x14ac:dyDescent="0.2">
      <c r="B479" s="5" t="s">
        <v>327</v>
      </c>
      <c r="C479" s="36">
        <v>0</v>
      </c>
      <c r="D479" s="36">
        <v>0</v>
      </c>
      <c r="E479" s="11" t="str">
        <f t="shared" si="32"/>
        <v/>
      </c>
      <c r="F479" s="11" t="str">
        <f t="shared" si="33"/>
        <v/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0</v>
      </c>
      <c r="E481" s="11" t="str">
        <f t="shared" si="32"/>
        <v/>
      </c>
      <c r="F481" s="11" t="str">
        <f t="shared" si="33"/>
        <v/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43</v>
      </c>
      <c r="D482" s="36">
        <v>30</v>
      </c>
      <c r="E482" s="11">
        <f t="shared" si="32"/>
        <v>1.5745148297326986E-2</v>
      </c>
      <c r="F482" s="11">
        <f t="shared" si="33"/>
        <v>1.0373443983402489E-2</v>
      </c>
      <c r="G482" s="10">
        <f t="shared" si="34"/>
        <v>-0.30232558139534882</v>
      </c>
      <c r="H482" s="14">
        <f t="shared" si="35"/>
        <v>-4.7601611131453678E-3</v>
      </c>
    </row>
    <row r="483" spans="2:8" ht="15" x14ac:dyDescent="0.2">
      <c r="B483" s="5" t="s">
        <v>133</v>
      </c>
      <c r="C483" s="36">
        <v>1</v>
      </c>
      <c r="D483" s="36">
        <v>2</v>
      </c>
      <c r="E483" s="11">
        <f t="shared" si="32"/>
        <v>3.6616623947272059E-4</v>
      </c>
      <c r="F483" s="11">
        <f t="shared" si="33"/>
        <v>6.9156293222683268E-4</v>
      </c>
      <c r="G483" s="10">
        <f t="shared" si="34"/>
        <v>1</v>
      </c>
      <c r="H483" s="14">
        <f t="shared" si="35"/>
        <v>3.6616623947272059E-4</v>
      </c>
    </row>
    <row r="484" spans="2:8" ht="15" x14ac:dyDescent="0.2">
      <c r="B484" s="5" t="s">
        <v>553</v>
      </c>
      <c r="C484" s="36">
        <v>0</v>
      </c>
      <c r="D484" s="36">
        <v>1</v>
      </c>
      <c r="E484" s="11" t="str">
        <f t="shared" si="32"/>
        <v/>
      </c>
      <c r="F484" s="11">
        <f t="shared" si="33"/>
        <v>3.4578146611341634E-4</v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9</v>
      </c>
      <c r="D486" s="76"/>
      <c r="E486" s="80">
        <f t="shared" si="32"/>
        <v>3.2954961552544857E-3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2</v>
      </c>
      <c r="D487" s="76"/>
      <c r="E487" s="80">
        <f t="shared" si="32"/>
        <v>7.3233247894544118E-4</v>
      </c>
      <c r="F487" s="80" t="str">
        <f t="shared" si="33"/>
        <v/>
      </c>
      <c r="G487" s="78" t="str">
        <f t="shared" si="34"/>
        <v>0</v>
      </c>
      <c r="H487" s="24">
        <f t="shared" si="35"/>
        <v>0</v>
      </c>
    </row>
    <row r="488" spans="2:8" s="79" customFormat="1" ht="15" x14ac:dyDescent="0.2">
      <c r="B488" s="75" t="s">
        <v>332</v>
      </c>
      <c r="C488" s="76">
        <v>1</v>
      </c>
      <c r="D488" s="76"/>
      <c r="E488" s="80">
        <f t="shared" si="32"/>
        <v>3.6616623947272059E-4</v>
      </c>
      <c r="F488" s="80" t="str">
        <f t="shared" si="33"/>
        <v/>
      </c>
      <c r="G488" s="78" t="str">
        <f t="shared" si="34"/>
        <v>0</v>
      </c>
      <c r="H488" s="24">
        <f t="shared" si="35"/>
        <v>0</v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2</v>
      </c>
      <c r="D491" s="36">
        <v>0</v>
      </c>
      <c r="E491" s="11">
        <f t="shared" si="32"/>
        <v>7.3233247894544118E-4</v>
      </c>
      <c r="F491" s="11" t="str">
        <f t="shared" si="33"/>
        <v/>
      </c>
      <c r="G491" s="10" t="str">
        <f t="shared" si="34"/>
        <v>0</v>
      </c>
      <c r="H491" s="14">
        <f t="shared" si="35"/>
        <v>0</v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2</v>
      </c>
      <c r="D493" s="36">
        <v>0</v>
      </c>
      <c r="E493" s="11">
        <f t="shared" si="32"/>
        <v>7.3233247894544118E-4</v>
      </c>
      <c r="F493" s="11" t="str">
        <f t="shared" si="33"/>
        <v/>
      </c>
      <c r="G493" s="10" t="str">
        <f t="shared" si="34"/>
        <v>0</v>
      </c>
      <c r="H493" s="14">
        <f t="shared" si="35"/>
        <v>0</v>
      </c>
    </row>
    <row r="494" spans="2:8" ht="30" x14ac:dyDescent="0.2">
      <c r="B494" s="5" t="s">
        <v>336</v>
      </c>
      <c r="C494" s="36">
        <v>2</v>
      </c>
      <c r="D494" s="36">
        <v>0</v>
      </c>
      <c r="E494" s="11">
        <f t="shared" si="32"/>
        <v>7.3233247894544118E-4</v>
      </c>
      <c r="F494" s="11" t="str">
        <f t="shared" si="33"/>
        <v/>
      </c>
      <c r="G494" s="10" t="str">
        <f t="shared" si="34"/>
        <v>0</v>
      </c>
      <c r="H494" s="14">
        <f t="shared" si="35"/>
        <v>0</v>
      </c>
    </row>
    <row r="495" spans="2:8" ht="15" x14ac:dyDescent="0.2">
      <c r="B495" s="5" t="s">
        <v>337</v>
      </c>
      <c r="C495" s="36">
        <v>1</v>
      </c>
      <c r="D495" s="36">
        <v>0</v>
      </c>
      <c r="E495" s="11">
        <f t="shared" si="32"/>
        <v>3.6616623947272059E-4</v>
      </c>
      <c r="F495" s="11" t="str">
        <f t="shared" si="33"/>
        <v/>
      </c>
      <c r="G495" s="10" t="str">
        <f t="shared" si="34"/>
        <v>0</v>
      </c>
      <c r="H495" s="14">
        <f t="shared" si="35"/>
        <v>0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1</v>
      </c>
      <c r="E497" s="11" t="str">
        <f t="shared" si="32"/>
        <v/>
      </c>
      <c r="F497" s="11">
        <f t="shared" si="33"/>
        <v>3.4578146611341634E-4</v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0</v>
      </c>
      <c r="D499" s="36">
        <v>1</v>
      </c>
      <c r="E499" s="11" t="str">
        <f t="shared" si="32"/>
        <v/>
      </c>
      <c r="F499" s="11">
        <f t="shared" si="33"/>
        <v>3.4578146611341634E-4</v>
      </c>
      <c r="G499" s="10" t="str">
        <f t="shared" si="34"/>
        <v>0</v>
      </c>
      <c r="H499" s="14" t="str">
        <f t="shared" si="35"/>
        <v/>
      </c>
    </row>
    <row r="500" spans="1:8" ht="15" x14ac:dyDescent="0.2">
      <c r="B500" s="5" t="s">
        <v>136</v>
      </c>
      <c r="C500" s="36">
        <v>2</v>
      </c>
      <c r="D500" s="36">
        <v>0</v>
      </c>
      <c r="E500" s="11">
        <f t="shared" si="32"/>
        <v>7.3233247894544118E-4</v>
      </c>
      <c r="F500" s="11" t="str">
        <f t="shared" si="33"/>
        <v/>
      </c>
      <c r="G500" s="10" t="str">
        <f t="shared" si="34"/>
        <v>0</v>
      </c>
      <c r="H500" s="14">
        <f t="shared" si="35"/>
        <v>0</v>
      </c>
    </row>
    <row r="501" spans="1:8" ht="15" x14ac:dyDescent="0.2">
      <c r="B501" s="5" t="s">
        <v>339</v>
      </c>
      <c r="C501" s="36">
        <v>0</v>
      </c>
      <c r="D501" s="36">
        <v>0</v>
      </c>
      <c r="E501" s="11" t="str">
        <f t="shared" si="32"/>
        <v/>
      </c>
      <c r="F501" s="11" t="str">
        <f t="shared" si="33"/>
        <v/>
      </c>
      <c r="G501" s="10" t="str">
        <f t="shared" si="34"/>
        <v>0</v>
      </c>
      <c r="H501" s="14" t="str">
        <f t="shared" si="35"/>
        <v/>
      </c>
    </row>
    <row r="502" spans="1:8" ht="15" x14ac:dyDescent="0.2">
      <c r="B502" s="5" t="s">
        <v>340</v>
      </c>
      <c r="C502" s="36">
        <v>0</v>
      </c>
      <c r="D502" s="36">
        <v>0</v>
      </c>
      <c r="E502" s="11" t="str">
        <f t="shared" si="32"/>
        <v/>
      </c>
      <c r="F502" s="11" t="str">
        <f t="shared" si="33"/>
        <v/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</v>
      </c>
      <c r="D503" s="36">
        <v>0</v>
      </c>
      <c r="E503" s="11">
        <f t="shared" si="32"/>
        <v>7.3233247894544118E-4</v>
      </c>
      <c r="F503" s="11" t="str">
        <f t="shared" si="33"/>
        <v/>
      </c>
      <c r="G503" s="10" t="str">
        <f t="shared" si="34"/>
        <v>0</v>
      </c>
      <c r="H503" s="14">
        <f t="shared" si="35"/>
        <v>0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8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12</v>
      </c>
      <c r="D506" s="36">
        <v>23</v>
      </c>
      <c r="E506" s="11">
        <f t="shared" si="32"/>
        <v>4.3939948736726473E-3</v>
      </c>
      <c r="F506" s="11">
        <f t="shared" si="33"/>
        <v>7.9529737206085749E-3</v>
      </c>
      <c r="G506" s="10">
        <f t="shared" si="34"/>
        <v>0.91666666666666663</v>
      </c>
      <c r="H506" s="14">
        <f t="shared" si="35"/>
        <v>4.0278286341999267E-3</v>
      </c>
    </row>
    <row r="507" spans="1:8" ht="30" x14ac:dyDescent="0.2">
      <c r="B507" s="5" t="s">
        <v>557</v>
      </c>
      <c r="C507" s="36">
        <v>0</v>
      </c>
      <c r="D507" s="36">
        <v>1</v>
      </c>
      <c r="E507" s="11" t="str">
        <f t="shared" si="32"/>
        <v/>
      </c>
      <c r="F507" s="11">
        <f t="shared" si="33"/>
        <v>3.4578146611341634E-4</v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2</v>
      </c>
      <c r="E508" s="11" t="str">
        <f t="shared" si="32"/>
        <v/>
      </c>
      <c r="F508" s="11">
        <f t="shared" si="33"/>
        <v>6.9156293222683268E-4</v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28</v>
      </c>
      <c r="D509" s="36">
        <v>24</v>
      </c>
      <c r="E509" s="11">
        <f t="shared" si="32"/>
        <v>1.0252654705236177E-2</v>
      </c>
      <c r="F509" s="11">
        <f t="shared" si="33"/>
        <v>8.2987551867219917E-3</v>
      </c>
      <c r="G509" s="10">
        <f t="shared" si="34"/>
        <v>-0.14285714285714285</v>
      </c>
      <c r="H509" s="14">
        <f t="shared" si="35"/>
        <v>-1.4646649578908824E-3</v>
      </c>
    </row>
    <row r="510" spans="1:8" ht="15" x14ac:dyDescent="0.2">
      <c r="B510" s="5" t="s">
        <v>375</v>
      </c>
      <c r="C510" s="36">
        <v>11</v>
      </c>
      <c r="D510" s="36">
        <v>48</v>
      </c>
      <c r="E510" s="11">
        <f t="shared" si="32"/>
        <v>4.0278286341999267E-3</v>
      </c>
      <c r="F510" s="11">
        <f t="shared" si="33"/>
        <v>1.6597510373443983E-2</v>
      </c>
      <c r="G510" s="10">
        <f t="shared" si="34"/>
        <v>3.3636363636363638</v>
      </c>
      <c r="H510" s="14">
        <f t="shared" si="35"/>
        <v>1.3548150860490663E-2</v>
      </c>
    </row>
    <row r="511" spans="1:8" ht="15" x14ac:dyDescent="0.2">
      <c r="B511" s="5" t="s">
        <v>558</v>
      </c>
      <c r="C511" s="36">
        <v>0</v>
      </c>
      <c r="D511" s="36">
        <v>0</v>
      </c>
      <c r="E511" s="11" t="str">
        <f t="shared" si="32"/>
        <v/>
      </c>
      <c r="F511" s="11" t="str">
        <f t="shared" si="33"/>
        <v/>
      </c>
      <c r="G511" s="10" t="str">
        <f t="shared" si="34"/>
        <v>0</v>
      </c>
      <c r="H511" s="14" t="str">
        <f t="shared" si="35"/>
        <v/>
      </c>
    </row>
    <row r="512" spans="1:8" ht="15" x14ac:dyDescent="0.2">
      <c r="B512" s="5" t="s">
        <v>153</v>
      </c>
      <c r="C512" s="36">
        <v>1</v>
      </c>
      <c r="D512" s="36">
        <v>1</v>
      </c>
      <c r="E512" s="11">
        <f t="shared" si="32"/>
        <v>3.6616623947272059E-4</v>
      </c>
      <c r="F512" s="11">
        <f t="shared" si="33"/>
        <v>3.4578146611341634E-4</v>
      </c>
      <c r="G512" s="10">
        <f t="shared" si="34"/>
        <v>0</v>
      </c>
      <c r="H512" s="14">
        <f t="shared" si="35"/>
        <v>0</v>
      </c>
    </row>
    <row r="513" spans="2:8" ht="15" x14ac:dyDescent="0.2">
      <c r="B513" s="5" t="s">
        <v>376</v>
      </c>
      <c r="C513" s="36">
        <v>3</v>
      </c>
      <c r="D513" s="36">
        <v>0</v>
      </c>
      <c r="E513" s="11">
        <f t="shared" si="32"/>
        <v>1.0984987184181618E-3</v>
      </c>
      <c r="F513" s="11" t="str">
        <f t="shared" si="33"/>
        <v/>
      </c>
      <c r="G513" s="10" t="str">
        <f t="shared" si="34"/>
        <v>0</v>
      </c>
      <c r="H513" s="14">
        <f t="shared" si="35"/>
        <v>0</v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0</v>
      </c>
      <c r="E516" s="11" t="str">
        <f t="shared" si="32"/>
        <v/>
      </c>
      <c r="F516" s="11" t="str">
        <f t="shared" si="33"/>
        <v/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0</v>
      </c>
      <c r="D517" s="36">
        <v>0</v>
      </c>
      <c r="E517" s="11" t="str">
        <f t="shared" si="32"/>
        <v/>
      </c>
      <c r="F517" s="11" t="str">
        <f t="shared" si="33"/>
        <v/>
      </c>
      <c r="G517" s="10" t="str">
        <f t="shared" si="34"/>
        <v>0</v>
      </c>
      <c r="H517" s="14" t="str">
        <f t="shared" si="35"/>
        <v/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1</v>
      </c>
      <c r="D519" s="36">
        <v>1</v>
      </c>
      <c r="E519" s="11">
        <f t="shared" si="32"/>
        <v>3.6616623947272059E-4</v>
      </c>
      <c r="F519" s="11">
        <f t="shared" si="33"/>
        <v>3.4578146611341634E-4</v>
      </c>
      <c r="G519" s="10">
        <f t="shared" si="34"/>
        <v>0</v>
      </c>
      <c r="H519" s="14">
        <f t="shared" si="35"/>
        <v>0</v>
      </c>
    </row>
    <row r="520" spans="2:8" ht="15" x14ac:dyDescent="0.2">
      <c r="B520" s="5" t="s">
        <v>343</v>
      </c>
      <c r="C520" s="36">
        <v>3</v>
      </c>
      <c r="D520" s="36">
        <v>3</v>
      </c>
      <c r="E520" s="11">
        <f t="shared" si="32"/>
        <v>1.0984987184181618E-3</v>
      </c>
      <c r="F520" s="11">
        <f t="shared" si="33"/>
        <v>1.037344398340249E-3</v>
      </c>
      <c r="G520" s="10">
        <f t="shared" si="34"/>
        <v>0</v>
      </c>
      <c r="H520" s="14">
        <f t="shared" si="35"/>
        <v>0</v>
      </c>
    </row>
    <row r="521" spans="2:8" ht="15" x14ac:dyDescent="0.2">
      <c r="B521" s="5" t="s">
        <v>344</v>
      </c>
      <c r="C521" s="36">
        <v>10</v>
      </c>
      <c r="D521" s="36">
        <v>5</v>
      </c>
      <c r="E521" s="11">
        <f t="shared" si="32"/>
        <v>3.6616623947272062E-3</v>
      </c>
      <c r="F521" s="11">
        <f t="shared" si="33"/>
        <v>1.7289073305670815E-3</v>
      </c>
      <c r="G521" s="10">
        <f t="shared" si="34"/>
        <v>-0.5</v>
      </c>
      <c r="H521" s="14">
        <f t="shared" si="35"/>
        <v>-1.8308311973636031E-3</v>
      </c>
    </row>
    <row r="522" spans="2:8" ht="30" x14ac:dyDescent="0.2">
      <c r="B522" s="5" t="s">
        <v>559</v>
      </c>
      <c r="C522" s="36">
        <v>0</v>
      </c>
      <c r="D522" s="36">
        <v>1</v>
      </c>
      <c r="E522" s="11" t="str">
        <f t="shared" si="32"/>
        <v/>
      </c>
      <c r="F522" s="11">
        <f t="shared" si="33"/>
        <v>3.4578146611341634E-4</v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33</v>
      </c>
      <c r="D524" s="36">
        <v>57</v>
      </c>
      <c r="E524" s="11">
        <f t="shared" si="32"/>
        <v>1.2083485902599781E-2</v>
      </c>
      <c r="F524" s="11">
        <f t="shared" si="33"/>
        <v>1.970954356846473E-2</v>
      </c>
      <c r="G524" s="10">
        <f t="shared" si="34"/>
        <v>0.72727272727272729</v>
      </c>
      <c r="H524" s="14">
        <f t="shared" si="35"/>
        <v>8.7879897473452963E-3</v>
      </c>
    </row>
    <row r="525" spans="2:8" ht="15" x14ac:dyDescent="0.2">
      <c r="B525" s="5" t="s">
        <v>346</v>
      </c>
      <c r="C525" s="36">
        <v>3</v>
      </c>
      <c r="D525" s="36">
        <v>0</v>
      </c>
      <c r="E525" s="11">
        <f t="shared" si="32"/>
        <v>1.0984987184181618E-3</v>
      </c>
      <c r="F525" s="11" t="str">
        <f t="shared" si="33"/>
        <v/>
      </c>
      <c r="G525" s="10" t="str">
        <f t="shared" si="34"/>
        <v>0</v>
      </c>
      <c r="H525" s="14">
        <f t="shared" si="35"/>
        <v>0</v>
      </c>
    </row>
    <row r="526" spans="2:8" ht="15" x14ac:dyDescent="0.2">
      <c r="B526" s="5" t="s">
        <v>347</v>
      </c>
      <c r="C526" s="36">
        <v>1</v>
      </c>
      <c r="D526" s="36">
        <v>0</v>
      </c>
      <c r="E526" s="11">
        <f t="shared" si="32"/>
        <v>3.6616623947272059E-4</v>
      </c>
      <c r="F526" s="11" t="str">
        <f t="shared" si="33"/>
        <v/>
      </c>
      <c r="G526" s="10" t="str">
        <f t="shared" si="34"/>
        <v>0</v>
      </c>
      <c r="H526" s="14">
        <f t="shared" si="35"/>
        <v>0</v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112</v>
      </c>
      <c r="D529" s="36">
        <v>114</v>
      </c>
      <c r="E529" s="11">
        <f t="shared" si="32"/>
        <v>4.1010618820944707E-2</v>
      </c>
      <c r="F529" s="11">
        <f t="shared" si="33"/>
        <v>3.9419087136929459E-2</v>
      </c>
      <c r="G529" s="10">
        <f t="shared" si="34"/>
        <v>1.7857142857142856E-2</v>
      </c>
      <c r="H529" s="14">
        <f t="shared" si="35"/>
        <v>7.3233247894544118E-4</v>
      </c>
    </row>
    <row r="530" spans="1:9" ht="30" x14ac:dyDescent="0.2">
      <c r="B530" s="5" t="s">
        <v>158</v>
      </c>
      <c r="C530" s="36">
        <v>41</v>
      </c>
      <c r="D530" s="36">
        <v>19</v>
      </c>
      <c r="E530" s="11">
        <f t="shared" si="32"/>
        <v>1.5012815818381545E-2</v>
      </c>
      <c r="F530" s="11">
        <f t="shared" si="33"/>
        <v>6.5698478561549102E-3</v>
      </c>
      <c r="G530" s="10">
        <f t="shared" si="34"/>
        <v>-0.53658536585365857</v>
      </c>
      <c r="H530" s="14">
        <f t="shared" si="35"/>
        <v>-8.0556572683998535E-3</v>
      </c>
    </row>
    <row r="531" spans="1:9" ht="15" x14ac:dyDescent="0.2">
      <c r="B531" s="5" t="s">
        <v>349</v>
      </c>
      <c r="C531" s="36">
        <v>71</v>
      </c>
      <c r="D531" s="36">
        <v>75</v>
      </c>
      <c r="E531" s="11">
        <f t="shared" si="32"/>
        <v>2.5997803002563165E-2</v>
      </c>
      <c r="F531" s="11">
        <f t="shared" si="33"/>
        <v>2.5933609958506226E-2</v>
      </c>
      <c r="G531" s="10">
        <f t="shared" si="34"/>
        <v>5.6338028169014086E-2</v>
      </c>
      <c r="H531" s="14">
        <f t="shared" si="35"/>
        <v>1.4646649578908826E-3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1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1</v>
      </c>
      <c r="E536" s="11" t="str">
        <f t="shared" si="36"/>
        <v/>
      </c>
      <c r="F536" s="11">
        <f t="shared" si="37"/>
        <v>3.4578146611341634E-4</v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2</v>
      </c>
      <c r="E537" s="11" t="str">
        <f t="shared" si="36"/>
        <v/>
      </c>
      <c r="F537" s="11">
        <f t="shared" si="37"/>
        <v>6.9156293222683268E-4</v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13</v>
      </c>
      <c r="D538" s="36">
        <v>24</v>
      </c>
      <c r="E538" s="11">
        <f t="shared" si="36"/>
        <v>4.7601611131453678E-3</v>
      </c>
      <c r="F538" s="11">
        <f t="shared" si="37"/>
        <v>8.2987551867219917E-3</v>
      </c>
      <c r="G538" s="10">
        <f t="shared" si="38"/>
        <v>0.84615384615384615</v>
      </c>
      <c r="H538" s="14">
        <f t="shared" si="39"/>
        <v>4.0278286341999267E-3</v>
      </c>
    </row>
    <row r="539" spans="1:9" ht="15" x14ac:dyDescent="0.2">
      <c r="B539" s="5" t="s">
        <v>561</v>
      </c>
      <c r="C539" s="36">
        <v>2</v>
      </c>
      <c r="D539" s="36">
        <v>10</v>
      </c>
      <c r="E539" s="11">
        <f t="shared" si="36"/>
        <v>7.3233247894544118E-4</v>
      </c>
      <c r="F539" s="11">
        <f t="shared" si="37"/>
        <v>3.4578146611341631E-3</v>
      </c>
      <c r="G539" s="10">
        <f t="shared" si="38"/>
        <v>4</v>
      </c>
      <c r="H539" s="14">
        <f t="shared" si="39"/>
        <v>2.9293299157817647E-3</v>
      </c>
    </row>
    <row r="540" spans="1:9" ht="15" x14ac:dyDescent="0.2">
      <c r="B540" s="5" t="s">
        <v>352</v>
      </c>
      <c r="C540" s="36">
        <v>12</v>
      </c>
      <c r="D540" s="36">
        <v>9</v>
      </c>
      <c r="E540" s="11">
        <f t="shared" si="36"/>
        <v>4.3939948736726473E-3</v>
      </c>
      <c r="F540" s="11">
        <f t="shared" si="37"/>
        <v>3.1120331950207467E-3</v>
      </c>
      <c r="G540" s="10">
        <f t="shared" si="38"/>
        <v>-0.25</v>
      </c>
      <c r="H540" s="14">
        <f t="shared" si="39"/>
        <v>-1.0984987184181618E-3</v>
      </c>
    </row>
    <row r="541" spans="1:9" ht="15" x14ac:dyDescent="0.2">
      <c r="B541" s="5" t="s">
        <v>353</v>
      </c>
      <c r="C541" s="36">
        <v>1</v>
      </c>
      <c r="D541" s="36">
        <v>1</v>
      </c>
      <c r="E541" s="11">
        <f t="shared" si="36"/>
        <v>3.6616623947272059E-4</v>
      </c>
      <c r="F541" s="11">
        <f t="shared" si="37"/>
        <v>3.4578146611341634E-4</v>
      </c>
      <c r="G541" s="10">
        <f t="shared" si="38"/>
        <v>0</v>
      </c>
      <c r="H541" s="14">
        <f t="shared" si="39"/>
        <v>0</v>
      </c>
    </row>
    <row r="542" spans="1:9" ht="13.5" customHeight="1" x14ac:dyDescent="0.2">
      <c r="B542" s="5" t="s">
        <v>354</v>
      </c>
      <c r="C542" s="36">
        <v>3</v>
      </c>
      <c r="D542" s="36">
        <v>0</v>
      </c>
      <c r="E542" s="11">
        <f t="shared" si="36"/>
        <v>1.0984987184181618E-3</v>
      </c>
      <c r="F542" s="11" t="str">
        <f t="shared" si="37"/>
        <v/>
      </c>
      <c r="G542" s="10" t="str">
        <f t="shared" si="38"/>
        <v>0</v>
      </c>
      <c r="H542" s="14">
        <f t="shared" si="39"/>
        <v>0</v>
      </c>
    </row>
    <row r="543" spans="1:9" s="4" customFormat="1" ht="26.25" customHeight="1" x14ac:dyDescent="0.2">
      <c r="B543" s="5" t="s">
        <v>355</v>
      </c>
      <c r="C543" s="36">
        <v>0</v>
      </c>
      <c r="D543" s="36">
        <v>0</v>
      </c>
      <c r="E543" s="11" t="str">
        <f t="shared" si="36"/>
        <v/>
      </c>
      <c r="F543" s="11" t="str">
        <f t="shared" si="37"/>
        <v/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1</v>
      </c>
      <c r="D544" s="36">
        <v>1</v>
      </c>
      <c r="E544" s="11">
        <f t="shared" si="36"/>
        <v>3.6616623947272059E-4</v>
      </c>
      <c r="F544" s="11">
        <f t="shared" si="37"/>
        <v>3.4578146611341634E-4</v>
      </c>
      <c r="G544" s="10">
        <f t="shared" si="38"/>
        <v>0</v>
      </c>
      <c r="H544" s="14">
        <f t="shared" si="39"/>
        <v>0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992</v>
      </c>
      <c r="D552" s="32">
        <f>SUM(D553:D579)</f>
        <v>1116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0.125</v>
      </c>
      <c r="H552" s="34">
        <f>+IF(OR(AND(E552=""),(G552="")),"",E552*G552)</f>
        <v>0.125</v>
      </c>
    </row>
    <row r="553" spans="1:8" ht="15" x14ac:dyDescent="0.2">
      <c r="B553" s="35" t="s">
        <v>357</v>
      </c>
      <c r="C553" s="36">
        <v>13</v>
      </c>
      <c r="D553" s="36">
        <v>8</v>
      </c>
      <c r="E553" s="38">
        <f>+IF(C553=0,"",C553/C$552)</f>
        <v>1.310483870967742E-2</v>
      </c>
      <c r="F553" s="38">
        <f>+IF(D553=0,"",D553/D$552)</f>
        <v>7.1684587813620072E-3</v>
      </c>
      <c r="G553" s="28">
        <f>+IF(OR(AND(D553=0),(C553=0)),"0",((D553-C553)/C553))</f>
        <v>-0.38461538461538464</v>
      </c>
      <c r="H553" s="29">
        <f>+IF(OR(AND(E553=""),(G553="")),"",E553*G553)</f>
        <v>-5.040322580645162E-3</v>
      </c>
    </row>
    <row r="554" spans="1:8" ht="15" x14ac:dyDescent="0.2">
      <c r="B554" s="5" t="s">
        <v>161</v>
      </c>
      <c r="C554" s="36">
        <v>28</v>
      </c>
      <c r="D554" s="36">
        <v>23</v>
      </c>
      <c r="E554" s="11">
        <f t="shared" ref="E554:E579" si="40">+IF(C554=0,"",C554/C$552)</f>
        <v>2.8225806451612902E-2</v>
      </c>
      <c r="F554" s="11">
        <f t="shared" ref="F554:F579" si="41">+IF(D554=0,"",D554/D$552)</f>
        <v>2.0609318996415771E-2</v>
      </c>
      <c r="G554" s="10">
        <f t="shared" ref="G554:G579" si="42">+IF(OR(AND(D554=0),(C554=0)),"0",((D554-C554)/C554))</f>
        <v>-0.17857142857142858</v>
      </c>
      <c r="H554" s="14">
        <f t="shared" ref="H554:H579" si="43">+IF(OR(AND(E554=""),(G554="")),"",E554*G554)</f>
        <v>-5.0403225806451612E-3</v>
      </c>
    </row>
    <row r="555" spans="1:8" ht="15" x14ac:dyDescent="0.2">
      <c r="B555" s="5" t="s">
        <v>358</v>
      </c>
      <c r="C555" s="36">
        <v>110</v>
      </c>
      <c r="D555" s="36">
        <v>94</v>
      </c>
      <c r="E555" s="11">
        <f t="shared" si="40"/>
        <v>0.11088709677419355</v>
      </c>
      <c r="F555" s="11">
        <f t="shared" si="41"/>
        <v>8.4229390681003588E-2</v>
      </c>
      <c r="G555" s="10">
        <f t="shared" si="42"/>
        <v>-0.14545454545454545</v>
      </c>
      <c r="H555" s="14">
        <f t="shared" si="43"/>
        <v>-1.6129032258064516E-2</v>
      </c>
    </row>
    <row r="556" spans="1:8" ht="15" x14ac:dyDescent="0.2">
      <c r="B556" s="5" t="s">
        <v>359</v>
      </c>
      <c r="C556" s="36">
        <v>62</v>
      </c>
      <c r="D556" s="36">
        <v>97</v>
      </c>
      <c r="E556" s="11">
        <f t="shared" si="40"/>
        <v>6.25E-2</v>
      </c>
      <c r="F556" s="11">
        <f t="shared" si="41"/>
        <v>8.6917562724014338E-2</v>
      </c>
      <c r="G556" s="10">
        <f t="shared" si="42"/>
        <v>0.56451612903225812</v>
      </c>
      <c r="H556" s="14">
        <f t="shared" si="43"/>
        <v>3.5282258064516132E-2</v>
      </c>
    </row>
    <row r="557" spans="1:8" ht="15" x14ac:dyDescent="0.2">
      <c r="B557" s="5" t="s">
        <v>162</v>
      </c>
      <c r="C557" s="36">
        <v>5</v>
      </c>
      <c r="D557" s="36">
        <v>1</v>
      </c>
      <c r="E557" s="11">
        <f t="shared" si="40"/>
        <v>5.0403225806451612E-3</v>
      </c>
      <c r="F557" s="11">
        <f t="shared" si="41"/>
        <v>8.960573476702509E-4</v>
      </c>
      <c r="G557" s="10">
        <f t="shared" si="42"/>
        <v>-0.8</v>
      </c>
      <c r="H557" s="14">
        <f t="shared" si="43"/>
        <v>-4.0322580645161289E-3</v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1</v>
      </c>
      <c r="E560" s="80">
        <f t="shared" si="40"/>
        <v>1.0080645161290322E-3</v>
      </c>
      <c r="F560" s="80">
        <f t="shared" si="41"/>
        <v>8.960573476702509E-4</v>
      </c>
      <c r="G560" s="78">
        <f t="shared" si="42"/>
        <v>0</v>
      </c>
      <c r="H560" s="24">
        <f t="shared" si="43"/>
        <v>0</v>
      </c>
    </row>
    <row r="561" spans="1:8" s="79" customFormat="1" ht="15" x14ac:dyDescent="0.2">
      <c r="B561" s="75" t="s">
        <v>360</v>
      </c>
      <c r="C561" s="76">
        <v>0</v>
      </c>
      <c r="D561" s="76">
        <v>1</v>
      </c>
      <c r="E561" s="80" t="str">
        <f t="shared" si="40"/>
        <v/>
      </c>
      <c r="F561" s="80">
        <f t="shared" si="41"/>
        <v>8.960573476702509E-4</v>
      </c>
      <c r="G561" s="78" t="str">
        <f t="shared" si="42"/>
        <v>0</v>
      </c>
      <c r="H561" s="24" t="str">
        <f t="shared" si="43"/>
        <v/>
      </c>
    </row>
    <row r="562" spans="1:8" s="79" customFormat="1" ht="15" x14ac:dyDescent="0.2">
      <c r="B562" s="75" t="s">
        <v>361</v>
      </c>
      <c r="C562" s="76">
        <v>0</v>
      </c>
      <c r="D562" s="76">
        <v>5</v>
      </c>
      <c r="E562" s="80" t="str">
        <f t="shared" si="40"/>
        <v/>
      </c>
      <c r="F562" s="80">
        <f t="shared" si="41"/>
        <v>4.4802867383512543E-3</v>
      </c>
      <c r="G562" s="78" t="str">
        <f t="shared" si="42"/>
        <v>0</v>
      </c>
      <c r="H562" s="24" t="str">
        <f t="shared" si="43"/>
        <v/>
      </c>
    </row>
    <row r="563" spans="1:8" s="79" customFormat="1" ht="15" x14ac:dyDescent="0.2">
      <c r="B563" s="75" t="s">
        <v>564</v>
      </c>
      <c r="C563" s="76">
        <v>2</v>
      </c>
      <c r="D563" s="76">
        <v>0</v>
      </c>
      <c r="E563" s="80">
        <f t="shared" si="40"/>
        <v>2.0161290322580645E-3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17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45</v>
      </c>
      <c r="D565" s="76">
        <v>16</v>
      </c>
      <c r="E565" s="80">
        <f t="shared" si="40"/>
        <v>4.5362903225806453E-2</v>
      </c>
      <c r="F565" s="80">
        <f t="shared" si="41"/>
        <v>1.4336917562724014E-2</v>
      </c>
      <c r="G565" s="78">
        <f t="shared" si="42"/>
        <v>-0.64444444444444449</v>
      </c>
      <c r="H565" s="24">
        <f t="shared" si="43"/>
        <v>-2.9233870967741937E-2</v>
      </c>
    </row>
    <row r="566" spans="1:8" s="79" customFormat="1" ht="15" x14ac:dyDescent="0.2">
      <c r="B566" s="75" t="s">
        <v>363</v>
      </c>
      <c r="C566" s="76">
        <v>166</v>
      </c>
      <c r="D566" s="76">
        <v>108</v>
      </c>
      <c r="E566" s="80">
        <f t="shared" si="40"/>
        <v>0.16733870967741934</v>
      </c>
      <c r="F566" s="80">
        <f t="shared" si="41"/>
        <v>9.6774193548387094E-2</v>
      </c>
      <c r="G566" s="78">
        <f t="shared" si="42"/>
        <v>-0.3493975903614458</v>
      </c>
      <c r="H566" s="24">
        <f t="shared" si="43"/>
        <v>-5.8467741935483868E-2</v>
      </c>
    </row>
    <row r="567" spans="1:8" s="79" customFormat="1" ht="15" x14ac:dyDescent="0.2">
      <c r="B567" s="75" t="s">
        <v>164</v>
      </c>
      <c r="C567" s="76">
        <v>17</v>
      </c>
      <c r="D567" s="76">
        <v>76</v>
      </c>
      <c r="E567" s="80">
        <f t="shared" si="40"/>
        <v>1.7137096774193547E-2</v>
      </c>
      <c r="F567" s="80">
        <f t="shared" si="41"/>
        <v>6.8100358422939072E-2</v>
      </c>
      <c r="G567" s="78">
        <f t="shared" si="42"/>
        <v>3.4705882352941178</v>
      </c>
      <c r="H567" s="24">
        <f t="shared" si="43"/>
        <v>5.9475806451612899E-2</v>
      </c>
    </row>
    <row r="568" spans="1:8" s="79" customFormat="1" ht="15" x14ac:dyDescent="0.2">
      <c r="B568" s="75" t="s">
        <v>166</v>
      </c>
      <c r="C568" s="76">
        <v>14</v>
      </c>
      <c r="D568" s="76">
        <v>25</v>
      </c>
      <c r="E568" s="80">
        <f t="shared" si="40"/>
        <v>1.4112903225806451E-2</v>
      </c>
      <c r="F568" s="80">
        <f t="shared" si="41"/>
        <v>2.2401433691756272E-2</v>
      </c>
      <c r="G568" s="78">
        <f t="shared" si="42"/>
        <v>0.7857142857142857</v>
      </c>
      <c r="H568" s="24">
        <f t="shared" si="43"/>
        <v>1.1088709677419354E-2</v>
      </c>
    </row>
    <row r="569" spans="1:8" s="79" customFormat="1" ht="13.5" customHeight="1" x14ac:dyDescent="0.2">
      <c r="B569" s="75" t="s">
        <v>165</v>
      </c>
      <c r="C569" s="76">
        <v>2</v>
      </c>
      <c r="D569" s="76"/>
      <c r="E569" s="80">
        <f t="shared" si="40"/>
        <v>2.0161290322580645E-3</v>
      </c>
      <c r="F569" s="80" t="str">
        <f t="shared" si="41"/>
        <v/>
      </c>
      <c r="G569" s="78" t="str">
        <f t="shared" si="42"/>
        <v>0</v>
      </c>
      <c r="H569" s="24">
        <f t="shared" si="43"/>
        <v>0</v>
      </c>
    </row>
    <row r="570" spans="1:8" s="79" customFormat="1" ht="13.5" customHeight="1" x14ac:dyDescent="0.2">
      <c r="B570" s="75" t="s">
        <v>364</v>
      </c>
      <c r="C570" s="76">
        <v>369</v>
      </c>
      <c r="D570" s="76">
        <v>485</v>
      </c>
      <c r="E570" s="80">
        <f t="shared" si="40"/>
        <v>0.37197580645161288</v>
      </c>
      <c r="F570" s="80">
        <f t="shared" si="41"/>
        <v>0.43458781362007171</v>
      </c>
      <c r="G570" s="78">
        <f t="shared" si="42"/>
        <v>0.3143631436314363</v>
      </c>
      <c r="H570" s="24">
        <f t="shared" si="43"/>
        <v>0.11693548387096774</v>
      </c>
    </row>
    <row r="571" spans="1:8" s="79" customFormat="1" ht="25.5" customHeight="1" x14ac:dyDescent="0.2">
      <c r="B571" s="75" t="s">
        <v>167</v>
      </c>
      <c r="C571" s="76">
        <v>49</v>
      </c>
      <c r="D571" s="76">
        <v>16</v>
      </c>
      <c r="E571" s="80">
        <f t="shared" si="40"/>
        <v>4.9395161290322578E-2</v>
      </c>
      <c r="F571" s="80">
        <f t="shared" si="41"/>
        <v>1.4336917562724014E-2</v>
      </c>
      <c r="G571" s="78">
        <f t="shared" si="42"/>
        <v>-0.67346938775510201</v>
      </c>
      <c r="H571" s="24">
        <f t="shared" si="43"/>
        <v>-3.3266129032258063E-2</v>
      </c>
    </row>
    <row r="572" spans="1:8" s="79" customFormat="1" ht="13.5" customHeight="1" x14ac:dyDescent="0.2">
      <c r="B572" s="75" t="s">
        <v>365</v>
      </c>
      <c r="C572" s="76">
        <v>14</v>
      </c>
      <c r="D572" s="76">
        <v>31</v>
      </c>
      <c r="E572" s="80">
        <f t="shared" si="40"/>
        <v>1.4112903225806451E-2</v>
      </c>
      <c r="F572" s="80">
        <f t="shared" si="41"/>
        <v>2.7777777777777776E-2</v>
      </c>
      <c r="G572" s="78">
        <f t="shared" si="42"/>
        <v>1.2142857142857142</v>
      </c>
      <c r="H572" s="24">
        <f t="shared" si="43"/>
        <v>1.7137096774193547E-2</v>
      </c>
    </row>
    <row r="573" spans="1:8" s="79" customFormat="1" ht="12" customHeight="1" x14ac:dyDescent="0.2">
      <c r="B573" s="75" t="s">
        <v>168</v>
      </c>
      <c r="C573" s="76">
        <v>7</v>
      </c>
      <c r="D573" s="76">
        <v>3</v>
      </c>
      <c r="E573" s="80">
        <f t="shared" si="40"/>
        <v>7.0564516129032256E-3</v>
      </c>
      <c r="F573" s="80">
        <f t="shared" si="41"/>
        <v>2.6881720430107529E-3</v>
      </c>
      <c r="G573" s="78">
        <f t="shared" si="42"/>
        <v>-0.5714285714285714</v>
      </c>
      <c r="H573" s="24">
        <f t="shared" si="43"/>
        <v>-4.0322580645161289E-3</v>
      </c>
    </row>
    <row r="574" spans="1:8" s="79" customFormat="1" ht="13.5" customHeight="1" x14ac:dyDescent="0.2">
      <c r="B574" s="75" t="s">
        <v>169</v>
      </c>
      <c r="C574" s="76">
        <v>2</v>
      </c>
      <c r="D574" s="76">
        <v>6</v>
      </c>
      <c r="E574" s="80">
        <f t="shared" si="40"/>
        <v>2.0161290322580645E-3</v>
      </c>
      <c r="F574" s="80">
        <f t="shared" si="41"/>
        <v>5.3763440860215058E-3</v>
      </c>
      <c r="G574" s="78">
        <f t="shared" si="42"/>
        <v>2</v>
      </c>
      <c r="H574" s="24">
        <f t="shared" si="43"/>
        <v>4.0322580645161289E-3</v>
      </c>
    </row>
    <row r="575" spans="1:8" s="79" customFormat="1" ht="13.5" customHeight="1" x14ac:dyDescent="0.2">
      <c r="B575" s="75" t="s">
        <v>366</v>
      </c>
      <c r="C575" s="76">
        <v>45</v>
      </c>
      <c r="D575" s="76">
        <v>18</v>
      </c>
      <c r="E575" s="80">
        <f t="shared" si="40"/>
        <v>4.5362903225806453E-2</v>
      </c>
      <c r="F575" s="80">
        <f t="shared" si="41"/>
        <v>1.6129032258064516E-2</v>
      </c>
      <c r="G575" s="78">
        <f t="shared" si="42"/>
        <v>-0.6</v>
      </c>
      <c r="H575" s="24">
        <f t="shared" si="43"/>
        <v>-2.7217741935483871E-2</v>
      </c>
    </row>
    <row r="576" spans="1:8" s="79" customFormat="1" ht="15" x14ac:dyDescent="0.2">
      <c r="B576" s="75" t="s">
        <v>367</v>
      </c>
      <c r="C576" s="76">
        <v>1</v>
      </c>
      <c r="D576" s="76">
        <v>0</v>
      </c>
      <c r="E576" s="80">
        <f t="shared" si="40"/>
        <v>1.0080645161290322E-3</v>
      </c>
      <c r="F576" s="80" t="str">
        <f t="shared" si="41"/>
        <v/>
      </c>
      <c r="G576" s="78" t="str">
        <f t="shared" si="42"/>
        <v>0</v>
      </c>
      <c r="H576" s="24">
        <f t="shared" si="43"/>
        <v>0</v>
      </c>
    </row>
    <row r="577" spans="2:8" s="79" customFormat="1" ht="30" x14ac:dyDescent="0.2">
      <c r="B577" s="75" t="s">
        <v>368</v>
      </c>
      <c r="C577" s="76">
        <v>0</v>
      </c>
      <c r="D577" s="76">
        <v>0</v>
      </c>
      <c r="E577" s="80" t="str">
        <f t="shared" si="40"/>
        <v/>
      </c>
      <c r="F577" s="80" t="str">
        <f t="shared" si="41"/>
        <v/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18</v>
      </c>
      <c r="D578" s="76">
        <v>8</v>
      </c>
      <c r="E578" s="80">
        <f t="shared" si="40"/>
        <v>1.8145161290322582E-2</v>
      </c>
      <c r="F578" s="80">
        <f t="shared" si="41"/>
        <v>7.1684587813620072E-3</v>
      </c>
      <c r="G578" s="78">
        <f t="shared" si="42"/>
        <v>-0.55555555555555558</v>
      </c>
      <c r="H578" s="24">
        <f t="shared" si="43"/>
        <v>-1.0080645161290324E-2</v>
      </c>
    </row>
    <row r="579" spans="2:8" ht="15" x14ac:dyDescent="0.2">
      <c r="B579" s="5" t="s">
        <v>565</v>
      </c>
      <c r="C579" s="36">
        <v>22</v>
      </c>
      <c r="D579" s="36">
        <v>77</v>
      </c>
      <c r="E579" s="11">
        <f t="shared" si="40"/>
        <v>2.2177419354838711E-2</v>
      </c>
      <c r="F579" s="11">
        <f t="shared" si="41"/>
        <v>6.8996415770609318E-2</v>
      </c>
      <c r="G579" s="10">
        <f t="shared" si="42"/>
        <v>2.5</v>
      </c>
      <c r="H579" s="14">
        <f t="shared" si="43"/>
        <v>5.544354838709678E-2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6" sqref="I6"/>
    </sheetView>
  </sheetViews>
  <sheetFormatPr baseColWidth="10" defaultRowHeight="12.75" x14ac:dyDescent="0.2"/>
  <cols>
    <col min="1" max="1" width="6.42578125" style="2" customWidth="1"/>
    <col min="2" max="2" width="67.425781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5"/>
      <c r="C1" s="13"/>
      <c r="D1" s="57" t="s">
        <v>456</v>
      </c>
      <c r="E1" s="58"/>
      <c r="F1" s="58"/>
      <c r="G1" s="58"/>
      <c r="H1" s="59"/>
    </row>
    <row r="2" spans="2:8" ht="20.100000000000001" customHeight="1" thickBot="1" x14ac:dyDescent="0.25">
      <c r="B2" s="25"/>
      <c r="C2" s="13"/>
      <c r="D2" s="60" t="s">
        <v>422</v>
      </c>
      <c r="E2" s="61"/>
      <c r="F2" s="61"/>
      <c r="G2" s="61"/>
      <c r="H2" s="62"/>
    </row>
    <row r="3" spans="2:8" ht="20.100000000000001" customHeight="1" thickBot="1" x14ac:dyDescent="0.25">
      <c r="B3" s="25"/>
      <c r="C3" s="13"/>
      <c r="D3" s="63" t="s">
        <v>457</v>
      </c>
      <c r="E3" s="64"/>
      <c r="F3" s="64"/>
      <c r="G3" s="64"/>
      <c r="H3" s="65"/>
    </row>
    <row r="4" spans="2:8" ht="20.100000000000001" customHeight="1" x14ac:dyDescent="0.2">
      <c r="B4" s="26"/>
      <c r="D4" s="66" t="s">
        <v>430</v>
      </c>
      <c r="E4" s="67"/>
      <c r="F4" s="67"/>
      <c r="G4" s="67"/>
      <c r="H4" s="68"/>
    </row>
    <row r="5" spans="2:8" ht="13.5" thickBot="1" x14ac:dyDescent="0.25">
      <c r="D5" s="69"/>
      <c r="E5" s="70"/>
      <c r="F5" s="70"/>
      <c r="G5" s="70"/>
      <c r="H5" s="71"/>
    </row>
    <row r="6" spans="2:8" ht="24" customHeight="1" x14ac:dyDescent="0.2">
      <c r="B6" s="72" t="s">
        <v>413</v>
      </c>
      <c r="C6" s="53" t="s">
        <v>414</v>
      </c>
      <c r="D6" s="54"/>
      <c r="E6" s="53" t="s">
        <v>378</v>
      </c>
      <c r="F6" s="54"/>
      <c r="G6" s="55" t="s">
        <v>458</v>
      </c>
      <c r="H6" s="51" t="s">
        <v>377</v>
      </c>
    </row>
    <row r="7" spans="2:8" ht="24" customHeight="1" x14ac:dyDescent="0.2">
      <c r="B7" s="73"/>
      <c r="C7" s="27">
        <v>2016</v>
      </c>
      <c r="D7" s="27">
        <v>2017</v>
      </c>
      <c r="E7" s="27">
        <v>2016</v>
      </c>
      <c r="F7" s="27">
        <v>2017</v>
      </c>
      <c r="G7" s="56"/>
      <c r="H7" s="52"/>
    </row>
    <row r="8" spans="2:8" ht="13.5" thickBot="1" x14ac:dyDescent="0.25">
      <c r="B8" s="30" t="s">
        <v>405</v>
      </c>
      <c r="C8" s="31">
        <f>+C18+C71+C161+C329+C552</f>
        <v>5591</v>
      </c>
      <c r="D8" s="32">
        <f>+D18+D71+D161+D329+D552</f>
        <v>9718</v>
      </c>
      <c r="E8" s="33">
        <f>SUM(E9:E13)</f>
        <v>1</v>
      </c>
      <c r="F8" s="33">
        <f>SUM(F9:F13)</f>
        <v>1</v>
      </c>
      <c r="G8" s="33">
        <f>+(D8-C8)/C8</f>
        <v>0.73815059917724912</v>
      </c>
      <c r="H8" s="34">
        <f>+E8*G8</f>
        <v>0.73815059917724912</v>
      </c>
    </row>
    <row r="9" spans="2:8" x14ac:dyDescent="0.2">
      <c r="B9" s="39" t="str">
        <f>+B18</f>
        <v>Total Vacantes en ocupaciones de nivel Directivo</v>
      </c>
      <c r="C9" s="40">
        <f>+C18</f>
        <v>20</v>
      </c>
      <c r="D9" s="40">
        <f>+D18</f>
        <v>19</v>
      </c>
      <c r="E9" s="41">
        <f>C9/$C$8</f>
        <v>3.5771776068681811E-3</v>
      </c>
      <c r="F9" s="41">
        <f>D9/$D$8</f>
        <v>1.9551348013994649E-3</v>
      </c>
      <c r="G9" s="42">
        <f>+IF(OR(AND(D9=0),(C9=0)),"0",((D9-C9)/C9))</f>
        <v>-0.05</v>
      </c>
      <c r="H9" s="43">
        <f>+IF(OR(AND(E9=""),(G9="")),"",E9*G9)</f>
        <v>-1.7885888034340907E-4</v>
      </c>
    </row>
    <row r="10" spans="2:8" x14ac:dyDescent="0.2">
      <c r="B10" s="44" t="str">
        <f>+B71</f>
        <v xml:space="preserve">Total Vacantes en ocupaciones de nivel Profesional </v>
      </c>
      <c r="C10" s="23">
        <f>+C71</f>
        <v>1647</v>
      </c>
      <c r="D10" s="23">
        <f>+D71</f>
        <v>962</v>
      </c>
      <c r="E10" s="24">
        <f>C10/$C$8</f>
        <v>0.29458057592559472</v>
      </c>
      <c r="F10" s="24">
        <f>D10/$D$8</f>
        <v>9.8991562049804485E-2</v>
      </c>
      <c r="G10" s="10">
        <f>+IF(OR(AND(D10=0),(C10=0)),"0",((D10-C10)/C10))</f>
        <v>-0.41590771098967821</v>
      </c>
      <c r="H10" s="45">
        <f>+IF(OR(AND(E10=""),(G10="")),"",E10*G10)</f>
        <v>-0.12251833303523521</v>
      </c>
    </row>
    <row r="11" spans="2:8" x14ac:dyDescent="0.2">
      <c r="B11" s="44" t="str">
        <f>+B161</f>
        <v>Total Vacantes en ocupaciones de nivel Técnicos Profesionales - Tecnólogos</v>
      </c>
      <c r="C11" s="23">
        <f>+C161</f>
        <v>1148</v>
      </c>
      <c r="D11" s="23">
        <f>+D161</f>
        <v>1455</v>
      </c>
      <c r="E11" s="24">
        <f>C11/$C$8</f>
        <v>0.2053299946342336</v>
      </c>
      <c r="F11" s="24">
        <f>D11/$D$8</f>
        <v>0.14972216505453798</v>
      </c>
      <c r="G11" s="10">
        <f>+IF(OR(AND(D11=0),(C11=0)),"0",((D11-C11)/C11))</f>
        <v>0.26742160278745647</v>
      </c>
      <c r="H11" s="45">
        <f>+IF(OR(AND(E11=""),(G11="")),"",E11*G11)</f>
        <v>5.4909676265426588E-2</v>
      </c>
    </row>
    <row r="12" spans="2:8" x14ac:dyDescent="0.2">
      <c r="B12" s="44" t="str">
        <f>+B329</f>
        <v>Total Vacantes  en ocupaciones de nivel Calificados</v>
      </c>
      <c r="C12" s="23">
        <f>+C329</f>
        <v>2200</v>
      </c>
      <c r="D12" s="23">
        <f>+D329</f>
        <v>4326</v>
      </c>
      <c r="E12" s="24">
        <f>C12/$C$8</f>
        <v>0.39348953675549991</v>
      </c>
      <c r="F12" s="24">
        <f>D12/$D$8</f>
        <v>0.44515332372916239</v>
      </c>
      <c r="G12" s="10">
        <f>+IF(OR(AND(D12=0),(C12=0)),"0",((D12-C12)/C12))</f>
        <v>0.96636363636363631</v>
      </c>
      <c r="H12" s="45">
        <f>+IF(OR(AND(E12=""),(G12="")),"",E12*G12)</f>
        <v>0.38025397961008761</v>
      </c>
    </row>
    <row r="13" spans="2:8" ht="13.5" thickBot="1" x14ac:dyDescent="0.25">
      <c r="B13" s="46" t="str">
        <f>+B552</f>
        <v>Total Vacantes en ocupaciones de nivel Elemental</v>
      </c>
      <c r="C13" s="47">
        <f>+C552</f>
        <v>576</v>
      </c>
      <c r="D13" s="47">
        <f>+D552</f>
        <v>2956</v>
      </c>
      <c r="E13" s="48">
        <f>C13/$C$8</f>
        <v>0.10302271507780361</v>
      </c>
      <c r="F13" s="48">
        <f>D13/$D$8</f>
        <v>0.30417781436509572</v>
      </c>
      <c r="G13" s="49">
        <f>+IF(OR(AND(D13=0),(C13=0)),"0",((D13-C13)/C13))</f>
        <v>4.1319444444444446</v>
      </c>
      <c r="H13" s="50">
        <f>+IF(OR(AND(E13=""),(G13="")),"",E13*G13)</f>
        <v>0.42568413521731358</v>
      </c>
    </row>
    <row r="15" spans="2:8" ht="13.5" thickBot="1" x14ac:dyDescent="0.25"/>
    <row r="16" spans="2:8" ht="27.75" customHeight="1" x14ac:dyDescent="0.2">
      <c r="B16" s="72" t="s">
        <v>413</v>
      </c>
      <c r="C16" s="53" t="s">
        <v>414</v>
      </c>
      <c r="D16" s="54"/>
      <c r="E16" s="53" t="s">
        <v>378</v>
      </c>
      <c r="F16" s="54"/>
      <c r="G16" s="55" t="s">
        <v>458</v>
      </c>
      <c r="H16" s="51" t="s">
        <v>377</v>
      </c>
    </row>
    <row r="17" spans="1:8" s="4" customFormat="1" ht="26.25" customHeight="1" x14ac:dyDescent="0.2">
      <c r="B17" s="73"/>
      <c r="C17" s="27">
        <v>2016</v>
      </c>
      <c r="D17" s="27">
        <v>2017</v>
      </c>
      <c r="E17" s="27">
        <v>2016</v>
      </c>
      <c r="F17" s="27">
        <v>2017</v>
      </c>
      <c r="G17" s="56"/>
      <c r="H17" s="52"/>
    </row>
    <row r="18" spans="1:8" s="4" customFormat="1" ht="26.25" customHeight="1" thickBot="1" x14ac:dyDescent="0.25">
      <c r="B18" s="30" t="s">
        <v>415</v>
      </c>
      <c r="C18" s="31">
        <f>SUM(C19:C65)</f>
        <v>20</v>
      </c>
      <c r="D18" s="32">
        <f>SUM(D19:D65)</f>
        <v>19</v>
      </c>
      <c r="E18" s="33">
        <f>+IF(C18=0,"",C18/C$18)</f>
        <v>1</v>
      </c>
      <c r="F18" s="33">
        <f>+IF(D18=0,"",D18/D$18)</f>
        <v>1</v>
      </c>
      <c r="G18" s="33">
        <f>+IF(OR(AND(D18=0),(C18=0)),"0",((D18-C18)/C18))</f>
        <v>-0.05</v>
      </c>
      <c r="H18" s="34">
        <f>+IF(OR(AND(E18=""),(G18="")),"",E18*G18)</f>
        <v>-0.05</v>
      </c>
    </row>
    <row r="19" spans="1:8" ht="20.100000000000001" customHeight="1" x14ac:dyDescent="0.2">
      <c r="B19" s="35" t="s">
        <v>0</v>
      </c>
      <c r="C19" s="36">
        <v>0</v>
      </c>
      <c r="D19" s="36">
        <v>0</v>
      </c>
      <c r="E19" s="37" t="str">
        <f>+IF(C19=0,"",C19/C$18)</f>
        <v/>
      </c>
      <c r="F19" s="37" t="str">
        <f>+IF(D19=0,"",D19/D$18)</f>
        <v/>
      </c>
      <c r="G19" s="28" t="str">
        <f>+IF(OR(AND(D19=0),(C19=0)),"0",((D19-C19)/C19))</f>
        <v>0</v>
      </c>
      <c r="H19" s="29" t="str">
        <f>+IF(OR(AND(E19=""),(G19="")),"",E19*G19)</f>
        <v/>
      </c>
    </row>
    <row r="20" spans="1:8" ht="20.100000000000001" customHeight="1" x14ac:dyDescent="0.2">
      <c r="B20" s="5" t="s">
        <v>170</v>
      </c>
      <c r="C20" s="36">
        <v>0</v>
      </c>
      <c r="D20" s="36">
        <v>0</v>
      </c>
      <c r="E20" s="9" t="str">
        <f t="shared" ref="E20:E65" si="0">+IF(C20=0,"",C20/C$18)</f>
        <v/>
      </c>
      <c r="F20" s="9" t="str">
        <f t="shared" ref="F20:F65" si="1">+IF(D20=0,"",D20/D$18)</f>
        <v/>
      </c>
      <c r="G20" s="10" t="str">
        <f t="shared" ref="G20:G65" si="2">+IF(OR(AND(D20=0),(C20=0)),"0",((D20-C20)/C20))</f>
        <v>0</v>
      </c>
      <c r="H20" s="14" t="str">
        <f t="shared" ref="H20:H65" si="3">+IF(OR(AND(E20=""),(G20="")),"",E20*G20)</f>
        <v/>
      </c>
    </row>
    <row r="21" spans="1:8" ht="20.100000000000001" customHeight="1" x14ac:dyDescent="0.2">
      <c r="B21" s="5" t="s">
        <v>1</v>
      </c>
      <c r="C21" s="36">
        <v>0</v>
      </c>
      <c r="D21" s="36">
        <v>0</v>
      </c>
      <c r="E21" s="9" t="str">
        <f t="shared" si="0"/>
        <v/>
      </c>
      <c r="F21" s="9" t="str">
        <f t="shared" si="1"/>
        <v/>
      </c>
      <c r="G21" s="10" t="str">
        <f t="shared" si="2"/>
        <v>0</v>
      </c>
      <c r="H21" s="14" t="str">
        <f t="shared" si="3"/>
        <v/>
      </c>
    </row>
    <row r="22" spans="1:8" ht="20.100000000000001" customHeight="1" x14ac:dyDescent="0.2">
      <c r="B22" s="5" t="s">
        <v>459</v>
      </c>
      <c r="C22" s="36">
        <v>0</v>
      </c>
      <c r="D22" s="36">
        <v>0</v>
      </c>
      <c r="E22" s="9" t="str">
        <f t="shared" si="0"/>
        <v/>
      </c>
      <c r="F22" s="9" t="str">
        <f t="shared" si="1"/>
        <v/>
      </c>
      <c r="G22" s="10" t="str">
        <f t="shared" si="2"/>
        <v>0</v>
      </c>
      <c r="H22" s="14" t="str">
        <f t="shared" si="3"/>
        <v/>
      </c>
    </row>
    <row r="23" spans="1:8" ht="20.100000000000001" customHeight="1" x14ac:dyDescent="0.2">
      <c r="B23" s="5" t="s">
        <v>171</v>
      </c>
      <c r="C23" s="36">
        <v>0</v>
      </c>
      <c r="D23" s="36">
        <v>0</v>
      </c>
      <c r="E23" s="9" t="str">
        <f t="shared" si="0"/>
        <v/>
      </c>
      <c r="F23" s="9" t="str">
        <f t="shared" si="1"/>
        <v/>
      </c>
      <c r="G23" s="10" t="str">
        <f t="shared" si="2"/>
        <v>0</v>
      </c>
      <c r="H23" s="14" t="str">
        <f t="shared" si="3"/>
        <v/>
      </c>
    </row>
    <row r="24" spans="1:8" ht="20.100000000000001" customHeight="1" x14ac:dyDescent="0.2">
      <c r="B24" s="5" t="s">
        <v>172</v>
      </c>
      <c r="C24" s="36">
        <v>1</v>
      </c>
      <c r="D24" s="36">
        <v>0</v>
      </c>
      <c r="E24" s="9">
        <f t="shared" si="0"/>
        <v>0.05</v>
      </c>
      <c r="F24" s="9" t="str">
        <f t="shared" si="1"/>
        <v/>
      </c>
      <c r="G24" s="10" t="str">
        <f t="shared" si="2"/>
        <v>0</v>
      </c>
      <c r="H24" s="14">
        <f t="shared" si="3"/>
        <v>0</v>
      </c>
    </row>
    <row r="25" spans="1:8" s="79" customFormat="1" ht="20.100000000000001" customHeight="1" x14ac:dyDescent="0.2">
      <c r="A25" s="74" t="s">
        <v>614</v>
      </c>
      <c r="B25" s="75" t="s">
        <v>566</v>
      </c>
      <c r="C25" s="76"/>
      <c r="D25" s="76">
        <v>0</v>
      </c>
      <c r="E25" s="77"/>
      <c r="F25" s="77"/>
      <c r="G25" s="78"/>
      <c r="H25" s="24"/>
    </row>
    <row r="26" spans="1:8" ht="20.100000000000001" customHeight="1" x14ac:dyDescent="0.2">
      <c r="B26" s="5" t="s">
        <v>2</v>
      </c>
      <c r="C26" s="36">
        <v>1</v>
      </c>
      <c r="D26" s="36">
        <v>1</v>
      </c>
      <c r="E26" s="9">
        <f t="shared" si="0"/>
        <v>0.05</v>
      </c>
      <c r="F26" s="9">
        <f t="shared" si="1"/>
        <v>5.2631578947368418E-2</v>
      </c>
      <c r="G26" s="10">
        <f t="shared" si="2"/>
        <v>0</v>
      </c>
      <c r="H26" s="14">
        <f t="shared" si="3"/>
        <v>0</v>
      </c>
    </row>
    <row r="27" spans="1:8" ht="20.100000000000001" customHeight="1" x14ac:dyDescent="0.2">
      <c r="B27" s="5" t="s">
        <v>6</v>
      </c>
      <c r="C27" s="36">
        <v>0</v>
      </c>
      <c r="D27" s="36">
        <v>0</v>
      </c>
      <c r="E27" s="9" t="str">
        <f t="shared" si="0"/>
        <v/>
      </c>
      <c r="F27" s="9" t="str">
        <f t="shared" si="1"/>
        <v/>
      </c>
      <c r="G27" s="10" t="str">
        <f t="shared" si="2"/>
        <v>0</v>
      </c>
      <c r="H27" s="14" t="str">
        <f t="shared" si="3"/>
        <v/>
      </c>
    </row>
    <row r="28" spans="1:8" ht="20.100000000000001" customHeight="1" x14ac:dyDescent="0.2">
      <c r="B28" s="5" t="s">
        <v>3</v>
      </c>
      <c r="C28" s="36">
        <v>1</v>
      </c>
      <c r="D28" s="36">
        <v>0</v>
      </c>
      <c r="E28" s="9">
        <f t="shared" si="0"/>
        <v>0.05</v>
      </c>
      <c r="F28" s="9" t="str">
        <f t="shared" si="1"/>
        <v/>
      </c>
      <c r="G28" s="10" t="str">
        <f t="shared" si="2"/>
        <v>0</v>
      </c>
      <c r="H28" s="14">
        <f t="shared" si="3"/>
        <v>0</v>
      </c>
    </row>
    <row r="29" spans="1:8" ht="20.100000000000001" customHeight="1" x14ac:dyDescent="0.2">
      <c r="B29" s="5" t="s">
        <v>5</v>
      </c>
      <c r="C29" s="36">
        <v>3</v>
      </c>
      <c r="D29" s="36">
        <v>0</v>
      </c>
      <c r="E29" s="9">
        <f t="shared" si="0"/>
        <v>0.15</v>
      </c>
      <c r="F29" s="9" t="str">
        <f t="shared" si="1"/>
        <v/>
      </c>
      <c r="G29" s="10" t="str">
        <f t="shared" si="2"/>
        <v>0</v>
      </c>
      <c r="H29" s="14">
        <f t="shared" si="3"/>
        <v>0</v>
      </c>
    </row>
    <row r="30" spans="1:8" ht="20.100000000000001" customHeight="1" x14ac:dyDescent="0.2">
      <c r="B30" s="5" t="s">
        <v>173</v>
      </c>
      <c r="C30" s="36">
        <v>0</v>
      </c>
      <c r="D30" s="36">
        <v>0</v>
      </c>
      <c r="E30" s="9" t="str">
        <f t="shared" si="0"/>
        <v/>
      </c>
      <c r="F30" s="9" t="str">
        <f t="shared" si="1"/>
        <v/>
      </c>
      <c r="G30" s="10" t="str">
        <f t="shared" si="2"/>
        <v>0</v>
      </c>
      <c r="H30" s="14" t="str">
        <f t="shared" si="3"/>
        <v/>
      </c>
    </row>
    <row r="31" spans="1:8" ht="20.100000000000001" customHeight="1" x14ac:dyDescent="0.2">
      <c r="B31" s="5" t="s">
        <v>174</v>
      </c>
      <c r="C31" s="36">
        <v>0</v>
      </c>
      <c r="D31" s="36">
        <v>2</v>
      </c>
      <c r="E31" s="9" t="str">
        <f t="shared" si="0"/>
        <v/>
      </c>
      <c r="F31" s="9">
        <f t="shared" si="1"/>
        <v>0.10526315789473684</v>
      </c>
      <c r="G31" s="10" t="str">
        <f t="shared" si="2"/>
        <v>0</v>
      </c>
      <c r="H31" s="14" t="str">
        <f t="shared" si="3"/>
        <v/>
      </c>
    </row>
    <row r="32" spans="1:8" ht="20.100000000000001" customHeight="1" x14ac:dyDescent="0.2">
      <c r="B32" s="5" t="s">
        <v>4</v>
      </c>
      <c r="C32" s="36">
        <v>0</v>
      </c>
      <c r="D32" s="36">
        <v>0</v>
      </c>
      <c r="E32" s="9" t="str">
        <f t="shared" si="0"/>
        <v/>
      </c>
      <c r="F32" s="9" t="str">
        <f t="shared" si="1"/>
        <v/>
      </c>
      <c r="G32" s="10" t="str">
        <f t="shared" si="2"/>
        <v>0</v>
      </c>
      <c r="H32" s="14" t="str">
        <f t="shared" si="3"/>
        <v/>
      </c>
    </row>
    <row r="33" spans="2:8" ht="20.100000000000001" customHeight="1" x14ac:dyDescent="0.2">
      <c r="B33" s="5" t="s">
        <v>7</v>
      </c>
      <c r="C33" s="36">
        <v>0</v>
      </c>
      <c r="D33" s="36">
        <v>0</v>
      </c>
      <c r="E33" s="9" t="str">
        <f t="shared" si="0"/>
        <v/>
      </c>
      <c r="F33" s="9" t="str">
        <f t="shared" si="1"/>
        <v/>
      </c>
      <c r="G33" s="10" t="str">
        <f t="shared" si="2"/>
        <v>0</v>
      </c>
      <c r="H33" s="14" t="str">
        <f t="shared" si="3"/>
        <v/>
      </c>
    </row>
    <row r="34" spans="2:8" ht="20.100000000000001" customHeight="1" x14ac:dyDescent="0.2">
      <c r="B34" s="5" t="s">
        <v>175</v>
      </c>
      <c r="C34" s="36">
        <v>0</v>
      </c>
      <c r="D34" s="36">
        <v>0</v>
      </c>
      <c r="E34" s="9" t="str">
        <f t="shared" si="0"/>
        <v/>
      </c>
      <c r="F34" s="9" t="str">
        <f t="shared" si="1"/>
        <v/>
      </c>
      <c r="G34" s="10" t="str">
        <f t="shared" si="2"/>
        <v>0</v>
      </c>
      <c r="H34" s="14" t="str">
        <f t="shared" si="3"/>
        <v/>
      </c>
    </row>
    <row r="35" spans="2:8" ht="20.100000000000001" customHeight="1" x14ac:dyDescent="0.2">
      <c r="B35" s="5" t="s">
        <v>176</v>
      </c>
      <c r="C35" s="36">
        <v>1</v>
      </c>
      <c r="D35" s="36">
        <v>0</v>
      </c>
      <c r="E35" s="9">
        <f t="shared" si="0"/>
        <v>0.05</v>
      </c>
      <c r="F35" s="9" t="str">
        <f t="shared" si="1"/>
        <v/>
      </c>
      <c r="G35" s="10" t="str">
        <f t="shared" si="2"/>
        <v>0</v>
      </c>
      <c r="H35" s="14">
        <f t="shared" si="3"/>
        <v>0</v>
      </c>
    </row>
    <row r="36" spans="2:8" ht="20.100000000000001" customHeight="1" x14ac:dyDescent="0.2">
      <c r="B36" s="5" t="s">
        <v>177</v>
      </c>
      <c r="C36" s="36">
        <v>0</v>
      </c>
      <c r="D36" s="36">
        <v>0</v>
      </c>
      <c r="E36" s="9" t="str">
        <f t="shared" si="0"/>
        <v/>
      </c>
      <c r="F36" s="9" t="str">
        <f t="shared" si="1"/>
        <v/>
      </c>
      <c r="G36" s="10" t="str">
        <f t="shared" si="2"/>
        <v>0</v>
      </c>
      <c r="H36" s="14" t="str">
        <f t="shared" si="3"/>
        <v/>
      </c>
    </row>
    <row r="37" spans="2:8" ht="20.100000000000001" customHeight="1" x14ac:dyDescent="0.2">
      <c r="B37" s="5" t="s">
        <v>178</v>
      </c>
      <c r="C37" s="36">
        <v>0</v>
      </c>
      <c r="D37" s="36">
        <v>0</v>
      </c>
      <c r="E37" s="9" t="str">
        <f t="shared" si="0"/>
        <v/>
      </c>
      <c r="F37" s="9" t="str">
        <f t="shared" si="1"/>
        <v/>
      </c>
      <c r="G37" s="10" t="str">
        <f t="shared" si="2"/>
        <v>0</v>
      </c>
      <c r="H37" s="14" t="str">
        <f t="shared" si="3"/>
        <v/>
      </c>
    </row>
    <row r="38" spans="2:8" ht="20.100000000000001" customHeight="1" x14ac:dyDescent="0.2">
      <c r="B38" s="5" t="s">
        <v>8</v>
      </c>
      <c r="C38" s="36">
        <v>0</v>
      </c>
      <c r="D38" s="36">
        <v>0</v>
      </c>
      <c r="E38" s="9" t="str">
        <f t="shared" si="0"/>
        <v/>
      </c>
      <c r="F38" s="9" t="str">
        <f t="shared" si="1"/>
        <v/>
      </c>
      <c r="G38" s="10" t="str">
        <f t="shared" si="2"/>
        <v>0</v>
      </c>
      <c r="H38" s="14" t="str">
        <f t="shared" si="3"/>
        <v/>
      </c>
    </row>
    <row r="39" spans="2:8" ht="20.100000000000001" customHeight="1" x14ac:dyDescent="0.2">
      <c r="B39" s="5" t="s">
        <v>179</v>
      </c>
      <c r="C39" s="36">
        <v>0</v>
      </c>
      <c r="D39" s="36">
        <v>0</v>
      </c>
      <c r="E39" s="9" t="str">
        <f t="shared" si="0"/>
        <v/>
      </c>
      <c r="F39" s="9" t="str">
        <f t="shared" si="1"/>
        <v/>
      </c>
      <c r="G39" s="10" t="str">
        <f t="shared" si="2"/>
        <v>0</v>
      </c>
      <c r="H39" s="14" t="str">
        <f t="shared" si="3"/>
        <v/>
      </c>
    </row>
    <row r="40" spans="2:8" ht="20.100000000000001" customHeight="1" x14ac:dyDescent="0.2">
      <c r="B40" s="5" t="s">
        <v>180</v>
      </c>
      <c r="C40" s="36">
        <v>0</v>
      </c>
      <c r="D40" s="36">
        <v>0</v>
      </c>
      <c r="E40" s="9" t="str">
        <f t="shared" si="0"/>
        <v/>
      </c>
      <c r="F40" s="9" t="str">
        <f t="shared" si="1"/>
        <v/>
      </c>
      <c r="G40" s="10" t="str">
        <f t="shared" si="2"/>
        <v>0</v>
      </c>
      <c r="H40" s="14" t="str">
        <f t="shared" si="3"/>
        <v/>
      </c>
    </row>
    <row r="41" spans="2:8" ht="20.100000000000001" customHeight="1" x14ac:dyDescent="0.2">
      <c r="B41" s="5" t="s">
        <v>181</v>
      </c>
      <c r="C41" s="36">
        <v>0</v>
      </c>
      <c r="D41" s="36">
        <v>0</v>
      </c>
      <c r="E41" s="9" t="str">
        <f t="shared" si="0"/>
        <v/>
      </c>
      <c r="F41" s="9" t="str">
        <f t="shared" si="1"/>
        <v/>
      </c>
      <c r="G41" s="10" t="str">
        <f t="shared" si="2"/>
        <v>0</v>
      </c>
      <c r="H41" s="14" t="str">
        <f t="shared" si="3"/>
        <v/>
      </c>
    </row>
    <row r="42" spans="2:8" ht="20.100000000000001" customHeight="1" x14ac:dyDescent="0.2">
      <c r="B42" s="5" t="s">
        <v>182</v>
      </c>
      <c r="C42" s="36">
        <v>0</v>
      </c>
      <c r="D42" s="36">
        <v>0</v>
      </c>
      <c r="E42" s="9" t="str">
        <f t="shared" si="0"/>
        <v/>
      </c>
      <c r="F42" s="9" t="str">
        <f t="shared" si="1"/>
        <v/>
      </c>
      <c r="G42" s="10" t="str">
        <f t="shared" si="2"/>
        <v>0</v>
      </c>
      <c r="H42" s="14" t="str">
        <f t="shared" si="3"/>
        <v/>
      </c>
    </row>
    <row r="43" spans="2:8" ht="20.100000000000001" customHeight="1" x14ac:dyDescent="0.2">
      <c r="B43" s="5" t="s">
        <v>183</v>
      </c>
      <c r="C43" s="36">
        <v>0</v>
      </c>
      <c r="D43" s="36">
        <v>0</v>
      </c>
      <c r="E43" s="9" t="str">
        <f t="shared" si="0"/>
        <v/>
      </c>
      <c r="F43" s="9" t="str">
        <f t="shared" si="1"/>
        <v/>
      </c>
      <c r="G43" s="10" t="str">
        <f t="shared" si="2"/>
        <v>0</v>
      </c>
      <c r="H43" s="14" t="str">
        <f t="shared" si="3"/>
        <v/>
      </c>
    </row>
    <row r="44" spans="2:8" ht="20.100000000000001" customHeight="1" x14ac:dyDescent="0.2">
      <c r="B44" s="5" t="s">
        <v>184</v>
      </c>
      <c r="C44" s="36">
        <v>0</v>
      </c>
      <c r="D44" s="36">
        <v>0</v>
      </c>
      <c r="E44" s="9" t="str">
        <f t="shared" si="0"/>
        <v/>
      </c>
      <c r="F44" s="9" t="str">
        <f t="shared" si="1"/>
        <v/>
      </c>
      <c r="G44" s="10" t="str">
        <f t="shared" si="2"/>
        <v>0</v>
      </c>
      <c r="H44" s="14" t="str">
        <f t="shared" si="3"/>
        <v/>
      </c>
    </row>
    <row r="45" spans="2:8" ht="20.100000000000001" customHeight="1" x14ac:dyDescent="0.2">
      <c r="B45" s="5" t="s">
        <v>9</v>
      </c>
      <c r="C45" s="36">
        <v>0</v>
      </c>
      <c r="D45" s="36">
        <v>0</v>
      </c>
      <c r="E45" s="9" t="str">
        <f t="shared" si="0"/>
        <v/>
      </c>
      <c r="F45" s="9" t="str">
        <f t="shared" si="1"/>
        <v/>
      </c>
      <c r="G45" s="10" t="str">
        <f t="shared" si="2"/>
        <v>0</v>
      </c>
      <c r="H45" s="14" t="str">
        <f t="shared" si="3"/>
        <v/>
      </c>
    </row>
    <row r="46" spans="2:8" ht="20.100000000000001" customHeight="1" x14ac:dyDescent="0.2">
      <c r="B46" s="5" t="s">
        <v>460</v>
      </c>
      <c r="C46" s="36">
        <v>0</v>
      </c>
      <c r="D46" s="36">
        <v>0</v>
      </c>
      <c r="E46" s="9" t="str">
        <f t="shared" si="0"/>
        <v/>
      </c>
      <c r="F46" s="9" t="str">
        <f t="shared" si="1"/>
        <v/>
      </c>
      <c r="G46" s="10" t="str">
        <f t="shared" si="2"/>
        <v>0</v>
      </c>
      <c r="H46" s="14" t="str">
        <f t="shared" si="3"/>
        <v/>
      </c>
    </row>
    <row r="47" spans="2:8" ht="20.100000000000001" customHeight="1" x14ac:dyDescent="0.2">
      <c r="B47" s="5" t="s">
        <v>185</v>
      </c>
      <c r="C47" s="36">
        <v>0</v>
      </c>
      <c r="D47" s="36">
        <v>0</v>
      </c>
      <c r="E47" s="9" t="str">
        <f t="shared" si="0"/>
        <v/>
      </c>
      <c r="F47" s="9" t="str">
        <f t="shared" si="1"/>
        <v/>
      </c>
      <c r="G47" s="10" t="str">
        <f t="shared" si="2"/>
        <v>0</v>
      </c>
      <c r="H47" s="14" t="str">
        <f t="shared" si="3"/>
        <v/>
      </c>
    </row>
    <row r="48" spans="2:8" ht="20.100000000000001" customHeight="1" x14ac:dyDescent="0.2">
      <c r="B48" s="5" t="s">
        <v>10</v>
      </c>
      <c r="C48" s="36">
        <v>0</v>
      </c>
      <c r="D48" s="36">
        <v>0</v>
      </c>
      <c r="E48" s="9" t="str">
        <f t="shared" si="0"/>
        <v/>
      </c>
      <c r="F48" s="9" t="str">
        <f t="shared" si="1"/>
        <v/>
      </c>
      <c r="G48" s="10" t="str">
        <f t="shared" si="2"/>
        <v>0</v>
      </c>
      <c r="H48" s="14" t="str">
        <f t="shared" si="3"/>
        <v/>
      </c>
    </row>
    <row r="49" spans="2:8" ht="20.100000000000001" customHeight="1" x14ac:dyDescent="0.2">
      <c r="B49" s="5" t="s">
        <v>11</v>
      </c>
      <c r="C49" s="36">
        <v>4</v>
      </c>
      <c r="D49" s="36">
        <v>11</v>
      </c>
      <c r="E49" s="9">
        <f t="shared" si="0"/>
        <v>0.2</v>
      </c>
      <c r="F49" s="9">
        <f t="shared" si="1"/>
        <v>0.57894736842105265</v>
      </c>
      <c r="G49" s="10">
        <f t="shared" si="2"/>
        <v>1.75</v>
      </c>
      <c r="H49" s="14">
        <f t="shared" si="3"/>
        <v>0.35000000000000003</v>
      </c>
    </row>
    <row r="50" spans="2:8" ht="20.100000000000001" customHeight="1" x14ac:dyDescent="0.2">
      <c r="B50" s="5" t="s">
        <v>15</v>
      </c>
      <c r="C50" s="36">
        <v>2</v>
      </c>
      <c r="D50" s="36">
        <v>1</v>
      </c>
      <c r="E50" s="9">
        <f t="shared" si="0"/>
        <v>0.1</v>
      </c>
      <c r="F50" s="9">
        <f t="shared" si="1"/>
        <v>5.2631578947368418E-2</v>
      </c>
      <c r="G50" s="10">
        <f t="shared" si="2"/>
        <v>-0.5</v>
      </c>
      <c r="H50" s="14">
        <f t="shared" si="3"/>
        <v>-0.05</v>
      </c>
    </row>
    <row r="51" spans="2:8" ht="20.100000000000001" customHeight="1" x14ac:dyDescent="0.2">
      <c r="B51" s="5" t="s">
        <v>14</v>
      </c>
      <c r="C51" s="36">
        <v>0</v>
      </c>
      <c r="D51" s="36">
        <v>0</v>
      </c>
      <c r="E51" s="9" t="str">
        <f t="shared" si="0"/>
        <v/>
      </c>
      <c r="F51" s="9" t="str">
        <f t="shared" si="1"/>
        <v/>
      </c>
      <c r="G51" s="10" t="str">
        <f t="shared" si="2"/>
        <v>0</v>
      </c>
      <c r="H51" s="14" t="str">
        <f t="shared" si="3"/>
        <v/>
      </c>
    </row>
    <row r="52" spans="2:8" ht="20.100000000000001" customHeight="1" x14ac:dyDescent="0.2">
      <c r="B52" s="5" t="s">
        <v>13</v>
      </c>
      <c r="C52" s="36">
        <v>0</v>
      </c>
      <c r="D52" s="36">
        <v>0</v>
      </c>
      <c r="E52" s="9" t="str">
        <f t="shared" si="0"/>
        <v/>
      </c>
      <c r="F52" s="9" t="str">
        <f t="shared" si="1"/>
        <v/>
      </c>
      <c r="G52" s="10" t="str">
        <f t="shared" si="2"/>
        <v>0</v>
      </c>
      <c r="H52" s="14" t="str">
        <f t="shared" si="3"/>
        <v/>
      </c>
    </row>
    <row r="53" spans="2:8" ht="20.100000000000001" customHeight="1" x14ac:dyDescent="0.2">
      <c r="B53" s="5" t="s">
        <v>461</v>
      </c>
      <c r="C53" s="36">
        <v>0</v>
      </c>
      <c r="D53" s="36">
        <v>2</v>
      </c>
      <c r="E53" s="9" t="str">
        <f t="shared" si="0"/>
        <v/>
      </c>
      <c r="F53" s="9">
        <f t="shared" si="1"/>
        <v>0.10526315789473684</v>
      </c>
      <c r="G53" s="10" t="str">
        <f t="shared" si="2"/>
        <v>0</v>
      </c>
      <c r="H53" s="14" t="str">
        <f t="shared" si="3"/>
        <v/>
      </c>
    </row>
    <row r="54" spans="2:8" ht="20.100000000000001" customHeight="1" x14ac:dyDescent="0.2">
      <c r="B54" s="5" t="s">
        <v>12</v>
      </c>
      <c r="C54" s="36">
        <v>0</v>
      </c>
      <c r="D54" s="36">
        <v>0</v>
      </c>
      <c r="E54" s="9" t="str">
        <f t="shared" si="0"/>
        <v/>
      </c>
      <c r="F54" s="9" t="str">
        <f t="shared" si="1"/>
        <v/>
      </c>
      <c r="G54" s="10" t="str">
        <f t="shared" si="2"/>
        <v>0</v>
      </c>
      <c r="H54" s="14" t="str">
        <f t="shared" si="3"/>
        <v/>
      </c>
    </row>
    <row r="55" spans="2:8" ht="20.100000000000001" customHeight="1" x14ac:dyDescent="0.2">
      <c r="B55" s="5" t="s">
        <v>186</v>
      </c>
      <c r="C55" s="36">
        <v>0</v>
      </c>
      <c r="D55" s="36">
        <v>0</v>
      </c>
      <c r="E55" s="9" t="str">
        <f t="shared" si="0"/>
        <v/>
      </c>
      <c r="F55" s="9" t="str">
        <f t="shared" si="1"/>
        <v/>
      </c>
      <c r="G55" s="10" t="str">
        <f t="shared" si="2"/>
        <v>0</v>
      </c>
      <c r="H55" s="14" t="str">
        <f t="shared" si="3"/>
        <v/>
      </c>
    </row>
    <row r="56" spans="2:8" ht="20.100000000000001" customHeight="1" x14ac:dyDescent="0.2">
      <c r="B56" s="5" t="s">
        <v>16</v>
      </c>
      <c r="C56" s="36">
        <v>0</v>
      </c>
      <c r="D56" s="36">
        <v>0</v>
      </c>
      <c r="E56" s="9" t="str">
        <f t="shared" si="0"/>
        <v/>
      </c>
      <c r="F56" s="9" t="str">
        <f t="shared" si="1"/>
        <v/>
      </c>
      <c r="G56" s="10" t="str">
        <f t="shared" si="2"/>
        <v>0</v>
      </c>
      <c r="H56" s="14" t="str">
        <f t="shared" si="3"/>
        <v/>
      </c>
    </row>
    <row r="57" spans="2:8" ht="20.100000000000001" customHeight="1" x14ac:dyDescent="0.2">
      <c r="B57" s="5" t="s">
        <v>17</v>
      </c>
      <c r="C57" s="36">
        <v>0</v>
      </c>
      <c r="D57" s="36">
        <v>0</v>
      </c>
      <c r="E57" s="9" t="str">
        <f t="shared" si="0"/>
        <v/>
      </c>
      <c r="F57" s="9" t="str">
        <f t="shared" si="1"/>
        <v/>
      </c>
      <c r="G57" s="10" t="str">
        <f t="shared" si="2"/>
        <v>0</v>
      </c>
      <c r="H57" s="14" t="str">
        <f t="shared" si="3"/>
        <v/>
      </c>
    </row>
    <row r="58" spans="2:8" ht="20.100000000000001" customHeight="1" x14ac:dyDescent="0.2">
      <c r="B58" s="5" t="s">
        <v>187</v>
      </c>
      <c r="C58" s="36">
        <v>0</v>
      </c>
      <c r="D58" s="36">
        <v>0</v>
      </c>
      <c r="E58" s="9" t="str">
        <f t="shared" si="0"/>
        <v/>
      </c>
      <c r="F58" s="9" t="str">
        <f t="shared" si="1"/>
        <v/>
      </c>
      <c r="G58" s="10" t="str">
        <f t="shared" si="2"/>
        <v>0</v>
      </c>
      <c r="H58" s="14" t="str">
        <f t="shared" si="3"/>
        <v/>
      </c>
    </row>
    <row r="59" spans="2:8" ht="20.100000000000001" customHeight="1" x14ac:dyDescent="0.2">
      <c r="B59" s="5" t="s">
        <v>462</v>
      </c>
      <c r="C59" s="36">
        <v>1</v>
      </c>
      <c r="D59" s="36">
        <v>0</v>
      </c>
      <c r="E59" s="9">
        <f t="shared" si="0"/>
        <v>0.05</v>
      </c>
      <c r="F59" s="9" t="str">
        <f t="shared" si="1"/>
        <v/>
      </c>
      <c r="G59" s="10" t="str">
        <f t="shared" si="2"/>
        <v>0</v>
      </c>
      <c r="H59" s="14">
        <f t="shared" si="3"/>
        <v>0</v>
      </c>
    </row>
    <row r="60" spans="2:8" ht="20.100000000000001" customHeight="1" x14ac:dyDescent="0.2">
      <c r="B60" s="5" t="s">
        <v>188</v>
      </c>
      <c r="C60" s="36">
        <v>0</v>
      </c>
      <c r="D60" s="36">
        <v>1</v>
      </c>
      <c r="E60" s="9" t="str">
        <f t="shared" si="0"/>
        <v/>
      </c>
      <c r="F60" s="9">
        <f t="shared" si="1"/>
        <v>5.2631578947368418E-2</v>
      </c>
      <c r="G60" s="10" t="str">
        <f t="shared" si="2"/>
        <v>0</v>
      </c>
      <c r="H60" s="14" t="str">
        <f t="shared" si="3"/>
        <v/>
      </c>
    </row>
    <row r="61" spans="2:8" ht="20.100000000000001" customHeight="1" x14ac:dyDescent="0.2">
      <c r="B61" s="5" t="s">
        <v>189</v>
      </c>
      <c r="C61" s="36">
        <v>1</v>
      </c>
      <c r="D61" s="36">
        <v>0</v>
      </c>
      <c r="E61" s="9">
        <f t="shared" si="0"/>
        <v>0.05</v>
      </c>
      <c r="F61" s="9" t="str">
        <f t="shared" si="1"/>
        <v/>
      </c>
      <c r="G61" s="10" t="str">
        <f t="shared" si="2"/>
        <v>0</v>
      </c>
      <c r="H61" s="14">
        <f t="shared" si="3"/>
        <v>0</v>
      </c>
    </row>
    <row r="62" spans="2:8" ht="20.100000000000001" customHeight="1" x14ac:dyDescent="0.2">
      <c r="B62" s="5" t="s">
        <v>190</v>
      </c>
      <c r="C62" s="36">
        <v>0</v>
      </c>
      <c r="D62" s="36">
        <v>0</v>
      </c>
      <c r="E62" s="9" t="str">
        <f t="shared" si="0"/>
        <v/>
      </c>
      <c r="F62" s="9" t="str">
        <f t="shared" si="1"/>
        <v/>
      </c>
      <c r="G62" s="10" t="str">
        <f t="shared" si="2"/>
        <v>0</v>
      </c>
      <c r="H62" s="14" t="str">
        <f t="shared" si="3"/>
        <v/>
      </c>
    </row>
    <row r="63" spans="2:8" ht="20.100000000000001" customHeight="1" x14ac:dyDescent="0.2">
      <c r="B63" s="5" t="s">
        <v>18</v>
      </c>
      <c r="C63" s="36">
        <v>1</v>
      </c>
      <c r="D63" s="36">
        <v>1</v>
      </c>
      <c r="E63" s="9">
        <f t="shared" si="0"/>
        <v>0.05</v>
      </c>
      <c r="F63" s="9">
        <f t="shared" si="1"/>
        <v>5.2631578947368418E-2</v>
      </c>
      <c r="G63" s="10">
        <f t="shared" si="2"/>
        <v>0</v>
      </c>
      <c r="H63" s="14">
        <f t="shared" si="3"/>
        <v>0</v>
      </c>
    </row>
    <row r="64" spans="2:8" ht="20.100000000000001" customHeight="1" x14ac:dyDescent="0.2">
      <c r="B64" s="5" t="s">
        <v>191</v>
      </c>
      <c r="C64" s="36">
        <v>4</v>
      </c>
      <c r="D64" s="36">
        <v>0</v>
      </c>
      <c r="E64" s="9">
        <f t="shared" si="0"/>
        <v>0.2</v>
      </c>
      <c r="F64" s="9" t="str">
        <f t="shared" si="1"/>
        <v/>
      </c>
      <c r="G64" s="10" t="str">
        <f t="shared" si="2"/>
        <v>0</v>
      </c>
      <c r="H64" s="14">
        <f t="shared" si="3"/>
        <v>0</v>
      </c>
    </row>
    <row r="65" spans="1:8" ht="20.100000000000001" customHeight="1" x14ac:dyDescent="0.2">
      <c r="B65" s="5" t="s">
        <v>192</v>
      </c>
      <c r="C65" s="36">
        <v>0</v>
      </c>
      <c r="D65" s="36">
        <v>0</v>
      </c>
      <c r="E65" s="9" t="str">
        <f t="shared" si="0"/>
        <v/>
      </c>
      <c r="F65" s="9" t="str">
        <f t="shared" si="1"/>
        <v/>
      </c>
      <c r="G65" s="10" t="str">
        <f t="shared" si="2"/>
        <v>0</v>
      </c>
      <c r="H65" s="14" t="str">
        <f t="shared" si="3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ht="13.5" thickBot="1" x14ac:dyDescent="0.25">
      <c r="B68" s="16"/>
      <c r="C68" s="2"/>
      <c r="D68" s="2"/>
    </row>
    <row r="69" spans="1:8" ht="25.5" customHeight="1" x14ac:dyDescent="0.2">
      <c r="B69" s="72" t="s">
        <v>413</v>
      </c>
      <c r="C69" s="53" t="s">
        <v>414</v>
      </c>
      <c r="D69" s="54"/>
      <c r="E69" s="53" t="s">
        <v>378</v>
      </c>
      <c r="F69" s="54"/>
      <c r="G69" s="55" t="s">
        <v>458</v>
      </c>
      <c r="H69" s="51" t="s">
        <v>377</v>
      </c>
    </row>
    <row r="70" spans="1:8" s="4" customFormat="1" ht="25.5" customHeight="1" x14ac:dyDescent="0.2">
      <c r="B70" s="73"/>
      <c r="C70" s="27">
        <v>2016</v>
      </c>
      <c r="D70" s="27">
        <v>2017</v>
      </c>
      <c r="E70" s="27">
        <v>2016</v>
      </c>
      <c r="F70" s="27">
        <v>2017</v>
      </c>
      <c r="G70" s="56"/>
      <c r="H70" s="52"/>
    </row>
    <row r="71" spans="1:8" s="4" customFormat="1" ht="26.25" customHeight="1" thickBot="1" x14ac:dyDescent="0.25">
      <c r="B71" s="30" t="s">
        <v>416</v>
      </c>
      <c r="C71" s="31">
        <f>SUM(C72:C151)</f>
        <v>1647</v>
      </c>
      <c r="D71" s="32">
        <f>SUM(D72:D155)</f>
        <v>962</v>
      </c>
      <c r="E71" s="33">
        <f>+IF(C71=0,"",C71/C$71)</f>
        <v>1</v>
      </c>
      <c r="F71" s="33">
        <f>+IF(D71=0,"",D71/D$71)</f>
        <v>1</v>
      </c>
      <c r="G71" s="33">
        <f>+IF(OR(AND(D71=0),(C71=0)),"0",((D71-C71)/C71))</f>
        <v>-0.41590771098967821</v>
      </c>
      <c r="H71" s="34">
        <f>+IF(OR(AND(E71=""),(G71="")),"",E71*G71)</f>
        <v>-0.41590771098967821</v>
      </c>
    </row>
    <row r="72" spans="1:8" ht="15" x14ac:dyDescent="0.2">
      <c r="B72" s="35" t="s">
        <v>463</v>
      </c>
      <c r="C72" s="36">
        <v>5</v>
      </c>
      <c r="D72" s="36">
        <v>2</v>
      </c>
      <c r="E72" s="38">
        <f>+IF(C72=0,"",C72/C$71)</f>
        <v>3.0358227079538553E-3</v>
      </c>
      <c r="F72" s="38">
        <f>+IF(D72=0,"",D72/D$71)</f>
        <v>2.0790020790020791E-3</v>
      </c>
      <c r="G72" s="28">
        <f>+IF(OR(AND(D72=0),(C72=0)),"0",((D72-C72)/C72))</f>
        <v>-0.6</v>
      </c>
      <c r="H72" s="29">
        <f>+IF(OR(AND(E72=""),(G72="")),"",E72*G72)</f>
        <v>-1.8214936247723131E-3</v>
      </c>
    </row>
    <row r="73" spans="1:8" ht="15" x14ac:dyDescent="0.2">
      <c r="B73" s="5" t="s">
        <v>19</v>
      </c>
      <c r="C73" s="36">
        <v>14</v>
      </c>
      <c r="D73" s="36">
        <v>7</v>
      </c>
      <c r="E73" s="11">
        <f t="shared" ref="E73:E142" si="4">+IF(C73=0,"",C73/C$71)</f>
        <v>8.5003035822707948E-3</v>
      </c>
      <c r="F73" s="11">
        <f t="shared" ref="F73:F142" si="5">+IF(D73=0,"",D73/D$71)</f>
        <v>7.2765072765072769E-3</v>
      </c>
      <c r="G73" s="10">
        <f t="shared" ref="G73:G142" si="6">+IF(OR(AND(D73=0),(C73=0)),"0",((D73-C73)/C73))</f>
        <v>-0.5</v>
      </c>
      <c r="H73" s="14">
        <f t="shared" ref="H73:H142" si="7">+IF(OR(AND(E73=""),(G73="")),"",E73*G73)</f>
        <v>-4.2501517911353974E-3</v>
      </c>
    </row>
    <row r="74" spans="1:8" s="79" customFormat="1" ht="15" x14ac:dyDescent="0.2">
      <c r="A74" s="74" t="s">
        <v>614</v>
      </c>
      <c r="B74" s="75" t="s">
        <v>567</v>
      </c>
      <c r="C74" s="76"/>
      <c r="D74" s="76">
        <v>1</v>
      </c>
      <c r="E74" s="80"/>
      <c r="F74" s="80"/>
      <c r="G74" s="78"/>
      <c r="H74" s="24"/>
    </row>
    <row r="75" spans="1:8" s="79" customFormat="1" ht="15" x14ac:dyDescent="0.2">
      <c r="B75" s="75" t="s">
        <v>20</v>
      </c>
      <c r="C75" s="76">
        <v>12</v>
      </c>
      <c r="D75" s="76">
        <v>130</v>
      </c>
      <c r="E75" s="80">
        <f t="shared" si="4"/>
        <v>7.2859744990892532E-3</v>
      </c>
      <c r="F75" s="80">
        <f t="shared" si="5"/>
        <v>0.13513513513513514</v>
      </c>
      <c r="G75" s="78">
        <f t="shared" si="6"/>
        <v>9.8333333333333339</v>
      </c>
      <c r="H75" s="24">
        <f t="shared" si="7"/>
        <v>7.1645415907710994E-2</v>
      </c>
    </row>
    <row r="76" spans="1:8" s="79" customFormat="1" ht="15" x14ac:dyDescent="0.2">
      <c r="B76" s="75" t="s">
        <v>193</v>
      </c>
      <c r="C76" s="76">
        <v>34</v>
      </c>
      <c r="D76" s="76">
        <v>66</v>
      </c>
      <c r="E76" s="80">
        <f t="shared" si="4"/>
        <v>2.0643594414086218E-2</v>
      </c>
      <c r="F76" s="80">
        <f t="shared" si="5"/>
        <v>6.8607068607068611E-2</v>
      </c>
      <c r="G76" s="78">
        <f t="shared" si="6"/>
        <v>0.94117647058823528</v>
      </c>
      <c r="H76" s="24">
        <f t="shared" si="7"/>
        <v>1.9429265330904676E-2</v>
      </c>
    </row>
    <row r="77" spans="1:8" s="79" customFormat="1" ht="15" x14ac:dyDescent="0.2">
      <c r="B77" s="75" t="s">
        <v>21</v>
      </c>
      <c r="C77" s="76">
        <v>2</v>
      </c>
      <c r="D77" s="76">
        <v>0</v>
      </c>
      <c r="E77" s="80">
        <f t="shared" si="4"/>
        <v>1.2143290831815423E-3</v>
      </c>
      <c r="F77" s="80" t="str">
        <f t="shared" si="5"/>
        <v/>
      </c>
      <c r="G77" s="78" t="str">
        <f t="shared" si="6"/>
        <v>0</v>
      </c>
      <c r="H77" s="24">
        <f t="shared" si="7"/>
        <v>0</v>
      </c>
    </row>
    <row r="78" spans="1:8" s="79" customFormat="1" ht="15" x14ac:dyDescent="0.2">
      <c r="A78" s="74" t="s">
        <v>614</v>
      </c>
      <c r="B78" s="75" t="s">
        <v>40</v>
      </c>
      <c r="C78" s="76">
        <v>4</v>
      </c>
      <c r="D78" s="76">
        <v>0</v>
      </c>
      <c r="E78" s="80"/>
      <c r="F78" s="80"/>
      <c r="G78" s="78"/>
      <c r="H78" s="24"/>
    </row>
    <row r="79" spans="1:8" s="79" customFormat="1" ht="15" x14ac:dyDescent="0.2">
      <c r="B79" s="75" t="s">
        <v>194</v>
      </c>
      <c r="C79" s="76">
        <v>0</v>
      </c>
      <c r="D79" s="76">
        <v>0</v>
      </c>
      <c r="E79" s="80" t="str">
        <f t="shared" si="4"/>
        <v/>
      </c>
      <c r="F79" s="80" t="str">
        <f t="shared" si="5"/>
        <v/>
      </c>
      <c r="G79" s="78" t="str">
        <f t="shared" si="6"/>
        <v>0</v>
      </c>
      <c r="H79" s="24" t="str">
        <f t="shared" si="7"/>
        <v/>
      </c>
    </row>
    <row r="80" spans="1:8" s="79" customFormat="1" ht="15" x14ac:dyDescent="0.2">
      <c r="B80" s="75" t="s">
        <v>195</v>
      </c>
      <c r="C80" s="76">
        <v>0</v>
      </c>
      <c r="D80" s="76">
        <v>0</v>
      </c>
      <c r="E80" s="80" t="str">
        <f t="shared" si="4"/>
        <v/>
      </c>
      <c r="F80" s="80" t="str">
        <f t="shared" si="5"/>
        <v/>
      </c>
      <c r="G80" s="78" t="str">
        <f t="shared" si="6"/>
        <v>0</v>
      </c>
      <c r="H80" s="24" t="str">
        <f t="shared" si="7"/>
        <v/>
      </c>
    </row>
    <row r="81" spans="1:8" s="79" customFormat="1" ht="15" x14ac:dyDescent="0.2">
      <c r="B81" s="75" t="s">
        <v>464</v>
      </c>
      <c r="C81" s="76">
        <v>0</v>
      </c>
      <c r="D81" s="76">
        <v>0</v>
      </c>
      <c r="E81" s="80" t="str">
        <f t="shared" si="4"/>
        <v/>
      </c>
      <c r="F81" s="80" t="str">
        <f t="shared" si="5"/>
        <v/>
      </c>
      <c r="G81" s="78" t="str">
        <f t="shared" si="6"/>
        <v>0</v>
      </c>
      <c r="H81" s="24" t="str">
        <f t="shared" si="7"/>
        <v/>
      </c>
    </row>
    <row r="82" spans="1:8" s="79" customFormat="1" ht="15" x14ac:dyDescent="0.2">
      <c r="B82" s="75" t="s">
        <v>196</v>
      </c>
      <c r="C82" s="76">
        <v>0</v>
      </c>
      <c r="D82" s="76">
        <v>0</v>
      </c>
      <c r="E82" s="80" t="str">
        <f t="shared" si="4"/>
        <v/>
      </c>
      <c r="F82" s="80" t="str">
        <f t="shared" si="5"/>
        <v/>
      </c>
      <c r="G82" s="78" t="str">
        <f t="shared" si="6"/>
        <v>0</v>
      </c>
      <c r="H82" s="24" t="str">
        <f t="shared" si="7"/>
        <v/>
      </c>
    </row>
    <row r="83" spans="1:8" s="79" customFormat="1" ht="15" x14ac:dyDescent="0.2">
      <c r="B83" s="75" t="s">
        <v>197</v>
      </c>
      <c r="C83" s="76">
        <v>2</v>
      </c>
      <c r="D83" s="76">
        <v>8</v>
      </c>
      <c r="E83" s="80">
        <f t="shared" si="4"/>
        <v>1.2143290831815423E-3</v>
      </c>
      <c r="F83" s="80">
        <f t="shared" si="5"/>
        <v>8.3160083160083165E-3</v>
      </c>
      <c r="G83" s="78">
        <f t="shared" si="6"/>
        <v>3</v>
      </c>
      <c r="H83" s="24">
        <f t="shared" si="7"/>
        <v>3.6429872495446266E-3</v>
      </c>
    </row>
    <row r="84" spans="1:8" s="79" customFormat="1" ht="15" x14ac:dyDescent="0.2">
      <c r="B84" s="75" t="s">
        <v>22</v>
      </c>
      <c r="C84" s="76">
        <v>0</v>
      </c>
      <c r="D84" s="76">
        <v>0</v>
      </c>
      <c r="E84" s="80" t="str">
        <f t="shared" si="4"/>
        <v/>
      </c>
      <c r="F84" s="80" t="str">
        <f t="shared" si="5"/>
        <v/>
      </c>
      <c r="G84" s="78" t="str">
        <f t="shared" si="6"/>
        <v>0</v>
      </c>
      <c r="H84" s="24" t="str">
        <f t="shared" si="7"/>
        <v/>
      </c>
    </row>
    <row r="85" spans="1:8" s="79" customFormat="1" ht="15" x14ac:dyDescent="0.2">
      <c r="B85" s="75" t="s">
        <v>198</v>
      </c>
      <c r="C85" s="76">
        <v>12</v>
      </c>
      <c r="D85" s="76">
        <v>1</v>
      </c>
      <c r="E85" s="80">
        <f t="shared" si="4"/>
        <v>7.2859744990892532E-3</v>
      </c>
      <c r="F85" s="80">
        <f t="shared" si="5"/>
        <v>1.0395010395010396E-3</v>
      </c>
      <c r="G85" s="78">
        <f t="shared" si="6"/>
        <v>-0.91666666666666663</v>
      </c>
      <c r="H85" s="24">
        <f t="shared" si="7"/>
        <v>-6.6788099574984815E-3</v>
      </c>
    </row>
    <row r="86" spans="1:8" s="79" customFormat="1" ht="15" x14ac:dyDescent="0.2">
      <c r="A86" s="74" t="s">
        <v>614</v>
      </c>
      <c r="B86" s="75" t="s">
        <v>571</v>
      </c>
      <c r="C86" s="76"/>
      <c r="D86" s="76">
        <v>49</v>
      </c>
      <c r="E86" s="80"/>
      <c r="F86" s="80"/>
      <c r="G86" s="78"/>
      <c r="H86" s="24"/>
    </row>
    <row r="87" spans="1:8" s="79" customFormat="1" ht="15" x14ac:dyDescent="0.2">
      <c r="B87" s="75" t="s">
        <v>199</v>
      </c>
      <c r="C87" s="76">
        <v>18</v>
      </c>
      <c r="D87" s="76">
        <v>114</v>
      </c>
      <c r="E87" s="80">
        <f t="shared" si="4"/>
        <v>1.092896174863388E-2</v>
      </c>
      <c r="F87" s="80">
        <f t="shared" si="5"/>
        <v>0.11850311850311851</v>
      </c>
      <c r="G87" s="78">
        <f t="shared" si="6"/>
        <v>5.333333333333333</v>
      </c>
      <c r="H87" s="24">
        <f t="shared" si="7"/>
        <v>5.8287795992714025E-2</v>
      </c>
    </row>
    <row r="88" spans="1:8" s="79" customFormat="1" ht="15" x14ac:dyDescent="0.2">
      <c r="B88" s="75" t="s">
        <v>200</v>
      </c>
      <c r="C88" s="76">
        <v>14</v>
      </c>
      <c r="D88" s="76">
        <v>3</v>
      </c>
      <c r="E88" s="80">
        <f t="shared" si="4"/>
        <v>8.5003035822707948E-3</v>
      </c>
      <c r="F88" s="80">
        <f t="shared" si="5"/>
        <v>3.1185031185031187E-3</v>
      </c>
      <c r="G88" s="78">
        <f t="shared" si="6"/>
        <v>-0.7857142857142857</v>
      </c>
      <c r="H88" s="24">
        <f t="shared" si="7"/>
        <v>-6.6788099574984815E-3</v>
      </c>
    </row>
    <row r="89" spans="1:8" s="79" customFormat="1" ht="15" x14ac:dyDescent="0.2">
      <c r="B89" s="75" t="s">
        <v>26</v>
      </c>
      <c r="C89" s="76">
        <v>1</v>
      </c>
      <c r="D89" s="76">
        <v>3</v>
      </c>
      <c r="E89" s="80">
        <f t="shared" si="4"/>
        <v>6.0716454159077113E-4</v>
      </c>
      <c r="F89" s="80">
        <f t="shared" si="5"/>
        <v>3.1185031185031187E-3</v>
      </c>
      <c r="G89" s="78">
        <f t="shared" si="6"/>
        <v>2</v>
      </c>
      <c r="H89" s="24">
        <f t="shared" si="7"/>
        <v>1.2143290831815423E-3</v>
      </c>
    </row>
    <row r="90" spans="1:8" s="79" customFormat="1" ht="15" x14ac:dyDescent="0.2">
      <c r="B90" s="75" t="s">
        <v>465</v>
      </c>
      <c r="C90" s="76">
        <v>0</v>
      </c>
      <c r="D90" s="76">
        <v>1</v>
      </c>
      <c r="E90" s="80" t="str">
        <f t="shared" si="4"/>
        <v/>
      </c>
      <c r="F90" s="80">
        <f t="shared" si="5"/>
        <v>1.0395010395010396E-3</v>
      </c>
      <c r="G90" s="78" t="str">
        <f t="shared" si="6"/>
        <v>0</v>
      </c>
      <c r="H90" s="24" t="str">
        <f t="shared" si="7"/>
        <v/>
      </c>
    </row>
    <row r="91" spans="1:8" s="79" customFormat="1" ht="15" x14ac:dyDescent="0.2">
      <c r="B91" s="75" t="s">
        <v>201</v>
      </c>
      <c r="C91" s="76">
        <v>0</v>
      </c>
      <c r="D91" s="76">
        <v>0</v>
      </c>
      <c r="E91" s="80" t="str">
        <f t="shared" si="4"/>
        <v/>
      </c>
      <c r="F91" s="80" t="str">
        <f t="shared" si="5"/>
        <v/>
      </c>
      <c r="G91" s="78" t="str">
        <f t="shared" si="6"/>
        <v>0</v>
      </c>
      <c r="H91" s="24" t="str">
        <f t="shared" si="7"/>
        <v/>
      </c>
    </row>
    <row r="92" spans="1:8" s="79" customFormat="1" ht="15" x14ac:dyDescent="0.2">
      <c r="A92" s="74" t="s">
        <v>614</v>
      </c>
      <c r="B92" s="75" t="s">
        <v>572</v>
      </c>
      <c r="C92" s="76"/>
      <c r="D92" s="76">
        <v>0</v>
      </c>
      <c r="E92" s="80"/>
      <c r="F92" s="80"/>
      <c r="G92" s="78"/>
      <c r="H92" s="24"/>
    </row>
    <row r="93" spans="1:8" s="79" customFormat="1" ht="15" x14ac:dyDescent="0.2">
      <c r="A93" s="74" t="s">
        <v>614</v>
      </c>
      <c r="B93" s="75" t="s">
        <v>573</v>
      </c>
      <c r="C93" s="76"/>
      <c r="D93" s="76">
        <v>0</v>
      </c>
      <c r="E93" s="80"/>
      <c r="F93" s="80"/>
      <c r="G93" s="78"/>
      <c r="H93" s="24"/>
    </row>
    <row r="94" spans="1:8" s="79" customFormat="1" ht="15" x14ac:dyDescent="0.2">
      <c r="B94" s="75" t="s">
        <v>202</v>
      </c>
      <c r="C94" s="76">
        <v>81</v>
      </c>
      <c r="D94" s="76">
        <v>6</v>
      </c>
      <c r="E94" s="80">
        <f t="shared" si="4"/>
        <v>4.9180327868852458E-2</v>
      </c>
      <c r="F94" s="80">
        <f t="shared" si="5"/>
        <v>6.2370062370062374E-3</v>
      </c>
      <c r="G94" s="78">
        <f t="shared" si="6"/>
        <v>-0.92592592592592593</v>
      </c>
      <c r="H94" s="24">
        <f t="shared" si="7"/>
        <v>-4.553734061930783E-2</v>
      </c>
    </row>
    <row r="95" spans="1:8" s="79" customFormat="1" ht="15" x14ac:dyDescent="0.2">
      <c r="B95" s="75" t="s">
        <v>24</v>
      </c>
      <c r="C95" s="76">
        <v>0</v>
      </c>
      <c r="D95" s="76">
        <v>1</v>
      </c>
      <c r="E95" s="80" t="str">
        <f t="shared" si="4"/>
        <v/>
      </c>
      <c r="F95" s="80">
        <f t="shared" si="5"/>
        <v>1.0395010395010396E-3</v>
      </c>
      <c r="G95" s="78" t="str">
        <f t="shared" si="6"/>
        <v>0</v>
      </c>
      <c r="H95" s="24" t="str">
        <f t="shared" si="7"/>
        <v/>
      </c>
    </row>
    <row r="96" spans="1:8" s="79" customFormat="1" ht="15" x14ac:dyDescent="0.2">
      <c r="B96" s="75" t="s">
        <v>27</v>
      </c>
      <c r="C96" s="76">
        <v>0</v>
      </c>
      <c r="D96" s="76">
        <v>1</v>
      </c>
      <c r="E96" s="80" t="str">
        <f t="shared" si="4"/>
        <v/>
      </c>
      <c r="F96" s="80">
        <f t="shared" si="5"/>
        <v>1.0395010395010396E-3</v>
      </c>
      <c r="G96" s="78" t="str">
        <f t="shared" si="6"/>
        <v>0</v>
      </c>
      <c r="H96" s="24" t="str">
        <f t="shared" si="7"/>
        <v/>
      </c>
    </row>
    <row r="97" spans="1:8" s="79" customFormat="1" ht="15" x14ac:dyDescent="0.2">
      <c r="B97" s="75" t="s">
        <v>203</v>
      </c>
      <c r="C97" s="76">
        <v>0</v>
      </c>
      <c r="D97" s="76">
        <v>0</v>
      </c>
      <c r="E97" s="80" t="str">
        <f t="shared" si="4"/>
        <v/>
      </c>
      <c r="F97" s="80" t="str">
        <f t="shared" si="5"/>
        <v/>
      </c>
      <c r="G97" s="78" t="str">
        <f t="shared" si="6"/>
        <v>0</v>
      </c>
      <c r="H97" s="24" t="str">
        <f t="shared" si="7"/>
        <v/>
      </c>
    </row>
    <row r="98" spans="1:8" s="79" customFormat="1" ht="15" x14ac:dyDescent="0.2">
      <c r="B98" s="75" t="s">
        <v>204</v>
      </c>
      <c r="C98" s="76">
        <v>3</v>
      </c>
      <c r="D98" s="76">
        <v>2</v>
      </c>
      <c r="E98" s="80">
        <f t="shared" si="4"/>
        <v>1.8214936247723133E-3</v>
      </c>
      <c r="F98" s="80">
        <f t="shared" si="5"/>
        <v>2.0790020790020791E-3</v>
      </c>
      <c r="G98" s="78">
        <f t="shared" si="6"/>
        <v>-0.33333333333333331</v>
      </c>
      <c r="H98" s="24">
        <f t="shared" si="7"/>
        <v>-6.0716454159077103E-4</v>
      </c>
    </row>
    <row r="99" spans="1:8" s="79" customFormat="1" ht="15" x14ac:dyDescent="0.2">
      <c r="B99" s="75" t="s">
        <v>466</v>
      </c>
      <c r="C99" s="76">
        <v>3</v>
      </c>
      <c r="D99" s="76">
        <v>0</v>
      </c>
      <c r="E99" s="80">
        <f t="shared" si="4"/>
        <v>1.8214936247723133E-3</v>
      </c>
      <c r="F99" s="80" t="str">
        <f t="shared" si="5"/>
        <v/>
      </c>
      <c r="G99" s="78" t="str">
        <f t="shared" si="6"/>
        <v>0</v>
      </c>
      <c r="H99" s="24">
        <f t="shared" si="7"/>
        <v>0</v>
      </c>
    </row>
    <row r="100" spans="1:8" s="79" customFormat="1" ht="15" x14ac:dyDescent="0.2">
      <c r="B100" s="75" t="s">
        <v>23</v>
      </c>
      <c r="C100" s="76">
        <v>0</v>
      </c>
      <c r="D100" s="76">
        <v>0</v>
      </c>
      <c r="E100" s="80" t="str">
        <f t="shared" si="4"/>
        <v/>
      </c>
      <c r="F100" s="80" t="str">
        <f t="shared" si="5"/>
        <v/>
      </c>
      <c r="G100" s="78" t="str">
        <f t="shared" si="6"/>
        <v>0</v>
      </c>
      <c r="H100" s="24" t="str">
        <f t="shared" si="7"/>
        <v/>
      </c>
    </row>
    <row r="101" spans="1:8" s="79" customFormat="1" ht="15" x14ac:dyDescent="0.2">
      <c r="B101" s="75" t="s">
        <v>25</v>
      </c>
      <c r="C101" s="76">
        <v>0</v>
      </c>
      <c r="D101" s="76">
        <v>0</v>
      </c>
      <c r="E101" s="80" t="str">
        <f t="shared" si="4"/>
        <v/>
      </c>
      <c r="F101" s="80" t="str">
        <f t="shared" si="5"/>
        <v/>
      </c>
      <c r="G101" s="78" t="str">
        <f t="shared" si="6"/>
        <v>0</v>
      </c>
      <c r="H101" s="24" t="str">
        <f t="shared" si="7"/>
        <v/>
      </c>
    </row>
    <row r="102" spans="1:8" s="79" customFormat="1" ht="15" x14ac:dyDescent="0.2">
      <c r="B102" s="75" t="s">
        <v>205</v>
      </c>
      <c r="C102" s="76">
        <v>1</v>
      </c>
      <c r="D102" s="76">
        <v>0</v>
      </c>
      <c r="E102" s="80">
        <f t="shared" si="4"/>
        <v>6.0716454159077113E-4</v>
      </c>
      <c r="F102" s="80" t="str">
        <f t="shared" si="5"/>
        <v/>
      </c>
      <c r="G102" s="78" t="str">
        <f t="shared" si="6"/>
        <v>0</v>
      </c>
      <c r="H102" s="24">
        <f t="shared" si="7"/>
        <v>0</v>
      </c>
    </row>
    <row r="103" spans="1:8" s="79" customFormat="1" ht="15" x14ac:dyDescent="0.2">
      <c r="A103" s="74" t="s">
        <v>614</v>
      </c>
      <c r="B103" s="75" t="s">
        <v>615</v>
      </c>
      <c r="C103" s="76"/>
      <c r="D103" s="76">
        <v>0</v>
      </c>
      <c r="E103" s="80"/>
      <c r="F103" s="80"/>
      <c r="G103" s="78"/>
      <c r="H103" s="24"/>
    </row>
    <row r="104" spans="1:8" s="79" customFormat="1" ht="15" x14ac:dyDescent="0.2">
      <c r="B104" s="75" t="s">
        <v>206</v>
      </c>
      <c r="C104" s="76">
        <v>0</v>
      </c>
      <c r="D104" s="76">
        <v>0</v>
      </c>
      <c r="E104" s="80" t="str">
        <f t="shared" si="4"/>
        <v/>
      </c>
      <c r="F104" s="80" t="str">
        <f t="shared" si="5"/>
        <v/>
      </c>
      <c r="G104" s="78" t="str">
        <f t="shared" si="6"/>
        <v>0</v>
      </c>
      <c r="H104" s="24" t="str">
        <f t="shared" si="7"/>
        <v/>
      </c>
    </row>
    <row r="105" spans="1:8" s="79" customFormat="1" ht="15" x14ac:dyDescent="0.2">
      <c r="B105" s="75" t="s">
        <v>207</v>
      </c>
      <c r="C105" s="76">
        <v>560</v>
      </c>
      <c r="D105" s="76">
        <v>44</v>
      </c>
      <c r="E105" s="80">
        <f t="shared" si="4"/>
        <v>0.34001214329083179</v>
      </c>
      <c r="F105" s="80">
        <f t="shared" si="5"/>
        <v>4.5738045738045741E-2</v>
      </c>
      <c r="G105" s="78">
        <f t="shared" si="6"/>
        <v>-0.92142857142857137</v>
      </c>
      <c r="H105" s="24">
        <f t="shared" si="7"/>
        <v>-0.31329690346083783</v>
      </c>
    </row>
    <row r="106" spans="1:8" s="79" customFormat="1" ht="15" x14ac:dyDescent="0.2">
      <c r="B106" s="75" t="s">
        <v>208</v>
      </c>
      <c r="C106" s="76">
        <v>6</v>
      </c>
      <c r="D106" s="76">
        <v>1</v>
      </c>
      <c r="E106" s="80">
        <f t="shared" si="4"/>
        <v>3.6429872495446266E-3</v>
      </c>
      <c r="F106" s="80">
        <f t="shared" si="5"/>
        <v>1.0395010395010396E-3</v>
      </c>
      <c r="G106" s="78">
        <f t="shared" si="6"/>
        <v>-0.83333333333333337</v>
      </c>
      <c r="H106" s="24">
        <f t="shared" si="7"/>
        <v>-3.0358227079538558E-3</v>
      </c>
    </row>
    <row r="107" spans="1:8" s="79" customFormat="1" ht="15" x14ac:dyDescent="0.2">
      <c r="B107" s="75" t="s">
        <v>209</v>
      </c>
      <c r="C107" s="76">
        <v>18</v>
      </c>
      <c r="D107" s="76">
        <v>7</v>
      </c>
      <c r="E107" s="80">
        <f t="shared" si="4"/>
        <v>1.092896174863388E-2</v>
      </c>
      <c r="F107" s="80">
        <f t="shared" si="5"/>
        <v>7.2765072765072769E-3</v>
      </c>
      <c r="G107" s="78">
        <f t="shared" si="6"/>
        <v>-0.61111111111111116</v>
      </c>
      <c r="H107" s="24">
        <f t="shared" si="7"/>
        <v>-6.6788099574984824E-3</v>
      </c>
    </row>
    <row r="108" spans="1:8" s="79" customFormat="1" ht="15" x14ac:dyDescent="0.2">
      <c r="B108" s="75" t="s">
        <v>210</v>
      </c>
      <c r="C108" s="76">
        <v>4</v>
      </c>
      <c r="D108" s="76">
        <v>0</v>
      </c>
      <c r="E108" s="80">
        <f t="shared" si="4"/>
        <v>2.4286581663630845E-3</v>
      </c>
      <c r="F108" s="80" t="str">
        <f t="shared" si="5"/>
        <v/>
      </c>
      <c r="G108" s="78" t="str">
        <f t="shared" si="6"/>
        <v>0</v>
      </c>
      <c r="H108" s="24">
        <f t="shared" si="7"/>
        <v>0</v>
      </c>
    </row>
    <row r="109" spans="1:8" s="79" customFormat="1" ht="15" x14ac:dyDescent="0.2">
      <c r="B109" s="75" t="s">
        <v>211</v>
      </c>
      <c r="C109" s="76">
        <v>0</v>
      </c>
      <c r="D109" s="76">
        <v>0</v>
      </c>
      <c r="E109" s="80" t="str">
        <f t="shared" si="4"/>
        <v/>
      </c>
      <c r="F109" s="80" t="str">
        <f t="shared" si="5"/>
        <v/>
      </c>
      <c r="G109" s="78" t="str">
        <f t="shared" si="6"/>
        <v>0</v>
      </c>
      <c r="H109" s="24" t="str">
        <f t="shared" si="7"/>
        <v/>
      </c>
    </row>
    <row r="110" spans="1:8" s="79" customFormat="1" ht="15" x14ac:dyDescent="0.2">
      <c r="B110" s="75" t="s">
        <v>212</v>
      </c>
      <c r="C110" s="76">
        <v>0</v>
      </c>
      <c r="D110" s="76">
        <v>1</v>
      </c>
      <c r="E110" s="80" t="str">
        <f t="shared" si="4"/>
        <v/>
      </c>
      <c r="F110" s="80">
        <f t="shared" si="5"/>
        <v>1.0395010395010396E-3</v>
      </c>
      <c r="G110" s="78" t="str">
        <f t="shared" si="6"/>
        <v>0</v>
      </c>
      <c r="H110" s="24" t="str">
        <f t="shared" si="7"/>
        <v/>
      </c>
    </row>
    <row r="111" spans="1:8" s="79" customFormat="1" ht="15" x14ac:dyDescent="0.2">
      <c r="B111" s="75" t="s">
        <v>32</v>
      </c>
      <c r="C111" s="76">
        <v>3</v>
      </c>
      <c r="D111" s="76">
        <v>0</v>
      </c>
      <c r="E111" s="80">
        <f t="shared" si="4"/>
        <v>1.8214936247723133E-3</v>
      </c>
      <c r="F111" s="80" t="str">
        <f t="shared" si="5"/>
        <v/>
      </c>
      <c r="G111" s="78" t="str">
        <f t="shared" si="6"/>
        <v>0</v>
      </c>
      <c r="H111" s="24">
        <f t="shared" si="7"/>
        <v>0</v>
      </c>
    </row>
    <row r="112" spans="1:8" s="79" customFormat="1" ht="15" x14ac:dyDescent="0.2">
      <c r="B112" s="75" t="s">
        <v>213</v>
      </c>
      <c r="C112" s="76">
        <v>0</v>
      </c>
      <c r="D112" s="76">
        <v>0</v>
      </c>
      <c r="E112" s="80" t="str">
        <f t="shared" si="4"/>
        <v/>
      </c>
      <c r="F112" s="80" t="str">
        <f t="shared" si="5"/>
        <v/>
      </c>
      <c r="G112" s="78" t="str">
        <f t="shared" si="6"/>
        <v>0</v>
      </c>
      <c r="H112" s="24" t="str">
        <f t="shared" si="7"/>
        <v/>
      </c>
    </row>
    <row r="113" spans="2:8" s="79" customFormat="1" ht="30" x14ac:dyDescent="0.2">
      <c r="B113" s="75" t="s">
        <v>467</v>
      </c>
      <c r="C113" s="76">
        <v>0</v>
      </c>
      <c r="D113" s="76">
        <v>0</v>
      </c>
      <c r="E113" s="80" t="str">
        <f t="shared" si="4"/>
        <v/>
      </c>
      <c r="F113" s="80" t="str">
        <f t="shared" si="5"/>
        <v/>
      </c>
      <c r="G113" s="78" t="str">
        <f t="shared" si="6"/>
        <v>0</v>
      </c>
      <c r="H113" s="24" t="str">
        <f t="shared" si="7"/>
        <v/>
      </c>
    </row>
    <row r="114" spans="2:8" s="79" customFormat="1" ht="15" x14ac:dyDescent="0.2">
      <c r="B114" s="75" t="s">
        <v>214</v>
      </c>
      <c r="C114" s="76">
        <v>7</v>
      </c>
      <c r="D114" s="76">
        <v>6</v>
      </c>
      <c r="E114" s="80">
        <f t="shared" si="4"/>
        <v>4.2501517911353974E-3</v>
      </c>
      <c r="F114" s="80">
        <f t="shared" si="5"/>
        <v>6.2370062370062374E-3</v>
      </c>
      <c r="G114" s="78">
        <f t="shared" si="6"/>
        <v>-0.14285714285714285</v>
      </c>
      <c r="H114" s="24">
        <f t="shared" si="7"/>
        <v>-6.0716454159077103E-4</v>
      </c>
    </row>
    <row r="115" spans="2:8" s="79" customFormat="1" ht="15" x14ac:dyDescent="0.2">
      <c r="B115" s="75" t="s">
        <v>29</v>
      </c>
      <c r="C115" s="76">
        <v>0</v>
      </c>
      <c r="D115" s="76">
        <v>2</v>
      </c>
      <c r="E115" s="80" t="str">
        <f t="shared" si="4"/>
        <v/>
      </c>
      <c r="F115" s="80">
        <f t="shared" si="5"/>
        <v>2.0790020790020791E-3</v>
      </c>
      <c r="G115" s="78" t="str">
        <f t="shared" si="6"/>
        <v>0</v>
      </c>
      <c r="H115" s="24" t="str">
        <f t="shared" si="7"/>
        <v/>
      </c>
    </row>
    <row r="116" spans="2:8" s="79" customFormat="1" ht="15" x14ac:dyDescent="0.2">
      <c r="B116" s="75" t="s">
        <v>215</v>
      </c>
      <c r="C116" s="76">
        <v>0</v>
      </c>
      <c r="D116" s="76">
        <v>0</v>
      </c>
      <c r="E116" s="80" t="str">
        <f t="shared" si="4"/>
        <v/>
      </c>
      <c r="F116" s="80" t="str">
        <f t="shared" si="5"/>
        <v/>
      </c>
      <c r="G116" s="78" t="str">
        <f t="shared" si="6"/>
        <v>0</v>
      </c>
      <c r="H116" s="24" t="str">
        <f t="shared" si="7"/>
        <v/>
      </c>
    </row>
    <row r="117" spans="2:8" s="79" customFormat="1" ht="15" x14ac:dyDescent="0.2">
      <c r="B117" s="75" t="s">
        <v>30</v>
      </c>
      <c r="C117" s="76">
        <v>0</v>
      </c>
      <c r="D117" s="76">
        <v>0</v>
      </c>
      <c r="E117" s="80" t="str">
        <f t="shared" si="4"/>
        <v/>
      </c>
      <c r="F117" s="80" t="str">
        <f t="shared" si="5"/>
        <v/>
      </c>
      <c r="G117" s="78" t="str">
        <f t="shared" si="6"/>
        <v>0</v>
      </c>
      <c r="H117" s="24" t="str">
        <f t="shared" si="7"/>
        <v/>
      </c>
    </row>
    <row r="118" spans="2:8" s="79" customFormat="1" ht="15" x14ac:dyDescent="0.2">
      <c r="B118" s="75" t="s">
        <v>28</v>
      </c>
      <c r="C118" s="76">
        <v>2</v>
      </c>
      <c r="D118" s="76">
        <v>0</v>
      </c>
      <c r="E118" s="80">
        <f t="shared" si="4"/>
        <v>1.2143290831815423E-3</v>
      </c>
      <c r="F118" s="80" t="str">
        <f t="shared" si="5"/>
        <v/>
      </c>
      <c r="G118" s="78" t="str">
        <f t="shared" si="6"/>
        <v>0</v>
      </c>
      <c r="H118" s="24">
        <f t="shared" si="7"/>
        <v>0</v>
      </c>
    </row>
    <row r="119" spans="2:8" s="79" customFormat="1" ht="15" x14ac:dyDescent="0.2">
      <c r="B119" s="75" t="s">
        <v>31</v>
      </c>
      <c r="C119" s="76">
        <v>6</v>
      </c>
      <c r="D119" s="76">
        <v>0</v>
      </c>
      <c r="E119" s="80">
        <f t="shared" si="4"/>
        <v>3.6429872495446266E-3</v>
      </c>
      <c r="F119" s="80" t="str">
        <f t="shared" si="5"/>
        <v/>
      </c>
      <c r="G119" s="78" t="str">
        <f t="shared" si="6"/>
        <v>0</v>
      </c>
      <c r="H119" s="24">
        <f t="shared" si="7"/>
        <v>0</v>
      </c>
    </row>
    <row r="120" spans="2:8" s="79" customFormat="1" ht="15" x14ac:dyDescent="0.2">
      <c r="B120" s="75" t="s">
        <v>216</v>
      </c>
      <c r="C120" s="76">
        <v>4</v>
      </c>
      <c r="D120" s="76">
        <v>1</v>
      </c>
      <c r="E120" s="80">
        <f t="shared" si="4"/>
        <v>2.4286581663630845E-3</v>
      </c>
      <c r="F120" s="80">
        <f t="shared" si="5"/>
        <v>1.0395010395010396E-3</v>
      </c>
      <c r="G120" s="78">
        <f t="shared" si="6"/>
        <v>-0.75</v>
      </c>
      <c r="H120" s="24">
        <f t="shared" si="7"/>
        <v>-1.8214936247723133E-3</v>
      </c>
    </row>
    <row r="121" spans="2:8" s="79" customFormat="1" ht="15" x14ac:dyDescent="0.2">
      <c r="B121" s="75" t="s">
        <v>36</v>
      </c>
      <c r="C121" s="76">
        <v>0</v>
      </c>
      <c r="D121" s="76">
        <v>0</v>
      </c>
      <c r="E121" s="80" t="str">
        <f t="shared" si="4"/>
        <v/>
      </c>
      <c r="F121" s="80" t="str">
        <f t="shared" si="5"/>
        <v/>
      </c>
      <c r="G121" s="78" t="str">
        <f t="shared" si="6"/>
        <v>0</v>
      </c>
      <c r="H121" s="24" t="str">
        <f t="shared" si="7"/>
        <v/>
      </c>
    </row>
    <row r="122" spans="2:8" s="79" customFormat="1" ht="15" x14ac:dyDescent="0.2">
      <c r="B122" s="75" t="s">
        <v>38</v>
      </c>
      <c r="C122" s="76">
        <v>0</v>
      </c>
      <c r="D122" s="76">
        <v>2</v>
      </c>
      <c r="E122" s="80" t="str">
        <f t="shared" si="4"/>
        <v/>
      </c>
      <c r="F122" s="80">
        <f t="shared" si="5"/>
        <v>2.0790020790020791E-3</v>
      </c>
      <c r="G122" s="78" t="str">
        <f t="shared" si="6"/>
        <v>0</v>
      </c>
      <c r="H122" s="24" t="str">
        <f t="shared" si="7"/>
        <v/>
      </c>
    </row>
    <row r="123" spans="2:8" s="79" customFormat="1" ht="15" x14ac:dyDescent="0.2">
      <c r="B123" s="75" t="s">
        <v>217</v>
      </c>
      <c r="C123" s="76">
        <v>2</v>
      </c>
      <c r="D123" s="76">
        <v>12</v>
      </c>
      <c r="E123" s="80">
        <f t="shared" si="4"/>
        <v>1.2143290831815423E-3</v>
      </c>
      <c r="F123" s="80">
        <f t="shared" si="5"/>
        <v>1.2474012474012475E-2</v>
      </c>
      <c r="G123" s="78">
        <f t="shared" si="6"/>
        <v>5</v>
      </c>
      <c r="H123" s="24">
        <f t="shared" si="7"/>
        <v>6.0716454159077116E-3</v>
      </c>
    </row>
    <row r="124" spans="2:8" s="79" customFormat="1" ht="15" x14ac:dyDescent="0.2">
      <c r="B124" s="75" t="s">
        <v>468</v>
      </c>
      <c r="C124" s="76">
        <v>0</v>
      </c>
      <c r="D124" s="76">
        <v>0</v>
      </c>
      <c r="E124" s="80" t="str">
        <f t="shared" si="4"/>
        <v/>
      </c>
      <c r="F124" s="80" t="str">
        <f t="shared" si="5"/>
        <v/>
      </c>
      <c r="G124" s="78" t="str">
        <f t="shared" si="6"/>
        <v>0</v>
      </c>
      <c r="H124" s="24" t="str">
        <f t="shared" si="7"/>
        <v/>
      </c>
    </row>
    <row r="125" spans="2:8" s="79" customFormat="1" ht="15" x14ac:dyDescent="0.2">
      <c r="B125" s="75" t="s">
        <v>469</v>
      </c>
      <c r="C125" s="76">
        <v>246</v>
      </c>
      <c r="D125" s="76">
        <v>453</v>
      </c>
      <c r="E125" s="80">
        <f t="shared" si="4"/>
        <v>0.1493624772313297</v>
      </c>
      <c r="F125" s="80">
        <f t="shared" si="5"/>
        <v>0.47089397089397089</v>
      </c>
      <c r="G125" s="78">
        <f t="shared" si="6"/>
        <v>0.84146341463414631</v>
      </c>
      <c r="H125" s="24">
        <f t="shared" si="7"/>
        <v>0.12568306010928962</v>
      </c>
    </row>
    <row r="126" spans="2:8" s="79" customFormat="1" ht="15" x14ac:dyDescent="0.2">
      <c r="B126" s="75" t="s">
        <v>218</v>
      </c>
      <c r="C126" s="76">
        <v>1</v>
      </c>
      <c r="D126" s="76">
        <v>2</v>
      </c>
      <c r="E126" s="80">
        <f t="shared" si="4"/>
        <v>6.0716454159077113E-4</v>
      </c>
      <c r="F126" s="80">
        <f t="shared" si="5"/>
        <v>2.0790020790020791E-3</v>
      </c>
      <c r="G126" s="78">
        <f t="shared" si="6"/>
        <v>1</v>
      </c>
      <c r="H126" s="24">
        <f t="shared" si="7"/>
        <v>6.0716454159077113E-4</v>
      </c>
    </row>
    <row r="127" spans="2:8" s="79" customFormat="1" ht="15" x14ac:dyDescent="0.2">
      <c r="B127" s="75" t="s">
        <v>219</v>
      </c>
      <c r="C127" s="76">
        <v>4</v>
      </c>
      <c r="D127" s="76">
        <v>1</v>
      </c>
      <c r="E127" s="80">
        <f t="shared" si="4"/>
        <v>2.4286581663630845E-3</v>
      </c>
      <c r="F127" s="80">
        <f t="shared" si="5"/>
        <v>1.0395010395010396E-3</v>
      </c>
      <c r="G127" s="78">
        <f t="shared" si="6"/>
        <v>-0.75</v>
      </c>
      <c r="H127" s="24">
        <f t="shared" si="7"/>
        <v>-1.8214936247723133E-3</v>
      </c>
    </row>
    <row r="128" spans="2:8" s="79" customFormat="1" ht="15" x14ac:dyDescent="0.2">
      <c r="B128" s="75" t="s">
        <v>33</v>
      </c>
      <c r="C128" s="76">
        <v>1</v>
      </c>
      <c r="D128" s="76">
        <v>3</v>
      </c>
      <c r="E128" s="80">
        <f t="shared" si="4"/>
        <v>6.0716454159077113E-4</v>
      </c>
      <c r="F128" s="80">
        <f t="shared" si="5"/>
        <v>3.1185031185031187E-3</v>
      </c>
      <c r="G128" s="78">
        <f t="shared" si="6"/>
        <v>2</v>
      </c>
      <c r="H128" s="24">
        <f t="shared" si="7"/>
        <v>1.2143290831815423E-3</v>
      </c>
    </row>
    <row r="129" spans="1:8" s="79" customFormat="1" ht="15" x14ac:dyDescent="0.2">
      <c r="B129" s="75" t="s">
        <v>37</v>
      </c>
      <c r="C129" s="76">
        <v>0</v>
      </c>
      <c r="D129" s="76">
        <v>0</v>
      </c>
      <c r="E129" s="80" t="str">
        <f t="shared" si="4"/>
        <v/>
      </c>
      <c r="F129" s="80" t="str">
        <f t="shared" si="5"/>
        <v/>
      </c>
      <c r="G129" s="78" t="str">
        <f t="shared" si="6"/>
        <v>0</v>
      </c>
      <c r="H129" s="24" t="str">
        <f t="shared" si="7"/>
        <v/>
      </c>
    </row>
    <row r="130" spans="1:8" s="79" customFormat="1" ht="15" x14ac:dyDescent="0.2">
      <c r="A130" s="74" t="s">
        <v>614</v>
      </c>
      <c r="B130" s="75" t="s">
        <v>577</v>
      </c>
      <c r="C130" s="76"/>
      <c r="D130" s="76">
        <v>0</v>
      </c>
      <c r="E130" s="80"/>
      <c r="F130" s="80"/>
      <c r="G130" s="78"/>
      <c r="H130" s="24"/>
    </row>
    <row r="131" spans="1:8" s="79" customFormat="1" ht="15" x14ac:dyDescent="0.2">
      <c r="B131" s="75" t="s">
        <v>35</v>
      </c>
      <c r="C131" s="76">
        <v>2</v>
      </c>
      <c r="D131" s="76">
        <v>1</v>
      </c>
      <c r="E131" s="80">
        <f t="shared" si="4"/>
        <v>1.2143290831815423E-3</v>
      </c>
      <c r="F131" s="80">
        <f t="shared" si="5"/>
        <v>1.0395010395010396E-3</v>
      </c>
      <c r="G131" s="78">
        <f t="shared" si="6"/>
        <v>-0.5</v>
      </c>
      <c r="H131" s="24">
        <f t="shared" si="7"/>
        <v>-6.0716454159077113E-4</v>
      </c>
    </row>
    <row r="132" spans="1:8" s="79" customFormat="1" ht="15" x14ac:dyDescent="0.2">
      <c r="B132" s="75" t="s">
        <v>34</v>
      </c>
      <c r="C132" s="76">
        <v>0</v>
      </c>
      <c r="D132" s="76">
        <v>0</v>
      </c>
      <c r="E132" s="80" t="str">
        <f t="shared" si="4"/>
        <v/>
      </c>
      <c r="F132" s="80" t="str">
        <f t="shared" si="5"/>
        <v/>
      </c>
      <c r="G132" s="78" t="str">
        <f t="shared" si="6"/>
        <v>0</v>
      </c>
      <c r="H132" s="24" t="str">
        <f t="shared" si="7"/>
        <v/>
      </c>
    </row>
    <row r="133" spans="1:8" s="79" customFormat="1" ht="15" x14ac:dyDescent="0.2">
      <c r="B133" s="75" t="s">
        <v>220</v>
      </c>
      <c r="C133" s="76">
        <v>1</v>
      </c>
      <c r="D133" s="76">
        <v>6</v>
      </c>
      <c r="E133" s="80">
        <f t="shared" si="4"/>
        <v>6.0716454159077113E-4</v>
      </c>
      <c r="F133" s="80">
        <f t="shared" si="5"/>
        <v>6.2370062370062374E-3</v>
      </c>
      <c r="G133" s="78">
        <f t="shared" si="6"/>
        <v>5</v>
      </c>
      <c r="H133" s="24">
        <f t="shared" si="7"/>
        <v>3.0358227079538558E-3</v>
      </c>
    </row>
    <row r="134" spans="1:8" s="79" customFormat="1" ht="15" x14ac:dyDescent="0.2">
      <c r="B134" s="75" t="s">
        <v>221</v>
      </c>
      <c r="C134" s="76">
        <v>0</v>
      </c>
      <c r="D134" s="76">
        <v>0</v>
      </c>
      <c r="E134" s="80" t="str">
        <f t="shared" si="4"/>
        <v/>
      </c>
      <c r="F134" s="80" t="str">
        <f t="shared" si="5"/>
        <v/>
      </c>
      <c r="G134" s="78" t="str">
        <f t="shared" si="6"/>
        <v>0</v>
      </c>
      <c r="H134" s="24" t="str">
        <f t="shared" si="7"/>
        <v/>
      </c>
    </row>
    <row r="135" spans="1:8" s="79" customFormat="1" ht="15" x14ac:dyDescent="0.2">
      <c r="B135" s="75" t="s">
        <v>222</v>
      </c>
      <c r="C135" s="76">
        <v>0</v>
      </c>
      <c r="D135" s="76">
        <v>0</v>
      </c>
      <c r="E135" s="80" t="str">
        <f t="shared" si="4"/>
        <v/>
      </c>
      <c r="F135" s="80" t="str">
        <f t="shared" si="5"/>
        <v/>
      </c>
      <c r="G135" s="78" t="str">
        <f t="shared" si="6"/>
        <v>0</v>
      </c>
      <c r="H135" s="24" t="str">
        <f t="shared" si="7"/>
        <v/>
      </c>
    </row>
    <row r="136" spans="1:8" s="79" customFormat="1" ht="15" x14ac:dyDescent="0.2">
      <c r="B136" s="75" t="s">
        <v>223</v>
      </c>
      <c r="C136" s="76">
        <v>531</v>
      </c>
      <c r="D136" s="76">
        <v>6</v>
      </c>
      <c r="E136" s="80">
        <f t="shared" si="4"/>
        <v>0.32240437158469948</v>
      </c>
      <c r="F136" s="80">
        <f t="shared" si="5"/>
        <v>6.2370062370062374E-3</v>
      </c>
      <c r="G136" s="78">
        <f t="shared" si="6"/>
        <v>-0.98870056497175141</v>
      </c>
      <c r="H136" s="24">
        <f t="shared" si="7"/>
        <v>-0.31876138433515483</v>
      </c>
    </row>
    <row r="137" spans="1:8" s="79" customFormat="1" ht="30" x14ac:dyDescent="0.2">
      <c r="B137" s="75" t="s">
        <v>470</v>
      </c>
      <c r="C137" s="76">
        <v>0</v>
      </c>
      <c r="D137" s="76">
        <v>7</v>
      </c>
      <c r="E137" s="80" t="str">
        <f t="shared" si="4"/>
        <v/>
      </c>
      <c r="F137" s="80">
        <f t="shared" si="5"/>
        <v>7.2765072765072769E-3</v>
      </c>
      <c r="G137" s="78" t="str">
        <f t="shared" si="6"/>
        <v>0</v>
      </c>
      <c r="H137" s="24" t="str">
        <f t="shared" si="7"/>
        <v/>
      </c>
    </row>
    <row r="138" spans="1:8" s="79" customFormat="1" ht="15" x14ac:dyDescent="0.2">
      <c r="B138" s="75" t="s">
        <v>224</v>
      </c>
      <c r="C138" s="76">
        <v>0</v>
      </c>
      <c r="D138" s="76">
        <v>0</v>
      </c>
      <c r="E138" s="80" t="str">
        <f t="shared" si="4"/>
        <v/>
      </c>
      <c r="F138" s="80" t="str">
        <f t="shared" si="5"/>
        <v/>
      </c>
      <c r="G138" s="78" t="str">
        <f t="shared" si="6"/>
        <v>0</v>
      </c>
      <c r="H138" s="24" t="str">
        <f t="shared" si="7"/>
        <v/>
      </c>
    </row>
    <row r="139" spans="1:8" s="79" customFormat="1" ht="30" x14ac:dyDescent="0.2">
      <c r="B139" s="75" t="s">
        <v>225</v>
      </c>
      <c r="C139" s="76">
        <v>35</v>
      </c>
      <c r="D139" s="76">
        <v>0</v>
      </c>
      <c r="E139" s="80">
        <f t="shared" si="4"/>
        <v>2.1250758955676987E-2</v>
      </c>
      <c r="F139" s="80" t="str">
        <f t="shared" si="5"/>
        <v/>
      </c>
      <c r="G139" s="78" t="str">
        <f t="shared" si="6"/>
        <v>0</v>
      </c>
      <c r="H139" s="24">
        <f t="shared" si="7"/>
        <v>0</v>
      </c>
    </row>
    <row r="140" spans="1:8" s="79" customFormat="1" ht="15" x14ac:dyDescent="0.2">
      <c r="B140" s="75" t="s">
        <v>46</v>
      </c>
      <c r="C140" s="76">
        <v>2</v>
      </c>
      <c r="D140" s="76">
        <v>0</v>
      </c>
      <c r="E140" s="80">
        <f t="shared" si="4"/>
        <v>1.2143290831815423E-3</v>
      </c>
      <c r="F140" s="80" t="str">
        <f t="shared" si="5"/>
        <v/>
      </c>
      <c r="G140" s="78" t="str">
        <f t="shared" si="6"/>
        <v>0</v>
      </c>
      <c r="H140" s="24">
        <f t="shared" si="7"/>
        <v>0</v>
      </c>
    </row>
    <row r="141" spans="1:8" s="79" customFormat="1" ht="15" x14ac:dyDescent="0.2">
      <c r="B141" s="75" t="s">
        <v>42</v>
      </c>
      <c r="C141" s="76">
        <v>0</v>
      </c>
      <c r="D141" s="76">
        <v>0</v>
      </c>
      <c r="E141" s="80" t="str">
        <f t="shared" si="4"/>
        <v/>
      </c>
      <c r="F141" s="80" t="str">
        <f t="shared" si="5"/>
        <v/>
      </c>
      <c r="G141" s="78" t="str">
        <f t="shared" si="6"/>
        <v>0</v>
      </c>
      <c r="H141" s="24" t="str">
        <f t="shared" si="7"/>
        <v/>
      </c>
    </row>
    <row r="142" spans="1:8" s="79" customFormat="1" ht="15" x14ac:dyDescent="0.2">
      <c r="B142" s="75" t="s">
        <v>41</v>
      </c>
      <c r="C142" s="76">
        <v>0</v>
      </c>
      <c r="D142" s="76">
        <v>0</v>
      </c>
      <c r="E142" s="80" t="str">
        <f t="shared" si="4"/>
        <v/>
      </c>
      <c r="F142" s="80" t="str">
        <f t="shared" si="5"/>
        <v/>
      </c>
      <c r="G142" s="78" t="str">
        <f t="shared" si="6"/>
        <v>0</v>
      </c>
      <c r="H142" s="24" t="str">
        <f t="shared" si="7"/>
        <v/>
      </c>
    </row>
    <row r="143" spans="1:8" s="79" customFormat="1" ht="15" x14ac:dyDescent="0.2">
      <c r="B143" s="75" t="s">
        <v>471</v>
      </c>
      <c r="C143" s="76">
        <v>0</v>
      </c>
      <c r="D143" s="76">
        <v>0</v>
      </c>
      <c r="E143" s="80" t="str">
        <f t="shared" ref="E143:E151" si="8">+IF(C143=0,"",C143/C$71)</f>
        <v/>
      </c>
      <c r="F143" s="80" t="str">
        <f t="shared" ref="F143:F151" si="9">+IF(D143=0,"",D143/D$71)</f>
        <v/>
      </c>
      <c r="G143" s="78" t="str">
        <f t="shared" ref="G143:G151" si="10">+IF(OR(AND(D143=0),(C143=0)),"0",((D143-C143)/C143))</f>
        <v>0</v>
      </c>
      <c r="H143" s="24" t="str">
        <f t="shared" ref="H143:H151" si="11">+IF(OR(AND(E143=""),(G143="")),"",E143*G143)</f>
        <v/>
      </c>
    </row>
    <row r="144" spans="1:8" s="79" customFormat="1" ht="15" x14ac:dyDescent="0.2">
      <c r="B144" s="75" t="s">
        <v>39</v>
      </c>
      <c r="C144" s="76">
        <v>0</v>
      </c>
      <c r="D144" s="76">
        <v>0</v>
      </c>
      <c r="E144" s="80" t="str">
        <f t="shared" si="8"/>
        <v/>
      </c>
      <c r="F144" s="80" t="str">
        <f t="shared" si="9"/>
        <v/>
      </c>
      <c r="G144" s="78" t="str">
        <f t="shared" si="10"/>
        <v>0</v>
      </c>
      <c r="H144" s="24" t="str">
        <f t="shared" si="11"/>
        <v/>
      </c>
    </row>
    <row r="145" spans="1:8" s="79" customFormat="1" ht="15" x14ac:dyDescent="0.2">
      <c r="B145" s="75" t="s">
        <v>226</v>
      </c>
      <c r="C145" s="76">
        <v>0</v>
      </c>
      <c r="D145" s="76">
        <v>0</v>
      </c>
      <c r="E145" s="80" t="str">
        <f t="shared" si="8"/>
        <v/>
      </c>
      <c r="F145" s="80" t="str">
        <f t="shared" si="9"/>
        <v/>
      </c>
      <c r="G145" s="78" t="str">
        <f t="shared" si="10"/>
        <v>0</v>
      </c>
      <c r="H145" s="24" t="str">
        <f t="shared" si="11"/>
        <v/>
      </c>
    </row>
    <row r="146" spans="1:8" s="79" customFormat="1" ht="15" x14ac:dyDescent="0.2">
      <c r="B146" s="75" t="s">
        <v>227</v>
      </c>
      <c r="C146" s="76">
        <v>0</v>
      </c>
      <c r="D146" s="76">
        <v>4</v>
      </c>
      <c r="E146" s="80" t="str">
        <f t="shared" si="8"/>
        <v/>
      </c>
      <c r="F146" s="80">
        <f t="shared" si="9"/>
        <v>4.1580041580041582E-3</v>
      </c>
      <c r="G146" s="78" t="str">
        <f t="shared" si="10"/>
        <v>0</v>
      </c>
      <c r="H146" s="24" t="str">
        <f t="shared" si="11"/>
        <v/>
      </c>
    </row>
    <row r="147" spans="1:8" s="79" customFormat="1" ht="30" x14ac:dyDescent="0.2">
      <c r="B147" s="75" t="s">
        <v>228</v>
      </c>
      <c r="C147" s="76">
        <v>0</v>
      </c>
      <c r="D147" s="76">
        <v>0</v>
      </c>
      <c r="E147" s="80" t="str">
        <f t="shared" si="8"/>
        <v/>
      </c>
      <c r="F147" s="80" t="str">
        <f t="shared" si="9"/>
        <v/>
      </c>
      <c r="G147" s="78" t="str">
        <f t="shared" si="10"/>
        <v>0</v>
      </c>
      <c r="H147" s="24" t="str">
        <f t="shared" si="11"/>
        <v/>
      </c>
    </row>
    <row r="148" spans="1:8" s="79" customFormat="1" ht="15" x14ac:dyDescent="0.2">
      <c r="B148" s="75" t="s">
        <v>472</v>
      </c>
      <c r="C148" s="76">
        <v>6</v>
      </c>
      <c r="D148" s="76">
        <v>3</v>
      </c>
      <c r="E148" s="80">
        <f t="shared" si="8"/>
        <v>3.6429872495446266E-3</v>
      </c>
      <c r="F148" s="80">
        <f t="shared" si="9"/>
        <v>3.1185031185031187E-3</v>
      </c>
      <c r="G148" s="78">
        <f t="shared" si="10"/>
        <v>-0.5</v>
      </c>
      <c r="H148" s="24">
        <f t="shared" si="11"/>
        <v>-1.8214936247723133E-3</v>
      </c>
    </row>
    <row r="149" spans="1:8" s="79" customFormat="1" ht="15" x14ac:dyDescent="0.2">
      <c r="B149" s="75" t="s">
        <v>45</v>
      </c>
      <c r="C149" s="76">
        <v>0</v>
      </c>
      <c r="D149" s="76">
        <v>0</v>
      </c>
      <c r="E149" s="80" t="str">
        <f t="shared" si="8"/>
        <v/>
      </c>
      <c r="F149" s="80" t="str">
        <f t="shared" si="9"/>
        <v/>
      </c>
      <c r="G149" s="78" t="str">
        <f t="shared" si="10"/>
        <v>0</v>
      </c>
      <c r="H149" s="24" t="str">
        <f t="shared" si="11"/>
        <v/>
      </c>
    </row>
    <row r="150" spans="1:8" s="79" customFormat="1" ht="15" x14ac:dyDescent="0.2">
      <c r="B150" s="75" t="s">
        <v>43</v>
      </c>
      <c r="C150" s="76">
        <v>0</v>
      </c>
      <c r="D150" s="76">
        <v>0</v>
      </c>
      <c r="E150" s="80" t="str">
        <f t="shared" si="8"/>
        <v/>
      </c>
      <c r="F150" s="80" t="str">
        <f t="shared" si="9"/>
        <v/>
      </c>
      <c r="G150" s="78" t="str">
        <f t="shared" si="10"/>
        <v>0</v>
      </c>
      <c r="H150" s="24" t="str">
        <f t="shared" si="11"/>
        <v/>
      </c>
    </row>
    <row r="151" spans="1:8" s="79" customFormat="1" ht="13.5" customHeight="1" x14ac:dyDescent="0.2">
      <c r="B151" s="75" t="s">
        <v>44</v>
      </c>
      <c r="C151" s="76">
        <v>0</v>
      </c>
      <c r="D151" s="76">
        <v>0</v>
      </c>
      <c r="E151" s="80" t="str">
        <f t="shared" si="8"/>
        <v/>
      </c>
      <c r="F151" s="80" t="str">
        <f t="shared" si="9"/>
        <v/>
      </c>
      <c r="G151" s="78" t="str">
        <f t="shared" si="10"/>
        <v>0</v>
      </c>
      <c r="H151" s="24" t="str">
        <f t="shared" si="11"/>
        <v/>
      </c>
    </row>
    <row r="152" spans="1:8" s="79" customFormat="1" ht="13.5" customHeight="1" x14ac:dyDescent="0.2">
      <c r="A152" s="74" t="s">
        <v>614</v>
      </c>
      <c r="B152" s="75" t="s">
        <v>578</v>
      </c>
      <c r="C152" s="81"/>
      <c r="D152" s="76">
        <v>5</v>
      </c>
      <c r="E152" s="80"/>
      <c r="F152" s="80"/>
      <c r="G152" s="78"/>
      <c r="H152" s="24"/>
    </row>
    <row r="153" spans="1:8" s="79" customFormat="1" ht="13.5" customHeight="1" x14ac:dyDescent="0.2">
      <c r="A153" s="74" t="s">
        <v>614</v>
      </c>
      <c r="B153" s="75" t="s">
        <v>579</v>
      </c>
      <c r="C153" s="81"/>
      <c r="D153" s="76">
        <v>0</v>
      </c>
      <c r="E153" s="80"/>
      <c r="F153" s="80"/>
      <c r="G153" s="78"/>
      <c r="H153" s="24"/>
    </row>
    <row r="154" spans="1:8" s="79" customFormat="1" ht="13.5" customHeight="1" x14ac:dyDescent="0.2">
      <c r="A154" s="74" t="s">
        <v>614</v>
      </c>
      <c r="B154" s="75" t="s">
        <v>580</v>
      </c>
      <c r="C154" s="81"/>
      <c r="D154" s="76">
        <v>0</v>
      </c>
      <c r="E154" s="80"/>
      <c r="F154" s="80"/>
      <c r="G154" s="78"/>
      <c r="H154" s="24"/>
    </row>
    <row r="155" spans="1:8" s="79" customFormat="1" ht="13.5" customHeight="1" x14ac:dyDescent="0.2">
      <c r="A155" s="74" t="s">
        <v>614</v>
      </c>
      <c r="B155" s="75" t="s">
        <v>581</v>
      </c>
      <c r="C155" s="81"/>
      <c r="D155" s="76">
        <v>0</v>
      </c>
      <c r="E155" s="80"/>
      <c r="F155" s="80"/>
      <c r="G155" s="78"/>
      <c r="H155" s="24"/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ht="13.5" thickBot="1" x14ac:dyDescent="0.25">
      <c r="B158" s="15"/>
      <c r="C158" s="15"/>
      <c r="D158" s="15"/>
      <c r="E158" s="15"/>
      <c r="F158" s="15"/>
    </row>
    <row r="159" spans="1:8" ht="27.75" customHeight="1" x14ac:dyDescent="0.2">
      <c r="B159" s="72" t="s">
        <v>413</v>
      </c>
      <c r="C159" s="53" t="s">
        <v>414</v>
      </c>
      <c r="D159" s="54"/>
      <c r="E159" s="53" t="s">
        <v>378</v>
      </c>
      <c r="F159" s="54"/>
      <c r="G159" s="55" t="s">
        <v>458</v>
      </c>
      <c r="H159" s="51" t="s">
        <v>377</v>
      </c>
    </row>
    <row r="160" spans="1:8" s="4" customFormat="1" ht="27.75" customHeight="1" x14ac:dyDescent="0.2">
      <c r="B160" s="73"/>
      <c r="C160" s="27">
        <v>2016</v>
      </c>
      <c r="D160" s="27">
        <v>2017</v>
      </c>
      <c r="E160" s="27">
        <v>2016</v>
      </c>
      <c r="F160" s="27">
        <v>2017</v>
      </c>
      <c r="G160" s="56"/>
      <c r="H160" s="52"/>
    </row>
    <row r="161" spans="1:8" s="4" customFormat="1" ht="26.25" customHeight="1" thickBot="1" x14ac:dyDescent="0.25">
      <c r="B161" s="30" t="s">
        <v>417</v>
      </c>
      <c r="C161" s="31">
        <f>SUM(C162:C320)</f>
        <v>1148</v>
      </c>
      <c r="D161" s="32">
        <f>SUM(D162:D323)</f>
        <v>1455</v>
      </c>
      <c r="E161" s="33">
        <f>+IF(C161=0,"",C161/C$161)</f>
        <v>1</v>
      </c>
      <c r="F161" s="33">
        <f>+IF(D161=0,"",D161/D$161)</f>
        <v>1</v>
      </c>
      <c r="G161" s="33">
        <f>+IF(OR(AND(D161=0),(C161=0)),"0",((D161-C161)/C161))</f>
        <v>0.26742160278745647</v>
      </c>
      <c r="H161" s="34">
        <f>+IF(OR(AND(E161=""),(G161="")),"",E161*G161)</f>
        <v>0.26742160278745647</v>
      </c>
    </row>
    <row r="162" spans="1:8" s="79" customFormat="1" ht="15" x14ac:dyDescent="0.2">
      <c r="B162" s="82" t="s">
        <v>473</v>
      </c>
      <c r="C162" s="76">
        <v>0</v>
      </c>
      <c r="D162" s="76">
        <v>3</v>
      </c>
      <c r="E162" s="83" t="str">
        <f>+IF(C162=0,"",C162/C$161)</f>
        <v/>
      </c>
      <c r="F162" s="83">
        <f>+IF(D162=0,"",D162/D$161)</f>
        <v>2.0618556701030928E-3</v>
      </c>
      <c r="G162" s="84" t="str">
        <f>+IF(OR(AND(D162=0),(C162=0)),"0",((D162-C162)/C162))</f>
        <v>0</v>
      </c>
      <c r="H162" s="85" t="str">
        <f>+IF(OR(AND(E162=""),(G162="")),"",E162*G162)</f>
        <v/>
      </c>
    </row>
    <row r="163" spans="1:8" s="79" customFormat="1" ht="15" x14ac:dyDescent="0.2">
      <c r="B163" s="86" t="s">
        <v>474</v>
      </c>
      <c r="C163" s="76">
        <v>0</v>
      </c>
      <c r="D163" s="76">
        <v>1</v>
      </c>
      <c r="E163" s="80" t="str">
        <f t="shared" ref="E163:E232" si="12">+IF(C163=0,"",C163/C$161)</f>
        <v/>
      </c>
      <c r="F163" s="80">
        <f t="shared" ref="F163:F232" si="13">+IF(D163=0,"",D163/D$161)</f>
        <v>6.8728522336769765E-4</v>
      </c>
      <c r="G163" s="78" t="str">
        <f t="shared" ref="G163:G232" si="14">+IF(OR(AND(D163=0),(C163=0)),"0",((D163-C163)/C163))</f>
        <v>0</v>
      </c>
      <c r="H163" s="24" t="str">
        <f t="shared" ref="H163:H232" si="15">+IF(OR(AND(E163=""),(G163="")),"",E163*G163)</f>
        <v/>
      </c>
    </row>
    <row r="164" spans="1:8" s="79" customFormat="1" ht="30" x14ac:dyDescent="0.2">
      <c r="B164" s="86" t="s">
        <v>475</v>
      </c>
      <c r="C164" s="76">
        <v>1</v>
      </c>
      <c r="D164" s="76">
        <v>1</v>
      </c>
      <c r="E164" s="80">
        <f t="shared" si="12"/>
        <v>8.710801393728223E-4</v>
      </c>
      <c r="F164" s="80">
        <f t="shared" si="13"/>
        <v>6.8728522336769765E-4</v>
      </c>
      <c r="G164" s="78">
        <f t="shared" si="14"/>
        <v>0</v>
      </c>
      <c r="H164" s="24">
        <f t="shared" si="15"/>
        <v>0</v>
      </c>
    </row>
    <row r="165" spans="1:8" s="79" customFormat="1" ht="15" x14ac:dyDescent="0.2">
      <c r="B165" s="86" t="s">
        <v>476</v>
      </c>
      <c r="C165" s="76">
        <v>0</v>
      </c>
      <c r="D165" s="76">
        <v>0</v>
      </c>
      <c r="E165" s="80" t="str">
        <f t="shared" si="12"/>
        <v/>
      </c>
      <c r="F165" s="80" t="str">
        <f t="shared" si="13"/>
        <v/>
      </c>
      <c r="G165" s="78" t="str">
        <f t="shared" si="14"/>
        <v>0</v>
      </c>
      <c r="H165" s="24" t="str">
        <f t="shared" si="15"/>
        <v/>
      </c>
    </row>
    <row r="166" spans="1:8" s="79" customFormat="1" ht="15" x14ac:dyDescent="0.2">
      <c r="B166" s="86" t="s">
        <v>477</v>
      </c>
      <c r="C166" s="76">
        <v>11</v>
      </c>
      <c r="D166" s="76">
        <v>9</v>
      </c>
      <c r="E166" s="80">
        <f t="shared" si="12"/>
        <v>9.5818815331010446E-3</v>
      </c>
      <c r="F166" s="80">
        <f t="shared" si="13"/>
        <v>6.1855670103092781E-3</v>
      </c>
      <c r="G166" s="78">
        <f t="shared" si="14"/>
        <v>-0.18181818181818182</v>
      </c>
      <c r="H166" s="24">
        <f t="shared" si="15"/>
        <v>-1.7421602787456446E-3</v>
      </c>
    </row>
    <row r="167" spans="1:8" s="79" customFormat="1" ht="15" x14ac:dyDescent="0.2">
      <c r="B167" s="86" t="s">
        <v>49</v>
      </c>
      <c r="C167" s="76">
        <v>77</v>
      </c>
      <c r="D167" s="76">
        <v>329</v>
      </c>
      <c r="E167" s="80">
        <f t="shared" si="12"/>
        <v>6.7073170731707321E-2</v>
      </c>
      <c r="F167" s="80">
        <f t="shared" si="13"/>
        <v>0.22611683848797251</v>
      </c>
      <c r="G167" s="78">
        <f t="shared" si="14"/>
        <v>3.2727272727272729</v>
      </c>
      <c r="H167" s="24">
        <f t="shared" si="15"/>
        <v>0.21951219512195125</v>
      </c>
    </row>
    <row r="168" spans="1:8" s="79" customFormat="1" ht="15" x14ac:dyDescent="0.2">
      <c r="B168" s="86" t="s">
        <v>52</v>
      </c>
      <c r="C168" s="76">
        <v>0</v>
      </c>
      <c r="D168" s="76">
        <v>0</v>
      </c>
      <c r="E168" s="80" t="str">
        <f t="shared" si="12"/>
        <v/>
      </c>
      <c r="F168" s="80" t="str">
        <f t="shared" si="13"/>
        <v/>
      </c>
      <c r="G168" s="78" t="str">
        <f t="shared" si="14"/>
        <v>0</v>
      </c>
      <c r="H168" s="24" t="str">
        <f t="shared" si="15"/>
        <v/>
      </c>
    </row>
    <row r="169" spans="1:8" s="79" customFormat="1" ht="15" x14ac:dyDescent="0.2">
      <c r="B169" s="86" t="s">
        <v>229</v>
      </c>
      <c r="C169" s="76">
        <v>29</v>
      </c>
      <c r="D169" s="76">
        <v>7</v>
      </c>
      <c r="E169" s="80">
        <f t="shared" si="12"/>
        <v>2.5261324041811847E-2</v>
      </c>
      <c r="F169" s="80">
        <f t="shared" si="13"/>
        <v>4.8109965635738834E-3</v>
      </c>
      <c r="G169" s="78">
        <f t="shared" si="14"/>
        <v>-0.75862068965517238</v>
      </c>
      <c r="H169" s="24">
        <f t="shared" si="15"/>
        <v>-1.9163763066202089E-2</v>
      </c>
    </row>
    <row r="170" spans="1:8" s="79" customFormat="1" ht="15" x14ac:dyDescent="0.2">
      <c r="B170" s="86" t="s">
        <v>50</v>
      </c>
      <c r="C170" s="76">
        <v>0</v>
      </c>
      <c r="D170" s="76">
        <v>0</v>
      </c>
      <c r="E170" s="80" t="str">
        <f t="shared" si="12"/>
        <v/>
      </c>
      <c r="F170" s="80" t="str">
        <f t="shared" si="13"/>
        <v/>
      </c>
      <c r="G170" s="78" t="str">
        <f t="shared" si="14"/>
        <v>0</v>
      </c>
      <c r="H170" s="24" t="str">
        <f t="shared" si="15"/>
        <v/>
      </c>
    </row>
    <row r="171" spans="1:8" s="79" customFormat="1" ht="15" x14ac:dyDescent="0.2">
      <c r="B171" s="86" t="s">
        <v>47</v>
      </c>
      <c r="C171" s="76">
        <v>0</v>
      </c>
      <c r="D171" s="76">
        <v>0</v>
      </c>
      <c r="E171" s="80" t="str">
        <f t="shared" si="12"/>
        <v/>
      </c>
      <c r="F171" s="80" t="str">
        <f t="shared" si="13"/>
        <v/>
      </c>
      <c r="G171" s="78" t="str">
        <f t="shared" si="14"/>
        <v>0</v>
      </c>
      <c r="H171" s="24" t="str">
        <f t="shared" si="15"/>
        <v/>
      </c>
    </row>
    <row r="172" spans="1:8" s="79" customFormat="1" ht="15" x14ac:dyDescent="0.2">
      <c r="B172" s="86" t="s">
        <v>230</v>
      </c>
      <c r="C172" s="76">
        <v>0</v>
      </c>
      <c r="D172" s="76">
        <v>0</v>
      </c>
      <c r="E172" s="80" t="str">
        <f t="shared" si="12"/>
        <v/>
      </c>
      <c r="F172" s="80" t="str">
        <f t="shared" si="13"/>
        <v/>
      </c>
      <c r="G172" s="78" t="str">
        <f t="shared" si="14"/>
        <v>0</v>
      </c>
      <c r="H172" s="24" t="str">
        <f t="shared" si="15"/>
        <v/>
      </c>
    </row>
    <row r="173" spans="1:8" s="79" customFormat="1" ht="15" x14ac:dyDescent="0.2">
      <c r="B173" s="86" t="s">
        <v>54</v>
      </c>
      <c r="C173" s="76">
        <v>1</v>
      </c>
      <c r="D173" s="76">
        <v>2</v>
      </c>
      <c r="E173" s="80">
        <f t="shared" si="12"/>
        <v>8.710801393728223E-4</v>
      </c>
      <c r="F173" s="80">
        <f t="shared" si="13"/>
        <v>1.3745704467353953E-3</v>
      </c>
      <c r="G173" s="78">
        <f t="shared" si="14"/>
        <v>1</v>
      </c>
      <c r="H173" s="24">
        <f t="shared" si="15"/>
        <v>8.710801393728223E-4</v>
      </c>
    </row>
    <row r="174" spans="1:8" s="79" customFormat="1" ht="15" x14ac:dyDescent="0.2">
      <c r="B174" s="86" t="s">
        <v>51</v>
      </c>
      <c r="C174" s="76">
        <v>0</v>
      </c>
      <c r="D174" s="76">
        <v>0</v>
      </c>
      <c r="E174" s="80" t="str">
        <f t="shared" si="12"/>
        <v/>
      </c>
      <c r="F174" s="80" t="str">
        <f t="shared" si="13"/>
        <v/>
      </c>
      <c r="G174" s="78" t="str">
        <f t="shared" si="14"/>
        <v>0</v>
      </c>
      <c r="H174" s="24" t="str">
        <f t="shared" si="15"/>
        <v/>
      </c>
    </row>
    <row r="175" spans="1:8" s="79" customFormat="1" ht="15" x14ac:dyDescent="0.2">
      <c r="A175" s="74" t="s">
        <v>614</v>
      </c>
      <c r="B175" s="86" t="s">
        <v>568</v>
      </c>
      <c r="C175" s="76"/>
      <c r="D175" s="76">
        <v>4</v>
      </c>
      <c r="E175" s="80"/>
      <c r="F175" s="80"/>
      <c r="G175" s="78"/>
      <c r="H175" s="24"/>
    </row>
    <row r="176" spans="1:8" s="79" customFormat="1" ht="15" x14ac:dyDescent="0.2">
      <c r="B176" s="86" t="s">
        <v>478</v>
      </c>
      <c r="C176" s="76">
        <v>11</v>
      </c>
      <c r="D176" s="76">
        <v>2</v>
      </c>
      <c r="E176" s="80">
        <f t="shared" si="12"/>
        <v>9.5818815331010446E-3</v>
      </c>
      <c r="F176" s="80">
        <f t="shared" si="13"/>
        <v>1.3745704467353953E-3</v>
      </c>
      <c r="G176" s="78">
        <f t="shared" si="14"/>
        <v>-0.81818181818181823</v>
      </c>
      <c r="H176" s="24">
        <f t="shared" si="15"/>
        <v>-7.8397212543554005E-3</v>
      </c>
    </row>
    <row r="177" spans="1:8" s="79" customFormat="1" ht="15" x14ac:dyDescent="0.2">
      <c r="B177" s="86" t="s">
        <v>231</v>
      </c>
      <c r="C177" s="76">
        <v>0</v>
      </c>
      <c r="D177" s="76">
        <v>0</v>
      </c>
      <c r="E177" s="80" t="str">
        <f t="shared" si="12"/>
        <v/>
      </c>
      <c r="F177" s="80" t="str">
        <f t="shared" si="13"/>
        <v/>
      </c>
      <c r="G177" s="78" t="str">
        <f t="shared" si="14"/>
        <v>0</v>
      </c>
      <c r="H177" s="24" t="str">
        <f t="shared" si="15"/>
        <v/>
      </c>
    </row>
    <row r="178" spans="1:8" s="79" customFormat="1" ht="15" x14ac:dyDescent="0.2">
      <c r="B178" s="86" t="s">
        <v>48</v>
      </c>
      <c r="C178" s="76">
        <v>0</v>
      </c>
      <c r="D178" s="76">
        <v>0</v>
      </c>
      <c r="E178" s="80" t="str">
        <f t="shared" si="12"/>
        <v/>
      </c>
      <c r="F178" s="80" t="str">
        <f t="shared" si="13"/>
        <v/>
      </c>
      <c r="G178" s="78" t="str">
        <f t="shared" si="14"/>
        <v>0</v>
      </c>
      <c r="H178" s="24" t="str">
        <f t="shared" si="15"/>
        <v/>
      </c>
    </row>
    <row r="179" spans="1:8" s="79" customFormat="1" ht="15" x14ac:dyDescent="0.2">
      <c r="B179" s="86" t="s">
        <v>53</v>
      </c>
      <c r="C179" s="76">
        <v>0</v>
      </c>
      <c r="D179" s="76">
        <v>0</v>
      </c>
      <c r="E179" s="80" t="str">
        <f t="shared" si="12"/>
        <v/>
      </c>
      <c r="F179" s="80" t="str">
        <f t="shared" si="13"/>
        <v/>
      </c>
      <c r="G179" s="78" t="str">
        <f t="shared" si="14"/>
        <v>0</v>
      </c>
      <c r="H179" s="24" t="str">
        <f t="shared" si="15"/>
        <v/>
      </c>
    </row>
    <row r="180" spans="1:8" s="79" customFormat="1" ht="15" x14ac:dyDescent="0.2">
      <c r="A180" s="74" t="s">
        <v>614</v>
      </c>
      <c r="B180" s="86" t="s">
        <v>569</v>
      </c>
      <c r="C180" s="76"/>
      <c r="D180" s="76">
        <v>1</v>
      </c>
      <c r="E180" s="80"/>
      <c r="F180" s="80"/>
      <c r="G180" s="78"/>
      <c r="H180" s="24"/>
    </row>
    <row r="181" spans="1:8" s="79" customFormat="1" ht="15" x14ac:dyDescent="0.2">
      <c r="A181" s="74" t="s">
        <v>614</v>
      </c>
      <c r="B181" s="86" t="s">
        <v>570</v>
      </c>
      <c r="C181" s="76"/>
      <c r="D181" s="76">
        <v>0</v>
      </c>
      <c r="E181" s="80"/>
      <c r="F181" s="80"/>
      <c r="G181" s="78"/>
      <c r="H181" s="24"/>
    </row>
    <row r="182" spans="1:8" s="79" customFormat="1" ht="15" x14ac:dyDescent="0.2">
      <c r="B182" s="86" t="s">
        <v>232</v>
      </c>
      <c r="C182" s="76">
        <v>30</v>
      </c>
      <c r="D182" s="76">
        <v>75</v>
      </c>
      <c r="E182" s="80">
        <f t="shared" si="12"/>
        <v>2.6132404181184669E-2</v>
      </c>
      <c r="F182" s="80">
        <f t="shared" si="13"/>
        <v>5.1546391752577317E-2</v>
      </c>
      <c r="G182" s="78">
        <f t="shared" si="14"/>
        <v>1.5</v>
      </c>
      <c r="H182" s="24">
        <f t="shared" si="15"/>
        <v>3.9198606271777001E-2</v>
      </c>
    </row>
    <row r="183" spans="1:8" s="79" customFormat="1" ht="15" x14ac:dyDescent="0.2">
      <c r="B183" s="86" t="s">
        <v>233</v>
      </c>
      <c r="C183" s="76">
        <v>0</v>
      </c>
      <c r="D183" s="76">
        <v>0</v>
      </c>
      <c r="E183" s="80" t="str">
        <f t="shared" si="12"/>
        <v/>
      </c>
      <c r="F183" s="80" t="str">
        <f t="shared" si="13"/>
        <v/>
      </c>
      <c r="G183" s="78" t="str">
        <f t="shared" si="14"/>
        <v>0</v>
      </c>
      <c r="H183" s="24" t="str">
        <f t="shared" si="15"/>
        <v/>
      </c>
    </row>
    <row r="184" spans="1:8" s="79" customFormat="1" ht="15" x14ac:dyDescent="0.2">
      <c r="B184" s="86" t="s">
        <v>234</v>
      </c>
      <c r="C184" s="76">
        <v>0</v>
      </c>
      <c r="D184" s="76">
        <v>0</v>
      </c>
      <c r="E184" s="80" t="str">
        <f t="shared" si="12"/>
        <v/>
      </c>
      <c r="F184" s="80" t="str">
        <f t="shared" si="13"/>
        <v/>
      </c>
      <c r="G184" s="78" t="str">
        <f t="shared" si="14"/>
        <v>0</v>
      </c>
      <c r="H184" s="24" t="str">
        <f t="shared" si="15"/>
        <v/>
      </c>
    </row>
    <row r="185" spans="1:8" s="79" customFormat="1" ht="15" x14ac:dyDescent="0.2">
      <c r="B185" s="86" t="s">
        <v>235</v>
      </c>
      <c r="C185" s="76">
        <v>0</v>
      </c>
      <c r="D185" s="76">
        <v>0</v>
      </c>
      <c r="E185" s="80" t="str">
        <f t="shared" si="12"/>
        <v/>
      </c>
      <c r="F185" s="80" t="str">
        <f t="shared" si="13"/>
        <v/>
      </c>
      <c r="G185" s="78" t="str">
        <f t="shared" si="14"/>
        <v>0</v>
      </c>
      <c r="H185" s="24" t="str">
        <f t="shared" si="15"/>
        <v/>
      </c>
    </row>
    <row r="186" spans="1:8" s="79" customFormat="1" ht="15" x14ac:dyDescent="0.2">
      <c r="B186" s="86" t="s">
        <v>479</v>
      </c>
      <c r="C186" s="76">
        <v>34</v>
      </c>
      <c r="D186" s="76">
        <v>21</v>
      </c>
      <c r="E186" s="80">
        <f t="shared" si="12"/>
        <v>2.9616724738675958E-2</v>
      </c>
      <c r="F186" s="80">
        <f t="shared" si="13"/>
        <v>1.443298969072165E-2</v>
      </c>
      <c r="G186" s="78">
        <f t="shared" si="14"/>
        <v>-0.38235294117647056</v>
      </c>
      <c r="H186" s="24">
        <f t="shared" si="15"/>
        <v>-1.1324041811846689E-2</v>
      </c>
    </row>
    <row r="187" spans="1:8" s="79" customFormat="1" ht="15" x14ac:dyDescent="0.2">
      <c r="A187" s="74" t="s">
        <v>614</v>
      </c>
      <c r="B187" s="86" t="s">
        <v>574</v>
      </c>
      <c r="C187" s="76"/>
      <c r="D187" s="76">
        <v>33</v>
      </c>
      <c r="E187" s="80"/>
      <c r="F187" s="80"/>
      <c r="G187" s="78"/>
      <c r="H187" s="24"/>
    </row>
    <row r="188" spans="1:8" s="79" customFormat="1" ht="15" x14ac:dyDescent="0.2">
      <c r="B188" s="86" t="s">
        <v>236</v>
      </c>
      <c r="C188" s="76">
        <v>15</v>
      </c>
      <c r="D188" s="76">
        <v>35</v>
      </c>
      <c r="E188" s="80">
        <f t="shared" si="12"/>
        <v>1.3066202090592335E-2</v>
      </c>
      <c r="F188" s="80">
        <f t="shared" si="13"/>
        <v>2.4054982817869417E-2</v>
      </c>
      <c r="G188" s="78">
        <f t="shared" si="14"/>
        <v>1.3333333333333333</v>
      </c>
      <c r="H188" s="24">
        <f t="shared" si="15"/>
        <v>1.7421602787456445E-2</v>
      </c>
    </row>
    <row r="189" spans="1:8" s="79" customFormat="1" ht="15" x14ac:dyDescent="0.2">
      <c r="B189" s="86" t="s">
        <v>237</v>
      </c>
      <c r="C189" s="76">
        <v>3</v>
      </c>
      <c r="D189" s="76">
        <v>33</v>
      </c>
      <c r="E189" s="80">
        <f t="shared" si="12"/>
        <v>2.6132404181184671E-3</v>
      </c>
      <c r="F189" s="80">
        <f t="shared" si="13"/>
        <v>2.268041237113402E-2</v>
      </c>
      <c r="G189" s="78">
        <f t="shared" si="14"/>
        <v>10</v>
      </c>
      <c r="H189" s="24">
        <f t="shared" si="15"/>
        <v>2.6132404181184669E-2</v>
      </c>
    </row>
    <row r="190" spans="1:8" s="79" customFormat="1" ht="15" x14ac:dyDescent="0.2">
      <c r="B190" s="86" t="s">
        <v>238</v>
      </c>
      <c r="C190" s="76">
        <v>119</v>
      </c>
      <c r="D190" s="76">
        <v>28</v>
      </c>
      <c r="E190" s="80">
        <f t="shared" si="12"/>
        <v>0.10365853658536585</v>
      </c>
      <c r="F190" s="80">
        <f t="shared" si="13"/>
        <v>1.9243986254295534E-2</v>
      </c>
      <c r="G190" s="78">
        <f t="shared" si="14"/>
        <v>-0.76470588235294112</v>
      </c>
      <c r="H190" s="24">
        <f t="shared" si="15"/>
        <v>-7.9268292682926816E-2</v>
      </c>
    </row>
    <row r="191" spans="1:8" s="79" customFormat="1" ht="15" x14ac:dyDescent="0.2">
      <c r="B191" s="86" t="s">
        <v>239</v>
      </c>
      <c r="C191" s="76">
        <v>34</v>
      </c>
      <c r="D191" s="76">
        <v>9</v>
      </c>
      <c r="E191" s="80">
        <f t="shared" si="12"/>
        <v>2.9616724738675958E-2</v>
      </c>
      <c r="F191" s="80">
        <f t="shared" si="13"/>
        <v>6.1855670103092781E-3</v>
      </c>
      <c r="G191" s="78">
        <f t="shared" si="14"/>
        <v>-0.73529411764705888</v>
      </c>
      <c r="H191" s="24">
        <f t="shared" si="15"/>
        <v>-2.1777003484320559E-2</v>
      </c>
    </row>
    <row r="192" spans="1:8" s="79" customFormat="1" ht="15" x14ac:dyDescent="0.2">
      <c r="B192" s="86" t="s">
        <v>480</v>
      </c>
      <c r="C192" s="76">
        <v>205</v>
      </c>
      <c r="D192" s="76">
        <v>99</v>
      </c>
      <c r="E192" s="80">
        <f t="shared" si="12"/>
        <v>0.17857142857142858</v>
      </c>
      <c r="F192" s="80">
        <f t="shared" si="13"/>
        <v>6.8041237113402056E-2</v>
      </c>
      <c r="G192" s="78">
        <f t="shared" si="14"/>
        <v>-0.51707317073170733</v>
      </c>
      <c r="H192" s="24">
        <f t="shared" si="15"/>
        <v>-9.2334494773519168E-2</v>
      </c>
    </row>
    <row r="193" spans="1:8" s="79" customFormat="1" ht="15" x14ac:dyDescent="0.2">
      <c r="B193" s="86" t="s">
        <v>481</v>
      </c>
      <c r="C193" s="76">
        <v>4</v>
      </c>
      <c r="D193" s="76">
        <v>2</v>
      </c>
      <c r="E193" s="80">
        <f t="shared" si="12"/>
        <v>3.4843205574912892E-3</v>
      </c>
      <c r="F193" s="80">
        <f t="shared" si="13"/>
        <v>1.3745704467353953E-3</v>
      </c>
      <c r="G193" s="78">
        <f t="shared" si="14"/>
        <v>-0.5</v>
      </c>
      <c r="H193" s="24">
        <f t="shared" si="15"/>
        <v>-1.7421602787456446E-3</v>
      </c>
    </row>
    <row r="194" spans="1:8" s="79" customFormat="1" ht="15" x14ac:dyDescent="0.2">
      <c r="B194" s="86" t="s">
        <v>240</v>
      </c>
      <c r="C194" s="76">
        <v>0</v>
      </c>
      <c r="D194" s="76">
        <v>0</v>
      </c>
      <c r="E194" s="80" t="str">
        <f t="shared" si="12"/>
        <v/>
      </c>
      <c r="F194" s="80" t="str">
        <f t="shared" si="13"/>
        <v/>
      </c>
      <c r="G194" s="78" t="str">
        <f t="shared" si="14"/>
        <v>0</v>
      </c>
      <c r="H194" s="24" t="str">
        <f t="shared" si="15"/>
        <v/>
      </c>
    </row>
    <row r="195" spans="1:8" s="79" customFormat="1" ht="15" x14ac:dyDescent="0.2">
      <c r="A195" s="74" t="s">
        <v>614</v>
      </c>
      <c r="B195" s="86" t="s">
        <v>575</v>
      </c>
      <c r="C195" s="76"/>
      <c r="D195" s="76">
        <v>14</v>
      </c>
      <c r="E195" s="80"/>
      <c r="F195" s="80"/>
      <c r="G195" s="78"/>
      <c r="H195" s="24"/>
    </row>
    <row r="196" spans="1:8" s="79" customFormat="1" ht="15" x14ac:dyDescent="0.2">
      <c r="B196" s="86" t="s">
        <v>616</v>
      </c>
      <c r="C196" s="76">
        <v>6</v>
      </c>
      <c r="D196" s="76"/>
      <c r="E196" s="80">
        <f t="shared" si="12"/>
        <v>5.2264808362369342E-3</v>
      </c>
      <c r="F196" s="80" t="str">
        <f t="shared" si="13"/>
        <v/>
      </c>
      <c r="G196" s="78" t="str">
        <f t="shared" si="14"/>
        <v>0</v>
      </c>
      <c r="H196" s="24">
        <f t="shared" si="15"/>
        <v>0</v>
      </c>
    </row>
    <row r="197" spans="1:8" s="79" customFormat="1" ht="15" x14ac:dyDescent="0.2">
      <c r="B197" s="86" t="s">
        <v>241</v>
      </c>
      <c r="C197" s="76">
        <v>3</v>
      </c>
      <c r="D197" s="76">
        <v>3</v>
      </c>
      <c r="E197" s="80">
        <f t="shared" si="12"/>
        <v>2.6132404181184671E-3</v>
      </c>
      <c r="F197" s="80">
        <f t="shared" si="13"/>
        <v>2.0618556701030928E-3</v>
      </c>
      <c r="G197" s="78">
        <f t="shared" si="14"/>
        <v>0</v>
      </c>
      <c r="H197" s="24">
        <f t="shared" si="15"/>
        <v>0</v>
      </c>
    </row>
    <row r="198" spans="1:8" s="79" customFormat="1" ht="15" x14ac:dyDescent="0.2">
      <c r="B198" s="86" t="s">
        <v>242</v>
      </c>
      <c r="C198" s="76">
        <v>1</v>
      </c>
      <c r="D198" s="76">
        <v>7</v>
      </c>
      <c r="E198" s="80">
        <f t="shared" si="12"/>
        <v>8.710801393728223E-4</v>
      </c>
      <c r="F198" s="80">
        <f t="shared" si="13"/>
        <v>4.8109965635738834E-3</v>
      </c>
      <c r="G198" s="78">
        <f t="shared" si="14"/>
        <v>6</v>
      </c>
      <c r="H198" s="24">
        <f t="shared" si="15"/>
        <v>5.2264808362369342E-3</v>
      </c>
    </row>
    <row r="199" spans="1:8" s="79" customFormat="1" ht="15" x14ac:dyDescent="0.2">
      <c r="B199" s="86" t="s">
        <v>243</v>
      </c>
      <c r="C199" s="76">
        <v>0</v>
      </c>
      <c r="D199" s="76">
        <v>0</v>
      </c>
      <c r="E199" s="80" t="str">
        <f t="shared" si="12"/>
        <v/>
      </c>
      <c r="F199" s="80" t="str">
        <f t="shared" si="13"/>
        <v/>
      </c>
      <c r="G199" s="78" t="str">
        <f t="shared" si="14"/>
        <v>0</v>
      </c>
      <c r="H199" s="24" t="str">
        <f t="shared" si="15"/>
        <v/>
      </c>
    </row>
    <row r="200" spans="1:8" s="79" customFormat="1" ht="15" x14ac:dyDescent="0.2">
      <c r="B200" s="86" t="s">
        <v>55</v>
      </c>
      <c r="C200" s="76">
        <v>1</v>
      </c>
      <c r="D200" s="76">
        <v>1</v>
      </c>
      <c r="E200" s="80">
        <f t="shared" si="12"/>
        <v>8.710801393728223E-4</v>
      </c>
      <c r="F200" s="80">
        <f t="shared" si="13"/>
        <v>6.8728522336769765E-4</v>
      </c>
      <c r="G200" s="78">
        <f t="shared" si="14"/>
        <v>0</v>
      </c>
      <c r="H200" s="24">
        <f t="shared" si="15"/>
        <v>0</v>
      </c>
    </row>
    <row r="201" spans="1:8" s="79" customFormat="1" ht="15" x14ac:dyDescent="0.2">
      <c r="B201" s="86" t="s">
        <v>56</v>
      </c>
      <c r="C201" s="76">
        <v>43</v>
      </c>
      <c r="D201" s="76">
        <v>53</v>
      </c>
      <c r="E201" s="80">
        <f t="shared" si="12"/>
        <v>3.7456445993031356E-2</v>
      </c>
      <c r="F201" s="80">
        <f t="shared" si="13"/>
        <v>3.6426116838487975E-2</v>
      </c>
      <c r="G201" s="78">
        <f t="shared" si="14"/>
        <v>0.23255813953488372</v>
      </c>
      <c r="H201" s="24">
        <f t="shared" si="15"/>
        <v>8.7108013937282226E-3</v>
      </c>
    </row>
    <row r="202" spans="1:8" s="79" customFormat="1" ht="15" x14ac:dyDescent="0.2">
      <c r="B202" s="86" t="s">
        <v>244</v>
      </c>
      <c r="C202" s="76">
        <v>0</v>
      </c>
      <c r="D202" s="76">
        <v>8</v>
      </c>
      <c r="E202" s="80" t="str">
        <f t="shared" si="12"/>
        <v/>
      </c>
      <c r="F202" s="80">
        <f t="shared" si="13"/>
        <v>5.4982817869415812E-3</v>
      </c>
      <c r="G202" s="78" t="str">
        <f t="shared" si="14"/>
        <v>0</v>
      </c>
      <c r="H202" s="24" t="str">
        <f t="shared" si="15"/>
        <v/>
      </c>
    </row>
    <row r="203" spans="1:8" s="79" customFormat="1" ht="15" x14ac:dyDescent="0.2">
      <c r="B203" s="86" t="s">
        <v>245</v>
      </c>
      <c r="C203" s="76">
        <v>0</v>
      </c>
      <c r="D203" s="76">
        <v>2</v>
      </c>
      <c r="E203" s="80" t="str">
        <f t="shared" si="12"/>
        <v/>
      </c>
      <c r="F203" s="80">
        <f t="shared" si="13"/>
        <v>1.3745704467353953E-3</v>
      </c>
      <c r="G203" s="78" t="str">
        <f t="shared" si="14"/>
        <v>0</v>
      </c>
      <c r="H203" s="24" t="str">
        <f t="shared" si="15"/>
        <v/>
      </c>
    </row>
    <row r="204" spans="1:8" s="79" customFormat="1" ht="15" x14ac:dyDescent="0.2">
      <c r="B204" s="86" t="s">
        <v>482</v>
      </c>
      <c r="C204" s="76">
        <v>0</v>
      </c>
      <c r="D204" s="76">
        <v>0</v>
      </c>
      <c r="E204" s="80" t="str">
        <f t="shared" si="12"/>
        <v/>
      </c>
      <c r="F204" s="80" t="str">
        <f t="shared" si="13"/>
        <v/>
      </c>
      <c r="G204" s="78" t="str">
        <f t="shared" si="14"/>
        <v>0</v>
      </c>
      <c r="H204" s="24" t="str">
        <f t="shared" si="15"/>
        <v/>
      </c>
    </row>
    <row r="205" spans="1:8" s="79" customFormat="1" ht="15" x14ac:dyDescent="0.2">
      <c r="A205" s="74" t="s">
        <v>614</v>
      </c>
      <c r="B205" s="86" t="s">
        <v>576</v>
      </c>
      <c r="C205" s="76"/>
      <c r="D205" s="76">
        <v>0</v>
      </c>
      <c r="E205" s="80"/>
      <c r="F205" s="80"/>
      <c r="G205" s="78"/>
      <c r="H205" s="24"/>
    </row>
    <row r="206" spans="1:8" s="79" customFormat="1" ht="15" x14ac:dyDescent="0.2">
      <c r="B206" s="86" t="s">
        <v>58</v>
      </c>
      <c r="C206" s="76">
        <v>0</v>
      </c>
      <c r="D206" s="76">
        <v>0</v>
      </c>
      <c r="E206" s="80" t="str">
        <f t="shared" si="12"/>
        <v/>
      </c>
      <c r="F206" s="80" t="str">
        <f t="shared" si="13"/>
        <v/>
      </c>
      <c r="G206" s="78" t="str">
        <f t="shared" si="14"/>
        <v>0</v>
      </c>
      <c r="H206" s="24" t="str">
        <f t="shared" si="15"/>
        <v/>
      </c>
    </row>
    <row r="207" spans="1:8" s="79" customFormat="1" ht="15" x14ac:dyDescent="0.2">
      <c r="B207" s="86" t="s">
        <v>246</v>
      </c>
      <c r="C207" s="76">
        <v>0</v>
      </c>
      <c r="D207" s="76">
        <v>0</v>
      </c>
      <c r="E207" s="80" t="str">
        <f t="shared" si="12"/>
        <v/>
      </c>
      <c r="F207" s="80" t="str">
        <f t="shared" si="13"/>
        <v/>
      </c>
      <c r="G207" s="78" t="str">
        <f t="shared" si="14"/>
        <v>0</v>
      </c>
      <c r="H207" s="24" t="str">
        <f t="shared" si="15"/>
        <v/>
      </c>
    </row>
    <row r="208" spans="1:8" s="79" customFormat="1" ht="15" x14ac:dyDescent="0.2">
      <c r="B208" s="86" t="s">
        <v>57</v>
      </c>
      <c r="C208" s="76">
        <v>0</v>
      </c>
      <c r="D208" s="76">
        <v>0</v>
      </c>
      <c r="E208" s="80" t="str">
        <f t="shared" si="12"/>
        <v/>
      </c>
      <c r="F208" s="80" t="str">
        <f t="shared" si="13"/>
        <v/>
      </c>
      <c r="G208" s="78" t="str">
        <f t="shared" si="14"/>
        <v>0</v>
      </c>
      <c r="H208" s="24" t="str">
        <f t="shared" si="15"/>
        <v/>
      </c>
    </row>
    <row r="209" spans="2:8" s="79" customFormat="1" ht="15" x14ac:dyDescent="0.2">
      <c r="B209" s="86" t="s">
        <v>247</v>
      </c>
      <c r="C209" s="76">
        <v>0</v>
      </c>
      <c r="D209" s="76">
        <v>0</v>
      </c>
      <c r="E209" s="80" t="str">
        <f t="shared" si="12"/>
        <v/>
      </c>
      <c r="F209" s="80" t="str">
        <f t="shared" si="13"/>
        <v/>
      </c>
      <c r="G209" s="78" t="str">
        <f t="shared" si="14"/>
        <v>0</v>
      </c>
      <c r="H209" s="24" t="str">
        <f t="shared" si="15"/>
        <v/>
      </c>
    </row>
    <row r="210" spans="2:8" s="79" customFormat="1" ht="15" x14ac:dyDescent="0.2">
      <c r="B210" s="86" t="s">
        <v>248</v>
      </c>
      <c r="C210" s="76">
        <v>0</v>
      </c>
      <c r="D210" s="76">
        <v>0</v>
      </c>
      <c r="E210" s="80" t="str">
        <f t="shared" si="12"/>
        <v/>
      </c>
      <c r="F210" s="80" t="str">
        <f t="shared" si="13"/>
        <v/>
      </c>
      <c r="G210" s="78" t="str">
        <f t="shared" si="14"/>
        <v>0</v>
      </c>
      <c r="H210" s="24" t="str">
        <f t="shared" si="15"/>
        <v/>
      </c>
    </row>
    <row r="211" spans="2:8" s="79" customFormat="1" ht="15" x14ac:dyDescent="0.2">
      <c r="B211" s="86" t="s">
        <v>483</v>
      </c>
      <c r="C211" s="76">
        <v>0</v>
      </c>
      <c r="D211" s="76">
        <v>0</v>
      </c>
      <c r="E211" s="80" t="str">
        <f t="shared" si="12"/>
        <v/>
      </c>
      <c r="F211" s="80" t="str">
        <f t="shared" si="13"/>
        <v/>
      </c>
      <c r="G211" s="78" t="str">
        <f t="shared" si="14"/>
        <v>0</v>
      </c>
      <c r="H211" s="24" t="str">
        <f t="shared" si="15"/>
        <v/>
      </c>
    </row>
    <row r="212" spans="2:8" s="79" customFormat="1" ht="15" x14ac:dyDescent="0.2">
      <c r="B212" s="86" t="s">
        <v>249</v>
      </c>
      <c r="C212" s="76">
        <v>361</v>
      </c>
      <c r="D212" s="76">
        <v>78</v>
      </c>
      <c r="E212" s="80">
        <f t="shared" si="12"/>
        <v>0.31445993031358888</v>
      </c>
      <c r="F212" s="80">
        <f t="shared" si="13"/>
        <v>5.3608247422680409E-2</v>
      </c>
      <c r="G212" s="78">
        <f t="shared" si="14"/>
        <v>-0.78393351800554012</v>
      </c>
      <c r="H212" s="24">
        <f t="shared" si="15"/>
        <v>-0.24651567944250871</v>
      </c>
    </row>
    <row r="213" spans="2:8" s="79" customFormat="1" ht="15" x14ac:dyDescent="0.2">
      <c r="B213" s="86" t="s">
        <v>250</v>
      </c>
      <c r="C213" s="76">
        <v>0</v>
      </c>
      <c r="D213" s="76">
        <v>1</v>
      </c>
      <c r="E213" s="80" t="str">
        <f t="shared" si="12"/>
        <v/>
      </c>
      <c r="F213" s="80">
        <f t="shared" si="13"/>
        <v>6.8728522336769765E-4</v>
      </c>
      <c r="G213" s="78" t="str">
        <f t="shared" si="14"/>
        <v>0</v>
      </c>
      <c r="H213" s="24" t="str">
        <f t="shared" si="15"/>
        <v/>
      </c>
    </row>
    <row r="214" spans="2:8" s="79" customFormat="1" ht="15" x14ac:dyDescent="0.2">
      <c r="B214" s="86" t="s">
        <v>251</v>
      </c>
      <c r="C214" s="76">
        <v>0</v>
      </c>
      <c r="D214" s="76">
        <v>0</v>
      </c>
      <c r="E214" s="80" t="str">
        <f t="shared" si="12"/>
        <v/>
      </c>
      <c r="F214" s="80" t="str">
        <f t="shared" si="13"/>
        <v/>
      </c>
      <c r="G214" s="78" t="str">
        <f t="shared" si="14"/>
        <v>0</v>
      </c>
      <c r="H214" s="24" t="str">
        <f t="shared" si="15"/>
        <v/>
      </c>
    </row>
    <row r="215" spans="2:8" s="79" customFormat="1" ht="15" x14ac:dyDescent="0.2">
      <c r="B215" s="86" t="s">
        <v>252</v>
      </c>
      <c r="C215" s="76">
        <v>0</v>
      </c>
      <c r="D215" s="76">
        <v>0</v>
      </c>
      <c r="E215" s="80" t="str">
        <f t="shared" si="12"/>
        <v/>
      </c>
      <c r="F215" s="80" t="str">
        <f t="shared" si="13"/>
        <v/>
      </c>
      <c r="G215" s="78" t="str">
        <f t="shared" si="14"/>
        <v>0</v>
      </c>
      <c r="H215" s="24" t="str">
        <f t="shared" si="15"/>
        <v/>
      </c>
    </row>
    <row r="216" spans="2:8" s="79" customFormat="1" ht="15" x14ac:dyDescent="0.2">
      <c r="B216" s="86" t="s">
        <v>253</v>
      </c>
      <c r="C216" s="76">
        <v>0</v>
      </c>
      <c r="D216" s="76">
        <v>0</v>
      </c>
      <c r="E216" s="80" t="str">
        <f t="shared" si="12"/>
        <v/>
      </c>
      <c r="F216" s="80" t="str">
        <f t="shared" si="13"/>
        <v/>
      </c>
      <c r="G216" s="78" t="str">
        <f t="shared" si="14"/>
        <v>0</v>
      </c>
      <c r="H216" s="24" t="str">
        <f t="shared" si="15"/>
        <v/>
      </c>
    </row>
    <row r="217" spans="2:8" s="79" customFormat="1" ht="15" x14ac:dyDescent="0.2">
      <c r="B217" s="86" t="s">
        <v>484</v>
      </c>
      <c r="C217" s="76">
        <v>0</v>
      </c>
      <c r="D217" s="76">
        <v>0</v>
      </c>
      <c r="E217" s="80" t="str">
        <f t="shared" si="12"/>
        <v/>
      </c>
      <c r="F217" s="80" t="str">
        <f t="shared" si="13"/>
        <v/>
      </c>
      <c r="G217" s="78" t="str">
        <f t="shared" si="14"/>
        <v>0</v>
      </c>
      <c r="H217" s="24" t="str">
        <f t="shared" si="15"/>
        <v/>
      </c>
    </row>
    <row r="218" spans="2:8" s="79" customFormat="1" ht="15" x14ac:dyDescent="0.2">
      <c r="B218" s="86" t="s">
        <v>254</v>
      </c>
      <c r="C218" s="76">
        <v>0</v>
      </c>
      <c r="D218" s="76">
        <v>0</v>
      </c>
      <c r="E218" s="80" t="str">
        <f t="shared" si="12"/>
        <v/>
      </c>
      <c r="F218" s="80" t="str">
        <f t="shared" si="13"/>
        <v/>
      </c>
      <c r="G218" s="78" t="str">
        <f t="shared" si="14"/>
        <v>0</v>
      </c>
      <c r="H218" s="24" t="str">
        <f t="shared" si="15"/>
        <v/>
      </c>
    </row>
    <row r="219" spans="2:8" s="79" customFormat="1" ht="15" x14ac:dyDescent="0.2">
      <c r="B219" s="86" t="s">
        <v>60</v>
      </c>
      <c r="C219" s="76">
        <v>0</v>
      </c>
      <c r="D219" s="76">
        <v>2</v>
      </c>
      <c r="E219" s="80" t="str">
        <f t="shared" si="12"/>
        <v/>
      </c>
      <c r="F219" s="80">
        <f t="shared" si="13"/>
        <v>1.3745704467353953E-3</v>
      </c>
      <c r="G219" s="78" t="str">
        <f t="shared" si="14"/>
        <v>0</v>
      </c>
      <c r="H219" s="24" t="str">
        <f t="shared" si="15"/>
        <v/>
      </c>
    </row>
    <row r="220" spans="2:8" s="79" customFormat="1" ht="15" x14ac:dyDescent="0.2">
      <c r="B220" s="86" t="s">
        <v>255</v>
      </c>
      <c r="C220" s="76">
        <v>0</v>
      </c>
      <c r="D220" s="76">
        <v>0</v>
      </c>
      <c r="E220" s="80" t="str">
        <f t="shared" si="12"/>
        <v/>
      </c>
      <c r="F220" s="80" t="str">
        <f t="shared" si="13"/>
        <v/>
      </c>
      <c r="G220" s="78" t="str">
        <f t="shared" si="14"/>
        <v>0</v>
      </c>
      <c r="H220" s="24" t="str">
        <f t="shared" si="15"/>
        <v/>
      </c>
    </row>
    <row r="221" spans="2:8" s="79" customFormat="1" ht="15" x14ac:dyDescent="0.2">
      <c r="B221" s="86" t="s">
        <v>59</v>
      </c>
      <c r="C221" s="76">
        <v>0</v>
      </c>
      <c r="D221" s="76">
        <v>0</v>
      </c>
      <c r="E221" s="80" t="str">
        <f t="shared" si="12"/>
        <v/>
      </c>
      <c r="F221" s="80" t="str">
        <f t="shared" si="13"/>
        <v/>
      </c>
      <c r="G221" s="78" t="str">
        <f t="shared" si="14"/>
        <v>0</v>
      </c>
      <c r="H221" s="24" t="str">
        <f t="shared" si="15"/>
        <v/>
      </c>
    </row>
    <row r="222" spans="2:8" s="79" customFormat="1" ht="15" x14ac:dyDescent="0.2">
      <c r="B222" s="86" t="s">
        <v>256</v>
      </c>
      <c r="C222" s="76">
        <v>1</v>
      </c>
      <c r="D222" s="76">
        <v>1</v>
      </c>
      <c r="E222" s="80">
        <f t="shared" si="12"/>
        <v>8.710801393728223E-4</v>
      </c>
      <c r="F222" s="80">
        <f t="shared" si="13"/>
        <v>6.8728522336769765E-4</v>
      </c>
      <c r="G222" s="78">
        <f t="shared" si="14"/>
        <v>0</v>
      </c>
      <c r="H222" s="24">
        <f t="shared" si="15"/>
        <v>0</v>
      </c>
    </row>
    <row r="223" spans="2:8" s="79" customFormat="1" ht="15" x14ac:dyDescent="0.2">
      <c r="B223" s="86" t="s">
        <v>485</v>
      </c>
      <c r="C223" s="76">
        <v>0</v>
      </c>
      <c r="D223" s="76">
        <v>0</v>
      </c>
      <c r="E223" s="80" t="str">
        <f t="shared" si="12"/>
        <v/>
      </c>
      <c r="F223" s="80" t="str">
        <f t="shared" si="13"/>
        <v/>
      </c>
      <c r="G223" s="78" t="str">
        <f t="shared" si="14"/>
        <v>0</v>
      </c>
      <c r="H223" s="24" t="str">
        <f t="shared" si="15"/>
        <v/>
      </c>
    </row>
    <row r="224" spans="2:8" s="79" customFormat="1" ht="15" x14ac:dyDescent="0.2">
      <c r="B224" s="86" t="s">
        <v>65</v>
      </c>
      <c r="C224" s="76">
        <v>8</v>
      </c>
      <c r="D224" s="76">
        <v>34</v>
      </c>
      <c r="E224" s="80">
        <f t="shared" si="12"/>
        <v>6.9686411149825784E-3</v>
      </c>
      <c r="F224" s="80">
        <f t="shared" si="13"/>
        <v>2.3367697594501718E-2</v>
      </c>
      <c r="G224" s="78">
        <f t="shared" si="14"/>
        <v>3.25</v>
      </c>
      <c r="H224" s="24">
        <f t="shared" si="15"/>
        <v>2.2648083623693381E-2</v>
      </c>
    </row>
    <row r="225" spans="2:8" s="79" customFormat="1" ht="15" x14ac:dyDescent="0.2">
      <c r="B225" s="86" t="s">
        <v>64</v>
      </c>
      <c r="C225" s="76">
        <v>0</v>
      </c>
      <c r="D225" s="76">
        <v>0</v>
      </c>
      <c r="E225" s="80" t="str">
        <f t="shared" si="12"/>
        <v/>
      </c>
      <c r="F225" s="80" t="str">
        <f t="shared" si="13"/>
        <v/>
      </c>
      <c r="G225" s="78" t="str">
        <f t="shared" si="14"/>
        <v>0</v>
      </c>
      <c r="H225" s="24" t="str">
        <f t="shared" si="15"/>
        <v/>
      </c>
    </row>
    <row r="226" spans="2:8" s="79" customFormat="1" ht="15" x14ac:dyDescent="0.2">
      <c r="B226" s="86" t="s">
        <v>486</v>
      </c>
      <c r="C226" s="76">
        <v>0</v>
      </c>
      <c r="D226" s="76">
        <v>0</v>
      </c>
      <c r="E226" s="80" t="str">
        <f t="shared" si="12"/>
        <v/>
      </c>
      <c r="F226" s="80" t="str">
        <f t="shared" si="13"/>
        <v/>
      </c>
      <c r="G226" s="78" t="str">
        <f t="shared" si="14"/>
        <v>0</v>
      </c>
      <c r="H226" s="24" t="str">
        <f t="shared" si="15"/>
        <v/>
      </c>
    </row>
    <row r="227" spans="2:8" s="79" customFormat="1" ht="15" x14ac:dyDescent="0.2">
      <c r="B227" s="86" t="s">
        <v>62</v>
      </c>
      <c r="C227" s="76">
        <v>2</v>
      </c>
      <c r="D227" s="76">
        <v>0</v>
      </c>
      <c r="E227" s="80">
        <f t="shared" si="12"/>
        <v>1.7421602787456446E-3</v>
      </c>
      <c r="F227" s="80" t="str">
        <f t="shared" si="13"/>
        <v/>
      </c>
      <c r="G227" s="78" t="str">
        <f t="shared" si="14"/>
        <v>0</v>
      </c>
      <c r="H227" s="24">
        <f t="shared" si="15"/>
        <v>0</v>
      </c>
    </row>
    <row r="228" spans="2:8" s="79" customFormat="1" ht="15" x14ac:dyDescent="0.2">
      <c r="B228" s="86" t="s">
        <v>61</v>
      </c>
      <c r="C228" s="76">
        <v>0</v>
      </c>
      <c r="D228" s="76">
        <v>0</v>
      </c>
      <c r="E228" s="80" t="str">
        <f t="shared" si="12"/>
        <v/>
      </c>
      <c r="F228" s="80" t="str">
        <f t="shared" si="13"/>
        <v/>
      </c>
      <c r="G228" s="78" t="str">
        <f t="shared" si="14"/>
        <v>0</v>
      </c>
      <c r="H228" s="24" t="str">
        <f t="shared" si="15"/>
        <v/>
      </c>
    </row>
    <row r="229" spans="2:8" s="79" customFormat="1" ht="15" x14ac:dyDescent="0.2">
      <c r="B229" s="86" t="s">
        <v>257</v>
      </c>
      <c r="C229" s="76">
        <v>0</v>
      </c>
      <c r="D229" s="76">
        <v>0</v>
      </c>
      <c r="E229" s="80" t="str">
        <f t="shared" si="12"/>
        <v/>
      </c>
      <c r="F229" s="80" t="str">
        <f t="shared" si="13"/>
        <v/>
      </c>
      <c r="G229" s="78" t="str">
        <f t="shared" si="14"/>
        <v>0</v>
      </c>
      <c r="H229" s="24" t="str">
        <f t="shared" si="15"/>
        <v/>
      </c>
    </row>
    <row r="230" spans="2:8" s="79" customFormat="1" ht="15" x14ac:dyDescent="0.2">
      <c r="B230" s="86" t="s">
        <v>63</v>
      </c>
      <c r="C230" s="76">
        <v>0</v>
      </c>
      <c r="D230" s="76">
        <v>0</v>
      </c>
      <c r="E230" s="80" t="str">
        <f t="shared" si="12"/>
        <v/>
      </c>
      <c r="F230" s="80" t="str">
        <f t="shared" si="13"/>
        <v/>
      </c>
      <c r="G230" s="78" t="str">
        <f t="shared" si="14"/>
        <v>0</v>
      </c>
      <c r="H230" s="24" t="str">
        <f t="shared" si="15"/>
        <v/>
      </c>
    </row>
    <row r="231" spans="2:8" s="79" customFormat="1" ht="15" x14ac:dyDescent="0.2">
      <c r="B231" s="86" t="s">
        <v>258</v>
      </c>
      <c r="C231" s="76">
        <v>0</v>
      </c>
      <c r="D231" s="76">
        <v>0</v>
      </c>
      <c r="E231" s="80" t="str">
        <f t="shared" si="12"/>
        <v/>
      </c>
      <c r="F231" s="80" t="str">
        <f t="shared" si="13"/>
        <v/>
      </c>
      <c r="G231" s="78" t="str">
        <f t="shared" si="14"/>
        <v>0</v>
      </c>
      <c r="H231" s="24" t="str">
        <f t="shared" si="15"/>
        <v/>
      </c>
    </row>
    <row r="232" spans="2:8" s="79" customFormat="1" ht="15" x14ac:dyDescent="0.2">
      <c r="B232" s="86" t="s">
        <v>487</v>
      </c>
      <c r="C232" s="76">
        <v>3</v>
      </c>
      <c r="D232" s="76">
        <v>0</v>
      </c>
      <c r="E232" s="80">
        <f t="shared" si="12"/>
        <v>2.6132404181184671E-3</v>
      </c>
      <c r="F232" s="80" t="str">
        <f t="shared" si="13"/>
        <v/>
      </c>
      <c r="G232" s="78" t="str">
        <f t="shared" si="14"/>
        <v>0</v>
      </c>
      <c r="H232" s="24">
        <f t="shared" si="15"/>
        <v>0</v>
      </c>
    </row>
    <row r="233" spans="2:8" s="79" customFormat="1" ht="15" x14ac:dyDescent="0.2">
      <c r="B233" s="86" t="s">
        <v>370</v>
      </c>
      <c r="C233" s="76">
        <v>0</v>
      </c>
      <c r="D233" s="76">
        <v>0</v>
      </c>
      <c r="E233" s="80" t="str">
        <f t="shared" ref="E233:E312" si="16">+IF(C233=0,"",C233/C$161)</f>
        <v/>
      </c>
      <c r="F233" s="80" t="str">
        <f t="shared" ref="F233:F312" si="17">+IF(D233=0,"",D233/D$161)</f>
        <v/>
      </c>
      <c r="G233" s="78" t="str">
        <f t="shared" ref="G233:G312" si="18">+IF(OR(AND(D233=0),(C233=0)),"0",((D233-C233)/C233))</f>
        <v>0</v>
      </c>
      <c r="H233" s="24" t="str">
        <f t="shared" ref="H233:H312" si="19">+IF(OR(AND(E233=""),(G233="")),"",E233*G233)</f>
        <v/>
      </c>
    </row>
    <row r="234" spans="2:8" s="79" customFormat="1" ht="15" x14ac:dyDescent="0.2">
      <c r="B234" s="86" t="s">
        <v>259</v>
      </c>
      <c r="C234" s="76">
        <v>0</v>
      </c>
      <c r="D234" s="76">
        <v>0</v>
      </c>
      <c r="E234" s="80" t="str">
        <f t="shared" si="16"/>
        <v/>
      </c>
      <c r="F234" s="80" t="str">
        <f t="shared" si="17"/>
        <v/>
      </c>
      <c r="G234" s="78" t="str">
        <f t="shared" si="18"/>
        <v>0</v>
      </c>
      <c r="H234" s="24" t="str">
        <f t="shared" si="19"/>
        <v/>
      </c>
    </row>
    <row r="235" spans="2:8" s="79" customFormat="1" ht="15" x14ac:dyDescent="0.2">
      <c r="B235" s="86" t="s">
        <v>260</v>
      </c>
      <c r="C235" s="76">
        <v>2</v>
      </c>
      <c r="D235" s="76">
        <v>0</v>
      </c>
      <c r="E235" s="80">
        <f t="shared" si="16"/>
        <v>1.7421602787456446E-3</v>
      </c>
      <c r="F235" s="80" t="str">
        <f t="shared" si="17"/>
        <v/>
      </c>
      <c r="G235" s="78" t="str">
        <f t="shared" si="18"/>
        <v>0</v>
      </c>
      <c r="H235" s="24">
        <f t="shared" si="19"/>
        <v>0</v>
      </c>
    </row>
    <row r="236" spans="2:8" s="79" customFormat="1" ht="15" x14ac:dyDescent="0.2">
      <c r="B236" s="86" t="s">
        <v>488</v>
      </c>
      <c r="C236" s="76">
        <v>0</v>
      </c>
      <c r="D236" s="76">
        <v>0</v>
      </c>
      <c r="E236" s="80" t="str">
        <f t="shared" si="16"/>
        <v/>
      </c>
      <c r="F236" s="80" t="str">
        <f t="shared" si="17"/>
        <v/>
      </c>
      <c r="G236" s="78" t="str">
        <f t="shared" si="18"/>
        <v>0</v>
      </c>
      <c r="H236" s="24" t="str">
        <f t="shared" si="19"/>
        <v/>
      </c>
    </row>
    <row r="237" spans="2:8" s="79" customFormat="1" ht="15" x14ac:dyDescent="0.2">
      <c r="B237" s="86" t="s">
        <v>261</v>
      </c>
      <c r="C237" s="76">
        <v>0</v>
      </c>
      <c r="D237" s="76">
        <v>0</v>
      </c>
      <c r="E237" s="80" t="str">
        <f t="shared" si="16"/>
        <v/>
      </c>
      <c r="F237" s="80" t="str">
        <f t="shared" si="17"/>
        <v/>
      </c>
      <c r="G237" s="78" t="str">
        <f t="shared" si="18"/>
        <v>0</v>
      </c>
      <c r="H237" s="24" t="str">
        <f t="shared" si="19"/>
        <v/>
      </c>
    </row>
    <row r="238" spans="2:8" s="79" customFormat="1" ht="15" x14ac:dyDescent="0.2">
      <c r="B238" s="86" t="s">
        <v>489</v>
      </c>
      <c r="C238" s="76">
        <v>0</v>
      </c>
      <c r="D238" s="76">
        <v>0</v>
      </c>
      <c r="E238" s="80" t="str">
        <f t="shared" si="16"/>
        <v/>
      </c>
      <c r="F238" s="80" t="str">
        <f t="shared" si="17"/>
        <v/>
      </c>
      <c r="G238" s="78" t="str">
        <f t="shared" si="18"/>
        <v>0</v>
      </c>
      <c r="H238" s="24" t="str">
        <f t="shared" si="19"/>
        <v/>
      </c>
    </row>
    <row r="239" spans="2:8" s="79" customFormat="1" ht="15" x14ac:dyDescent="0.2">
      <c r="B239" s="86" t="s">
        <v>490</v>
      </c>
      <c r="C239" s="76">
        <v>0</v>
      </c>
      <c r="D239" s="76">
        <v>0</v>
      </c>
      <c r="E239" s="80" t="str">
        <f t="shared" si="16"/>
        <v/>
      </c>
      <c r="F239" s="80" t="str">
        <f t="shared" si="17"/>
        <v/>
      </c>
      <c r="G239" s="78" t="str">
        <f t="shared" si="18"/>
        <v>0</v>
      </c>
      <c r="H239" s="24" t="str">
        <f t="shared" si="19"/>
        <v/>
      </c>
    </row>
    <row r="240" spans="2:8" s="79" customFormat="1" ht="15" x14ac:dyDescent="0.2">
      <c r="B240" s="86" t="s">
        <v>491</v>
      </c>
      <c r="C240" s="76">
        <v>0</v>
      </c>
      <c r="D240" s="76">
        <v>0</v>
      </c>
      <c r="E240" s="80" t="str">
        <f t="shared" si="16"/>
        <v/>
      </c>
      <c r="F240" s="80" t="str">
        <f t="shared" si="17"/>
        <v/>
      </c>
      <c r="G240" s="78" t="str">
        <f t="shared" si="18"/>
        <v>0</v>
      </c>
      <c r="H240" s="24" t="str">
        <f t="shared" si="19"/>
        <v/>
      </c>
    </row>
    <row r="241" spans="1:8" s="79" customFormat="1" ht="15" x14ac:dyDescent="0.2">
      <c r="B241" s="86" t="s">
        <v>492</v>
      </c>
      <c r="C241" s="76">
        <v>0</v>
      </c>
      <c r="D241" s="76">
        <v>0</v>
      </c>
      <c r="E241" s="80" t="str">
        <f t="shared" si="16"/>
        <v/>
      </c>
      <c r="F241" s="80" t="str">
        <f t="shared" si="17"/>
        <v/>
      </c>
      <c r="G241" s="78" t="str">
        <f t="shared" si="18"/>
        <v>0</v>
      </c>
      <c r="H241" s="24" t="str">
        <f t="shared" si="19"/>
        <v/>
      </c>
    </row>
    <row r="242" spans="1:8" s="79" customFormat="1" ht="15" x14ac:dyDescent="0.2">
      <c r="B242" s="86" t="s">
        <v>493</v>
      </c>
      <c r="C242" s="76">
        <v>0</v>
      </c>
      <c r="D242" s="76">
        <v>0</v>
      </c>
      <c r="E242" s="80" t="str">
        <f t="shared" si="16"/>
        <v/>
      </c>
      <c r="F242" s="80" t="str">
        <f t="shared" si="17"/>
        <v/>
      </c>
      <c r="G242" s="78" t="str">
        <f t="shared" si="18"/>
        <v>0</v>
      </c>
      <c r="H242" s="24" t="str">
        <f t="shared" si="19"/>
        <v/>
      </c>
    </row>
    <row r="243" spans="1:8" s="79" customFormat="1" ht="15" x14ac:dyDescent="0.2">
      <c r="B243" s="86" t="s">
        <v>494</v>
      </c>
      <c r="C243" s="76">
        <v>0</v>
      </c>
      <c r="D243" s="76">
        <v>0</v>
      </c>
      <c r="E243" s="80" t="str">
        <f t="shared" si="16"/>
        <v/>
      </c>
      <c r="F243" s="80" t="str">
        <f t="shared" si="17"/>
        <v/>
      </c>
      <c r="G243" s="78" t="str">
        <f t="shared" si="18"/>
        <v>0</v>
      </c>
      <c r="H243" s="24" t="str">
        <f t="shared" si="19"/>
        <v/>
      </c>
    </row>
    <row r="244" spans="1:8" s="79" customFormat="1" ht="15" x14ac:dyDescent="0.2">
      <c r="B244" s="86" t="s">
        <v>495</v>
      </c>
      <c r="C244" s="76">
        <v>0</v>
      </c>
      <c r="D244" s="76">
        <v>0</v>
      </c>
      <c r="E244" s="80" t="str">
        <f t="shared" si="16"/>
        <v/>
      </c>
      <c r="F244" s="80" t="str">
        <f t="shared" si="17"/>
        <v/>
      </c>
      <c r="G244" s="78" t="str">
        <f t="shared" si="18"/>
        <v>0</v>
      </c>
      <c r="H244" s="24" t="str">
        <f t="shared" si="19"/>
        <v/>
      </c>
    </row>
    <row r="245" spans="1:8" s="79" customFormat="1" ht="15" x14ac:dyDescent="0.2">
      <c r="B245" s="86" t="s">
        <v>262</v>
      </c>
      <c r="C245" s="76">
        <v>4</v>
      </c>
      <c r="D245" s="76"/>
      <c r="E245" s="80">
        <f t="shared" si="16"/>
        <v>3.4843205574912892E-3</v>
      </c>
      <c r="F245" s="80" t="str">
        <f t="shared" si="17"/>
        <v/>
      </c>
      <c r="G245" s="78" t="str">
        <f t="shared" si="18"/>
        <v>0</v>
      </c>
      <c r="H245" s="24">
        <f t="shared" si="19"/>
        <v>0</v>
      </c>
    </row>
    <row r="246" spans="1:8" s="79" customFormat="1" ht="15" x14ac:dyDescent="0.2">
      <c r="B246" s="86" t="s">
        <v>263</v>
      </c>
      <c r="C246" s="76">
        <v>0</v>
      </c>
      <c r="D246" s="76">
        <v>0</v>
      </c>
      <c r="E246" s="80" t="str">
        <f t="shared" si="16"/>
        <v/>
      </c>
      <c r="F246" s="80" t="str">
        <f t="shared" si="17"/>
        <v/>
      </c>
      <c r="G246" s="78" t="str">
        <f t="shared" si="18"/>
        <v>0</v>
      </c>
      <c r="H246" s="24" t="str">
        <f t="shared" si="19"/>
        <v/>
      </c>
    </row>
    <row r="247" spans="1:8" s="79" customFormat="1" ht="15" x14ac:dyDescent="0.2">
      <c r="B247" s="86" t="s">
        <v>496</v>
      </c>
      <c r="C247" s="76">
        <v>0</v>
      </c>
      <c r="D247" s="76">
        <v>3</v>
      </c>
      <c r="E247" s="80" t="str">
        <f t="shared" si="16"/>
        <v/>
      </c>
      <c r="F247" s="80">
        <f t="shared" si="17"/>
        <v>2.0618556701030928E-3</v>
      </c>
      <c r="G247" s="78" t="str">
        <f t="shared" si="18"/>
        <v>0</v>
      </c>
      <c r="H247" s="24" t="str">
        <f t="shared" si="19"/>
        <v/>
      </c>
    </row>
    <row r="248" spans="1:8" s="79" customFormat="1" ht="15" x14ac:dyDescent="0.2">
      <c r="B248" s="86" t="s">
        <v>67</v>
      </c>
      <c r="C248" s="76">
        <v>5</v>
      </c>
      <c r="D248" s="76"/>
      <c r="E248" s="80">
        <f t="shared" si="16"/>
        <v>4.3554006968641113E-3</v>
      </c>
      <c r="F248" s="80" t="str">
        <f t="shared" si="17"/>
        <v/>
      </c>
      <c r="G248" s="78" t="str">
        <f t="shared" si="18"/>
        <v>0</v>
      </c>
      <c r="H248" s="24">
        <f t="shared" si="19"/>
        <v>0</v>
      </c>
    </row>
    <row r="249" spans="1:8" s="79" customFormat="1" ht="15" x14ac:dyDescent="0.2">
      <c r="B249" s="86" t="s">
        <v>497</v>
      </c>
      <c r="C249" s="76">
        <v>7</v>
      </c>
      <c r="D249" s="76">
        <v>1</v>
      </c>
      <c r="E249" s="80">
        <f t="shared" si="16"/>
        <v>6.0975609756097563E-3</v>
      </c>
      <c r="F249" s="80">
        <f t="shared" si="17"/>
        <v>6.8728522336769765E-4</v>
      </c>
      <c r="G249" s="78">
        <f t="shared" si="18"/>
        <v>-0.8571428571428571</v>
      </c>
      <c r="H249" s="24">
        <f t="shared" si="19"/>
        <v>-5.2264808362369334E-3</v>
      </c>
    </row>
    <row r="250" spans="1:8" s="79" customFormat="1" ht="15" x14ac:dyDescent="0.2">
      <c r="A250" s="74" t="s">
        <v>614</v>
      </c>
      <c r="B250" s="86" t="s">
        <v>582</v>
      </c>
      <c r="C250" s="76"/>
      <c r="D250" s="76">
        <v>0</v>
      </c>
      <c r="E250" s="80"/>
      <c r="F250" s="80"/>
      <c r="G250" s="78"/>
      <c r="H250" s="24"/>
    </row>
    <row r="251" spans="1:8" s="79" customFormat="1" ht="15" x14ac:dyDescent="0.2">
      <c r="A251" s="74" t="s">
        <v>614</v>
      </c>
      <c r="B251" s="86" t="s">
        <v>583</v>
      </c>
      <c r="C251" s="76"/>
      <c r="D251" s="76">
        <v>0</v>
      </c>
      <c r="E251" s="80"/>
      <c r="F251" s="80"/>
      <c r="G251" s="78"/>
      <c r="H251" s="24"/>
    </row>
    <row r="252" spans="1:8" s="79" customFormat="1" ht="15" x14ac:dyDescent="0.2">
      <c r="B252" s="86" t="s">
        <v>66</v>
      </c>
      <c r="C252" s="76">
        <v>0</v>
      </c>
      <c r="D252" s="76">
        <v>0</v>
      </c>
      <c r="E252" s="80" t="str">
        <f t="shared" si="16"/>
        <v/>
      </c>
      <c r="F252" s="80" t="str">
        <f t="shared" si="17"/>
        <v/>
      </c>
      <c r="G252" s="78" t="str">
        <f t="shared" si="18"/>
        <v>0</v>
      </c>
      <c r="H252" s="24" t="str">
        <f t="shared" si="19"/>
        <v/>
      </c>
    </row>
    <row r="253" spans="1:8" s="79" customFormat="1" ht="15" x14ac:dyDescent="0.2">
      <c r="B253" s="86" t="s">
        <v>264</v>
      </c>
      <c r="C253" s="76">
        <v>6</v>
      </c>
      <c r="D253" s="76">
        <v>17</v>
      </c>
      <c r="E253" s="80">
        <f t="shared" si="16"/>
        <v>5.2264808362369342E-3</v>
      </c>
      <c r="F253" s="80">
        <f t="shared" si="17"/>
        <v>1.1683848797250859E-2</v>
      </c>
      <c r="G253" s="78">
        <f t="shared" si="18"/>
        <v>1.8333333333333333</v>
      </c>
      <c r="H253" s="24">
        <f t="shared" si="19"/>
        <v>9.5818815331010464E-3</v>
      </c>
    </row>
    <row r="254" spans="1:8" s="79" customFormat="1" ht="15" x14ac:dyDescent="0.2">
      <c r="B254" s="86" t="s">
        <v>265</v>
      </c>
      <c r="C254" s="76">
        <v>0</v>
      </c>
      <c r="D254" s="76">
        <v>0</v>
      </c>
      <c r="E254" s="80" t="str">
        <f t="shared" si="16"/>
        <v/>
      </c>
      <c r="F254" s="80" t="str">
        <f t="shared" si="17"/>
        <v/>
      </c>
      <c r="G254" s="78" t="str">
        <f t="shared" si="18"/>
        <v>0</v>
      </c>
      <c r="H254" s="24" t="str">
        <f t="shared" si="19"/>
        <v/>
      </c>
    </row>
    <row r="255" spans="1:8" s="79" customFormat="1" ht="15" x14ac:dyDescent="0.2">
      <c r="A255" s="74" t="s">
        <v>614</v>
      </c>
      <c r="B255" s="86" t="s">
        <v>584</v>
      </c>
      <c r="C255" s="76"/>
      <c r="D255" s="76">
        <v>0</v>
      </c>
      <c r="E255" s="80"/>
      <c r="F255" s="80"/>
      <c r="G255" s="78"/>
      <c r="H255" s="24"/>
    </row>
    <row r="256" spans="1:8" s="79" customFormat="1" ht="15" x14ac:dyDescent="0.2">
      <c r="A256" s="74" t="s">
        <v>614</v>
      </c>
      <c r="B256" s="86" t="s">
        <v>585</v>
      </c>
      <c r="C256" s="76"/>
      <c r="D256" s="76">
        <v>0</v>
      </c>
      <c r="E256" s="80"/>
      <c r="F256" s="80"/>
      <c r="G256" s="78"/>
      <c r="H256" s="24"/>
    </row>
    <row r="257" spans="1:8" s="79" customFormat="1" ht="15" x14ac:dyDescent="0.2">
      <c r="A257" s="74" t="s">
        <v>614</v>
      </c>
      <c r="B257" s="86" t="s">
        <v>586</v>
      </c>
      <c r="C257" s="76"/>
      <c r="D257" s="76">
        <v>0</v>
      </c>
      <c r="E257" s="80"/>
      <c r="F257" s="80"/>
      <c r="G257" s="78"/>
      <c r="H257" s="24"/>
    </row>
    <row r="258" spans="1:8" s="79" customFormat="1" ht="15" x14ac:dyDescent="0.2">
      <c r="A258" s="74" t="s">
        <v>614</v>
      </c>
      <c r="B258" s="86" t="s">
        <v>587</v>
      </c>
      <c r="C258" s="76"/>
      <c r="D258" s="76">
        <v>1</v>
      </c>
      <c r="E258" s="80"/>
      <c r="F258" s="80"/>
      <c r="G258" s="78"/>
      <c r="H258" s="24"/>
    </row>
    <row r="259" spans="1:8" s="79" customFormat="1" ht="15" x14ac:dyDescent="0.2">
      <c r="A259" s="74" t="s">
        <v>614</v>
      </c>
      <c r="B259" s="86" t="s">
        <v>588</v>
      </c>
      <c r="C259" s="76"/>
      <c r="D259" s="76">
        <v>0</v>
      </c>
      <c r="E259" s="80"/>
      <c r="F259" s="80"/>
      <c r="G259" s="78"/>
      <c r="H259" s="24"/>
    </row>
    <row r="260" spans="1:8" s="79" customFormat="1" ht="15" x14ac:dyDescent="0.2">
      <c r="A260" s="74" t="s">
        <v>614</v>
      </c>
      <c r="B260" s="86" t="s">
        <v>589</v>
      </c>
      <c r="C260" s="76"/>
      <c r="D260" s="76">
        <v>5</v>
      </c>
      <c r="E260" s="80"/>
      <c r="F260" s="80"/>
      <c r="G260" s="78"/>
      <c r="H260" s="24"/>
    </row>
    <row r="261" spans="1:8" s="79" customFormat="1" ht="15" x14ac:dyDescent="0.2">
      <c r="B261" s="86" t="s">
        <v>70</v>
      </c>
      <c r="C261" s="76">
        <v>5</v>
      </c>
      <c r="D261" s="76">
        <v>17</v>
      </c>
      <c r="E261" s="80">
        <f t="shared" si="16"/>
        <v>4.3554006968641113E-3</v>
      </c>
      <c r="F261" s="80">
        <f t="shared" si="17"/>
        <v>1.1683848797250859E-2</v>
      </c>
      <c r="G261" s="78">
        <f t="shared" si="18"/>
        <v>2.4</v>
      </c>
      <c r="H261" s="24">
        <f t="shared" si="19"/>
        <v>1.0452961672473867E-2</v>
      </c>
    </row>
    <row r="262" spans="1:8" s="79" customFormat="1" ht="15" x14ac:dyDescent="0.2">
      <c r="B262" s="86" t="s">
        <v>75</v>
      </c>
      <c r="C262" s="76">
        <v>29</v>
      </c>
      <c r="D262" s="76">
        <v>5</v>
      </c>
      <c r="E262" s="80">
        <f t="shared" si="16"/>
        <v>2.5261324041811847E-2</v>
      </c>
      <c r="F262" s="80">
        <f t="shared" si="17"/>
        <v>3.4364261168384879E-3</v>
      </c>
      <c r="G262" s="78">
        <f t="shared" si="18"/>
        <v>-0.82758620689655171</v>
      </c>
      <c r="H262" s="24">
        <f t="shared" si="19"/>
        <v>-2.0905923344947737E-2</v>
      </c>
    </row>
    <row r="263" spans="1:8" s="79" customFormat="1" ht="15" x14ac:dyDescent="0.2">
      <c r="B263" s="86" t="s">
        <v>71</v>
      </c>
      <c r="C263" s="76">
        <v>3</v>
      </c>
      <c r="D263" s="76">
        <v>6</v>
      </c>
      <c r="E263" s="80">
        <f t="shared" si="16"/>
        <v>2.6132404181184671E-3</v>
      </c>
      <c r="F263" s="80">
        <f t="shared" si="17"/>
        <v>4.1237113402061857E-3</v>
      </c>
      <c r="G263" s="78">
        <f t="shared" si="18"/>
        <v>1</v>
      </c>
      <c r="H263" s="24">
        <f t="shared" si="19"/>
        <v>2.6132404181184671E-3</v>
      </c>
    </row>
    <row r="264" spans="1:8" s="79" customFormat="1" ht="15" x14ac:dyDescent="0.2">
      <c r="B264" s="86" t="s">
        <v>266</v>
      </c>
      <c r="C264" s="76">
        <v>0</v>
      </c>
      <c r="D264" s="76">
        <v>86</v>
      </c>
      <c r="E264" s="80" t="str">
        <f t="shared" si="16"/>
        <v/>
      </c>
      <c r="F264" s="80">
        <f t="shared" si="17"/>
        <v>5.9106529209621991E-2</v>
      </c>
      <c r="G264" s="78" t="str">
        <f t="shared" si="18"/>
        <v>0</v>
      </c>
      <c r="H264" s="24" t="str">
        <f t="shared" si="19"/>
        <v/>
      </c>
    </row>
    <row r="265" spans="1:8" s="79" customFormat="1" ht="15" x14ac:dyDescent="0.2">
      <c r="B265" s="86" t="s">
        <v>68</v>
      </c>
      <c r="C265" s="76">
        <v>0</v>
      </c>
      <c r="D265" s="76">
        <v>0</v>
      </c>
      <c r="E265" s="80" t="str">
        <f t="shared" si="16"/>
        <v/>
      </c>
      <c r="F265" s="80" t="str">
        <f t="shared" si="17"/>
        <v/>
      </c>
      <c r="G265" s="78" t="str">
        <f t="shared" si="18"/>
        <v>0</v>
      </c>
      <c r="H265" s="24" t="str">
        <f t="shared" si="19"/>
        <v/>
      </c>
    </row>
    <row r="266" spans="1:8" s="79" customFormat="1" ht="15" x14ac:dyDescent="0.2">
      <c r="A266" s="74" t="s">
        <v>614</v>
      </c>
      <c r="B266" s="86" t="s">
        <v>590</v>
      </c>
      <c r="C266" s="76"/>
      <c r="D266" s="76">
        <v>1</v>
      </c>
      <c r="E266" s="80"/>
      <c r="F266" s="80"/>
      <c r="G266" s="78"/>
      <c r="H266" s="24"/>
    </row>
    <row r="267" spans="1:8" s="79" customFormat="1" ht="15" x14ac:dyDescent="0.2">
      <c r="B267" s="86" t="s">
        <v>73</v>
      </c>
      <c r="C267" s="76">
        <v>0</v>
      </c>
      <c r="D267" s="76">
        <v>0</v>
      </c>
      <c r="E267" s="80" t="str">
        <f t="shared" si="16"/>
        <v/>
      </c>
      <c r="F267" s="80" t="str">
        <f t="shared" si="17"/>
        <v/>
      </c>
      <c r="G267" s="78" t="str">
        <f t="shared" si="18"/>
        <v>0</v>
      </c>
      <c r="H267" s="24" t="str">
        <f t="shared" si="19"/>
        <v/>
      </c>
    </row>
    <row r="268" spans="1:8" s="79" customFormat="1" ht="15" x14ac:dyDescent="0.2">
      <c r="B268" s="86" t="s">
        <v>498</v>
      </c>
      <c r="C268" s="76">
        <v>0</v>
      </c>
      <c r="D268" s="76">
        <v>0</v>
      </c>
      <c r="E268" s="80" t="str">
        <f t="shared" si="16"/>
        <v/>
      </c>
      <c r="F268" s="80" t="str">
        <f t="shared" si="17"/>
        <v/>
      </c>
      <c r="G268" s="78" t="str">
        <f t="shared" si="18"/>
        <v>0</v>
      </c>
      <c r="H268" s="24" t="str">
        <f t="shared" si="19"/>
        <v/>
      </c>
    </row>
    <row r="269" spans="1:8" s="79" customFormat="1" ht="15" x14ac:dyDescent="0.2">
      <c r="B269" s="86" t="s">
        <v>69</v>
      </c>
      <c r="C269" s="76">
        <v>0</v>
      </c>
      <c r="D269" s="76">
        <v>0</v>
      </c>
      <c r="E269" s="80" t="str">
        <f t="shared" si="16"/>
        <v/>
      </c>
      <c r="F269" s="80" t="str">
        <f t="shared" si="17"/>
        <v/>
      </c>
      <c r="G269" s="78" t="str">
        <f t="shared" si="18"/>
        <v>0</v>
      </c>
      <c r="H269" s="24" t="str">
        <f t="shared" si="19"/>
        <v/>
      </c>
    </row>
    <row r="270" spans="1:8" s="79" customFormat="1" ht="15" x14ac:dyDescent="0.2">
      <c r="B270" s="86" t="s">
        <v>74</v>
      </c>
      <c r="C270" s="76">
        <v>0</v>
      </c>
      <c r="D270" s="76">
        <v>0</v>
      </c>
      <c r="E270" s="80" t="str">
        <f t="shared" si="16"/>
        <v/>
      </c>
      <c r="F270" s="80" t="str">
        <f t="shared" si="17"/>
        <v/>
      </c>
      <c r="G270" s="78" t="str">
        <f t="shared" si="18"/>
        <v>0</v>
      </c>
      <c r="H270" s="24" t="str">
        <f t="shared" si="19"/>
        <v/>
      </c>
    </row>
    <row r="271" spans="1:8" s="79" customFormat="1" ht="15" x14ac:dyDescent="0.2">
      <c r="B271" s="86" t="s">
        <v>267</v>
      </c>
      <c r="C271" s="76">
        <v>1</v>
      </c>
      <c r="D271" s="76">
        <v>0</v>
      </c>
      <c r="E271" s="80">
        <f t="shared" si="16"/>
        <v>8.710801393728223E-4</v>
      </c>
      <c r="F271" s="80" t="str">
        <f t="shared" si="17"/>
        <v/>
      </c>
      <c r="G271" s="78" t="str">
        <f t="shared" si="18"/>
        <v>0</v>
      </c>
      <c r="H271" s="24">
        <f t="shared" si="19"/>
        <v>0</v>
      </c>
    </row>
    <row r="272" spans="1:8" s="79" customFormat="1" ht="15" x14ac:dyDescent="0.2">
      <c r="B272" s="86" t="s">
        <v>499</v>
      </c>
      <c r="C272" s="76">
        <v>11</v>
      </c>
      <c r="D272" s="76">
        <v>117</v>
      </c>
      <c r="E272" s="80">
        <f t="shared" si="16"/>
        <v>9.5818815331010446E-3</v>
      </c>
      <c r="F272" s="80">
        <f t="shared" si="17"/>
        <v>8.0412371134020624E-2</v>
      </c>
      <c r="G272" s="78">
        <f t="shared" si="18"/>
        <v>9.6363636363636367</v>
      </c>
      <c r="H272" s="24">
        <f t="shared" si="19"/>
        <v>9.2334494773519155E-2</v>
      </c>
    </row>
    <row r="273" spans="1:8" s="79" customFormat="1" ht="15" x14ac:dyDescent="0.2">
      <c r="B273" s="86" t="s">
        <v>76</v>
      </c>
      <c r="C273" s="76">
        <v>0</v>
      </c>
      <c r="D273" s="76">
        <v>1</v>
      </c>
      <c r="E273" s="80" t="str">
        <f t="shared" si="16"/>
        <v/>
      </c>
      <c r="F273" s="80">
        <f t="shared" si="17"/>
        <v>6.8728522336769765E-4</v>
      </c>
      <c r="G273" s="78" t="str">
        <f t="shared" si="18"/>
        <v>0</v>
      </c>
      <c r="H273" s="24" t="str">
        <f t="shared" si="19"/>
        <v/>
      </c>
    </row>
    <row r="274" spans="1:8" s="79" customFormat="1" ht="15" x14ac:dyDescent="0.2">
      <c r="A274" s="74" t="s">
        <v>614</v>
      </c>
      <c r="B274" s="86" t="s">
        <v>591</v>
      </c>
      <c r="C274" s="76"/>
      <c r="D274" s="76">
        <v>0</v>
      </c>
      <c r="E274" s="80"/>
      <c r="F274" s="80"/>
      <c r="G274" s="78"/>
      <c r="H274" s="24"/>
    </row>
    <row r="275" spans="1:8" s="79" customFormat="1" ht="15" x14ac:dyDescent="0.2">
      <c r="A275" s="74" t="s">
        <v>614</v>
      </c>
      <c r="B275" s="86" t="s">
        <v>592</v>
      </c>
      <c r="C275" s="76"/>
      <c r="D275" s="76">
        <v>0</v>
      </c>
      <c r="E275" s="80"/>
      <c r="F275" s="80"/>
      <c r="G275" s="78"/>
      <c r="H275" s="24"/>
    </row>
    <row r="276" spans="1:8" s="79" customFormat="1" ht="15" x14ac:dyDescent="0.2">
      <c r="B276" s="86" t="s">
        <v>77</v>
      </c>
      <c r="C276" s="76">
        <v>10</v>
      </c>
      <c r="D276" s="76">
        <v>18</v>
      </c>
      <c r="E276" s="80">
        <f t="shared" si="16"/>
        <v>8.7108013937282226E-3</v>
      </c>
      <c r="F276" s="80">
        <f t="shared" si="17"/>
        <v>1.2371134020618556E-2</v>
      </c>
      <c r="G276" s="78">
        <f t="shared" si="18"/>
        <v>0.8</v>
      </c>
      <c r="H276" s="24">
        <f t="shared" si="19"/>
        <v>6.9686411149825784E-3</v>
      </c>
    </row>
    <row r="277" spans="1:8" s="79" customFormat="1" ht="15" x14ac:dyDescent="0.2">
      <c r="B277" s="86" t="s">
        <v>72</v>
      </c>
      <c r="C277" s="76">
        <v>0</v>
      </c>
      <c r="D277" s="76">
        <v>0</v>
      </c>
      <c r="E277" s="80" t="str">
        <f t="shared" si="16"/>
        <v/>
      </c>
      <c r="F277" s="80" t="str">
        <f t="shared" si="17"/>
        <v/>
      </c>
      <c r="G277" s="78" t="str">
        <f t="shared" si="18"/>
        <v>0</v>
      </c>
      <c r="H277" s="24" t="str">
        <f t="shared" si="19"/>
        <v/>
      </c>
    </row>
    <row r="278" spans="1:8" s="79" customFormat="1" ht="15" x14ac:dyDescent="0.2">
      <c r="A278" s="74" t="s">
        <v>614</v>
      </c>
      <c r="B278" s="86" t="s">
        <v>593</v>
      </c>
      <c r="C278" s="76"/>
      <c r="D278" s="76">
        <v>0</v>
      </c>
      <c r="E278" s="80"/>
      <c r="F278" s="80"/>
      <c r="G278" s="78"/>
      <c r="H278" s="24"/>
    </row>
    <row r="279" spans="1:8" s="79" customFormat="1" ht="15" x14ac:dyDescent="0.2">
      <c r="A279" s="74" t="s">
        <v>614</v>
      </c>
      <c r="B279" s="86" t="s">
        <v>594</v>
      </c>
      <c r="C279" s="76"/>
      <c r="D279" s="76">
        <v>0</v>
      </c>
      <c r="E279" s="80"/>
      <c r="F279" s="80"/>
      <c r="G279" s="78"/>
      <c r="H279" s="24"/>
    </row>
    <row r="280" spans="1:8" s="79" customFormat="1" ht="15" x14ac:dyDescent="0.2">
      <c r="A280" s="74" t="s">
        <v>614</v>
      </c>
      <c r="B280" s="86" t="s">
        <v>595</v>
      </c>
      <c r="C280" s="76"/>
      <c r="D280" s="76">
        <v>0</v>
      </c>
      <c r="E280" s="80"/>
      <c r="F280" s="80"/>
      <c r="G280" s="78"/>
      <c r="H280" s="24"/>
    </row>
    <row r="281" spans="1:8" s="79" customFormat="1" ht="15" x14ac:dyDescent="0.2">
      <c r="B281" s="86" t="s">
        <v>500</v>
      </c>
      <c r="C281" s="76">
        <v>0</v>
      </c>
      <c r="D281" s="76">
        <v>2</v>
      </c>
      <c r="E281" s="80" t="str">
        <f t="shared" si="16"/>
        <v/>
      </c>
      <c r="F281" s="80">
        <f t="shared" si="17"/>
        <v>1.3745704467353953E-3</v>
      </c>
      <c r="G281" s="78" t="str">
        <f t="shared" si="18"/>
        <v>0</v>
      </c>
      <c r="H281" s="24" t="str">
        <f t="shared" si="19"/>
        <v/>
      </c>
    </row>
    <row r="282" spans="1:8" s="79" customFormat="1" ht="15" x14ac:dyDescent="0.2">
      <c r="B282" s="86" t="s">
        <v>501</v>
      </c>
      <c r="C282" s="76">
        <v>0</v>
      </c>
      <c r="D282" s="76">
        <v>0</v>
      </c>
      <c r="E282" s="80" t="str">
        <f t="shared" si="16"/>
        <v/>
      </c>
      <c r="F282" s="80" t="str">
        <f t="shared" si="17"/>
        <v/>
      </c>
      <c r="G282" s="78" t="str">
        <f t="shared" si="18"/>
        <v>0</v>
      </c>
      <c r="H282" s="24" t="str">
        <f t="shared" si="19"/>
        <v/>
      </c>
    </row>
    <row r="283" spans="1:8" s="79" customFormat="1" ht="15" x14ac:dyDescent="0.2">
      <c r="A283" s="74" t="s">
        <v>614</v>
      </c>
      <c r="B283" s="86" t="s">
        <v>602</v>
      </c>
      <c r="C283" s="76"/>
      <c r="D283" s="76">
        <v>0</v>
      </c>
      <c r="E283" s="80"/>
      <c r="F283" s="80"/>
      <c r="G283" s="78"/>
      <c r="H283" s="24"/>
    </row>
    <row r="284" spans="1:8" s="79" customFormat="1" ht="15" x14ac:dyDescent="0.2">
      <c r="B284" s="86" t="s">
        <v>502</v>
      </c>
      <c r="C284" s="76">
        <v>5</v>
      </c>
      <c r="D284" s="76">
        <v>37</v>
      </c>
      <c r="E284" s="80">
        <f t="shared" si="16"/>
        <v>4.3554006968641113E-3</v>
      </c>
      <c r="F284" s="80">
        <f t="shared" si="17"/>
        <v>2.5429553264604811E-2</v>
      </c>
      <c r="G284" s="78">
        <f t="shared" si="18"/>
        <v>6.4</v>
      </c>
      <c r="H284" s="24">
        <f t="shared" si="19"/>
        <v>2.7874564459930314E-2</v>
      </c>
    </row>
    <row r="285" spans="1:8" s="79" customFormat="1" ht="15" x14ac:dyDescent="0.2">
      <c r="B285" s="86" t="s">
        <v>503</v>
      </c>
      <c r="C285" s="76">
        <v>0</v>
      </c>
      <c r="D285" s="76">
        <v>0</v>
      </c>
      <c r="E285" s="80" t="str">
        <f t="shared" si="16"/>
        <v/>
      </c>
      <c r="F285" s="80" t="str">
        <f t="shared" si="17"/>
        <v/>
      </c>
      <c r="G285" s="78" t="str">
        <f t="shared" si="18"/>
        <v>0</v>
      </c>
      <c r="H285" s="24" t="str">
        <f t="shared" si="19"/>
        <v/>
      </c>
    </row>
    <row r="286" spans="1:8" s="79" customFormat="1" ht="15" x14ac:dyDescent="0.2">
      <c r="B286" s="86" t="s">
        <v>504</v>
      </c>
      <c r="C286" s="76">
        <v>0</v>
      </c>
      <c r="D286" s="76">
        <v>0</v>
      </c>
      <c r="E286" s="80" t="str">
        <f t="shared" si="16"/>
        <v/>
      </c>
      <c r="F286" s="80" t="str">
        <f t="shared" si="17"/>
        <v/>
      </c>
      <c r="G286" s="78" t="str">
        <f t="shared" si="18"/>
        <v>0</v>
      </c>
      <c r="H286" s="24" t="str">
        <f t="shared" si="19"/>
        <v/>
      </c>
    </row>
    <row r="287" spans="1:8" s="79" customFormat="1" ht="15" x14ac:dyDescent="0.2">
      <c r="B287" s="86" t="s">
        <v>78</v>
      </c>
      <c r="C287" s="76">
        <v>36</v>
      </c>
      <c r="D287" s="76">
        <v>219</v>
      </c>
      <c r="E287" s="80">
        <f t="shared" si="16"/>
        <v>3.1358885017421602E-2</v>
      </c>
      <c r="F287" s="80">
        <f t="shared" si="17"/>
        <v>0.15051546391752577</v>
      </c>
      <c r="G287" s="78">
        <f t="shared" si="18"/>
        <v>5.083333333333333</v>
      </c>
      <c r="H287" s="24">
        <f t="shared" si="19"/>
        <v>0.15940766550522648</v>
      </c>
    </row>
    <row r="288" spans="1:8" s="79" customFormat="1" ht="15" x14ac:dyDescent="0.2">
      <c r="B288" s="86" t="s">
        <v>268</v>
      </c>
      <c r="C288" s="76">
        <v>0</v>
      </c>
      <c r="D288" s="76">
        <v>0</v>
      </c>
      <c r="E288" s="80" t="str">
        <f t="shared" si="16"/>
        <v/>
      </c>
      <c r="F288" s="80" t="str">
        <f t="shared" si="17"/>
        <v/>
      </c>
      <c r="G288" s="78" t="str">
        <f t="shared" si="18"/>
        <v>0</v>
      </c>
      <c r="H288" s="24" t="str">
        <f t="shared" si="19"/>
        <v/>
      </c>
    </row>
    <row r="289" spans="2:8" s="79" customFormat="1" ht="15" x14ac:dyDescent="0.2">
      <c r="B289" s="86" t="s">
        <v>269</v>
      </c>
      <c r="C289" s="76">
        <v>0</v>
      </c>
      <c r="D289" s="76">
        <v>0</v>
      </c>
      <c r="E289" s="80" t="str">
        <f t="shared" si="16"/>
        <v/>
      </c>
      <c r="F289" s="80" t="str">
        <f t="shared" si="17"/>
        <v/>
      </c>
      <c r="G289" s="78" t="str">
        <f t="shared" si="18"/>
        <v>0</v>
      </c>
      <c r="H289" s="24" t="str">
        <f t="shared" si="19"/>
        <v/>
      </c>
    </row>
    <row r="290" spans="2:8" s="79" customFormat="1" ht="15" x14ac:dyDescent="0.2">
      <c r="B290" s="86" t="s">
        <v>270</v>
      </c>
      <c r="C290" s="76">
        <v>0</v>
      </c>
      <c r="D290" s="76"/>
      <c r="E290" s="80" t="str">
        <f t="shared" si="16"/>
        <v/>
      </c>
      <c r="F290" s="80" t="str">
        <f t="shared" si="17"/>
        <v/>
      </c>
      <c r="G290" s="78" t="str">
        <f t="shared" si="18"/>
        <v>0</v>
      </c>
      <c r="H290" s="24" t="str">
        <f t="shared" si="19"/>
        <v/>
      </c>
    </row>
    <row r="291" spans="2:8" s="79" customFormat="1" ht="15" x14ac:dyDescent="0.2">
      <c r="B291" s="86" t="s">
        <v>79</v>
      </c>
      <c r="C291" s="76">
        <v>0</v>
      </c>
      <c r="D291" s="76">
        <v>0</v>
      </c>
      <c r="E291" s="80" t="str">
        <f t="shared" si="16"/>
        <v/>
      </c>
      <c r="F291" s="80" t="str">
        <f t="shared" si="17"/>
        <v/>
      </c>
      <c r="G291" s="78" t="str">
        <f t="shared" si="18"/>
        <v>0</v>
      </c>
      <c r="H291" s="24" t="str">
        <f t="shared" si="19"/>
        <v/>
      </c>
    </row>
    <row r="292" spans="2:8" s="79" customFormat="1" ht="30" x14ac:dyDescent="0.2">
      <c r="B292" s="86" t="s">
        <v>505</v>
      </c>
      <c r="C292" s="76">
        <v>0</v>
      </c>
      <c r="D292" s="76">
        <v>1</v>
      </c>
      <c r="E292" s="80" t="str">
        <f t="shared" si="16"/>
        <v/>
      </c>
      <c r="F292" s="80">
        <f t="shared" si="17"/>
        <v>6.8728522336769765E-4</v>
      </c>
      <c r="G292" s="78" t="str">
        <f t="shared" si="18"/>
        <v>0</v>
      </c>
      <c r="H292" s="24" t="str">
        <f t="shared" si="19"/>
        <v/>
      </c>
    </row>
    <row r="293" spans="2:8" s="79" customFormat="1" ht="15" x14ac:dyDescent="0.2">
      <c r="B293" s="86" t="s">
        <v>506</v>
      </c>
      <c r="C293" s="76">
        <v>0</v>
      </c>
      <c r="D293" s="76">
        <v>0</v>
      </c>
      <c r="E293" s="80" t="str">
        <f t="shared" si="16"/>
        <v/>
      </c>
      <c r="F293" s="80" t="str">
        <f t="shared" si="17"/>
        <v/>
      </c>
      <c r="G293" s="78" t="str">
        <f t="shared" si="18"/>
        <v>0</v>
      </c>
      <c r="H293" s="24" t="str">
        <f t="shared" si="19"/>
        <v/>
      </c>
    </row>
    <row r="294" spans="2:8" s="79" customFormat="1" ht="15" x14ac:dyDescent="0.2">
      <c r="B294" s="86" t="s">
        <v>507</v>
      </c>
      <c r="C294" s="76">
        <v>0</v>
      </c>
      <c r="D294" s="76">
        <v>0</v>
      </c>
      <c r="E294" s="80" t="str">
        <f t="shared" si="16"/>
        <v/>
      </c>
      <c r="F294" s="80" t="str">
        <f t="shared" si="17"/>
        <v/>
      </c>
      <c r="G294" s="78" t="str">
        <f t="shared" si="18"/>
        <v>0</v>
      </c>
      <c r="H294" s="24" t="str">
        <f t="shared" si="19"/>
        <v/>
      </c>
    </row>
    <row r="295" spans="2:8" s="79" customFormat="1" ht="30" x14ac:dyDescent="0.2">
      <c r="B295" s="86" t="s">
        <v>508</v>
      </c>
      <c r="C295" s="76">
        <v>2</v>
      </c>
      <c r="D295" s="76">
        <v>0</v>
      </c>
      <c r="E295" s="80">
        <f t="shared" si="16"/>
        <v>1.7421602787456446E-3</v>
      </c>
      <c r="F295" s="80" t="str">
        <f t="shared" si="17"/>
        <v/>
      </c>
      <c r="G295" s="78" t="str">
        <f t="shared" si="18"/>
        <v>0</v>
      </c>
      <c r="H295" s="24">
        <f t="shared" si="19"/>
        <v>0</v>
      </c>
    </row>
    <row r="296" spans="2:8" s="79" customFormat="1" ht="15" x14ac:dyDescent="0.2">
      <c r="B296" s="86" t="s">
        <v>509</v>
      </c>
      <c r="C296" s="76">
        <v>0</v>
      </c>
      <c r="D296" s="76">
        <v>0</v>
      </c>
      <c r="E296" s="80" t="str">
        <f t="shared" si="16"/>
        <v/>
      </c>
      <c r="F296" s="80" t="str">
        <f t="shared" si="17"/>
        <v/>
      </c>
      <c r="G296" s="78" t="str">
        <f t="shared" si="18"/>
        <v>0</v>
      </c>
      <c r="H296" s="24" t="str">
        <f t="shared" si="19"/>
        <v/>
      </c>
    </row>
    <row r="297" spans="2:8" s="79" customFormat="1" ht="15" x14ac:dyDescent="0.2">
      <c r="B297" s="86" t="s">
        <v>510</v>
      </c>
      <c r="C297" s="76">
        <v>0</v>
      </c>
      <c r="D297" s="76">
        <v>4</v>
      </c>
      <c r="E297" s="80" t="str">
        <f t="shared" si="16"/>
        <v/>
      </c>
      <c r="F297" s="80">
        <f t="shared" si="17"/>
        <v>2.7491408934707906E-3</v>
      </c>
      <c r="G297" s="78" t="str">
        <f t="shared" si="18"/>
        <v>0</v>
      </c>
      <c r="H297" s="24" t="str">
        <f t="shared" si="19"/>
        <v/>
      </c>
    </row>
    <row r="298" spans="2:8" s="79" customFormat="1" ht="15" x14ac:dyDescent="0.2">
      <c r="B298" s="86" t="s">
        <v>511</v>
      </c>
      <c r="C298" s="76">
        <v>0</v>
      </c>
      <c r="D298" s="76">
        <v>0</v>
      </c>
      <c r="E298" s="80" t="str">
        <f t="shared" si="16"/>
        <v/>
      </c>
      <c r="F298" s="80" t="str">
        <f t="shared" si="17"/>
        <v/>
      </c>
      <c r="G298" s="78" t="str">
        <f t="shared" si="18"/>
        <v>0</v>
      </c>
      <c r="H298" s="24" t="str">
        <f t="shared" si="19"/>
        <v/>
      </c>
    </row>
    <row r="299" spans="2:8" s="79" customFormat="1" ht="30" x14ac:dyDescent="0.2">
      <c r="B299" s="86" t="s">
        <v>512</v>
      </c>
      <c r="C299" s="76">
        <v>4</v>
      </c>
      <c r="D299" s="76">
        <v>3</v>
      </c>
      <c r="E299" s="80">
        <f t="shared" si="16"/>
        <v>3.4843205574912892E-3</v>
      </c>
      <c r="F299" s="80">
        <f t="shared" si="17"/>
        <v>2.0618556701030928E-3</v>
      </c>
      <c r="G299" s="78">
        <f t="shared" si="18"/>
        <v>-0.25</v>
      </c>
      <c r="H299" s="24">
        <f t="shared" si="19"/>
        <v>-8.710801393728223E-4</v>
      </c>
    </row>
    <row r="300" spans="2:8" s="79" customFormat="1" ht="15" x14ac:dyDescent="0.2">
      <c r="B300" s="86" t="s">
        <v>271</v>
      </c>
      <c r="C300" s="76">
        <v>0</v>
      </c>
      <c r="D300" s="76">
        <v>0</v>
      </c>
      <c r="E300" s="80" t="str">
        <f t="shared" si="16"/>
        <v/>
      </c>
      <c r="F300" s="80" t="str">
        <f t="shared" si="17"/>
        <v/>
      </c>
      <c r="G300" s="78" t="str">
        <f t="shared" si="18"/>
        <v>0</v>
      </c>
      <c r="H300" s="24" t="str">
        <f t="shared" si="19"/>
        <v/>
      </c>
    </row>
    <row r="301" spans="2:8" s="79" customFormat="1" ht="15" x14ac:dyDescent="0.2">
      <c r="B301" s="86" t="s">
        <v>272</v>
      </c>
      <c r="C301" s="76">
        <v>0</v>
      </c>
      <c r="D301" s="76">
        <v>0</v>
      </c>
      <c r="E301" s="80" t="str">
        <f t="shared" si="16"/>
        <v/>
      </c>
      <c r="F301" s="80" t="str">
        <f t="shared" si="17"/>
        <v/>
      </c>
      <c r="G301" s="78" t="str">
        <f t="shared" si="18"/>
        <v>0</v>
      </c>
      <c r="H301" s="24" t="str">
        <f t="shared" si="19"/>
        <v/>
      </c>
    </row>
    <row r="302" spans="2:8" s="79" customFormat="1" ht="15" x14ac:dyDescent="0.2">
      <c r="B302" s="86" t="s">
        <v>513</v>
      </c>
      <c r="C302" s="76">
        <v>0</v>
      </c>
      <c r="D302" s="76">
        <v>0</v>
      </c>
      <c r="E302" s="80" t="str">
        <f t="shared" si="16"/>
        <v/>
      </c>
      <c r="F302" s="80" t="str">
        <f t="shared" si="17"/>
        <v/>
      </c>
      <c r="G302" s="78" t="str">
        <f t="shared" si="18"/>
        <v>0</v>
      </c>
      <c r="H302" s="24" t="str">
        <f t="shared" si="19"/>
        <v/>
      </c>
    </row>
    <row r="303" spans="2:8" s="79" customFormat="1" ht="30" x14ac:dyDescent="0.2">
      <c r="B303" s="86" t="s">
        <v>514</v>
      </c>
      <c r="C303" s="76">
        <v>1</v>
      </c>
      <c r="D303" s="76">
        <v>0</v>
      </c>
      <c r="E303" s="80">
        <f t="shared" si="16"/>
        <v>8.710801393728223E-4</v>
      </c>
      <c r="F303" s="80" t="str">
        <f t="shared" si="17"/>
        <v/>
      </c>
      <c r="G303" s="78" t="str">
        <f t="shared" si="18"/>
        <v>0</v>
      </c>
      <c r="H303" s="24">
        <f t="shared" si="19"/>
        <v>0</v>
      </c>
    </row>
    <row r="304" spans="2:8" s="79" customFormat="1" ht="15" x14ac:dyDescent="0.2">
      <c r="B304" s="86" t="s">
        <v>515</v>
      </c>
      <c r="C304" s="76">
        <v>12</v>
      </c>
      <c r="D304" s="76">
        <v>1</v>
      </c>
      <c r="E304" s="80">
        <f t="shared" si="16"/>
        <v>1.0452961672473868E-2</v>
      </c>
      <c r="F304" s="80">
        <f t="shared" si="17"/>
        <v>6.8728522336769765E-4</v>
      </c>
      <c r="G304" s="78">
        <f t="shared" si="18"/>
        <v>-0.91666666666666663</v>
      </c>
      <c r="H304" s="24">
        <f t="shared" si="19"/>
        <v>-9.5818815331010464E-3</v>
      </c>
    </row>
    <row r="305" spans="1:8" s="79" customFormat="1" ht="15" x14ac:dyDescent="0.2">
      <c r="B305" s="86" t="s">
        <v>516</v>
      </c>
      <c r="C305" s="76">
        <v>1</v>
      </c>
      <c r="D305" s="76">
        <v>0</v>
      </c>
      <c r="E305" s="80">
        <f t="shared" si="16"/>
        <v>8.710801393728223E-4</v>
      </c>
      <c r="F305" s="80" t="str">
        <f t="shared" si="17"/>
        <v/>
      </c>
      <c r="G305" s="78" t="str">
        <f t="shared" si="18"/>
        <v>0</v>
      </c>
      <c r="H305" s="24">
        <f t="shared" si="19"/>
        <v>0</v>
      </c>
    </row>
    <row r="306" spans="1:8" s="79" customFormat="1" ht="30" x14ac:dyDescent="0.2">
      <c r="B306" s="86" t="s">
        <v>517</v>
      </c>
      <c r="C306" s="76">
        <v>0</v>
      </c>
      <c r="D306" s="76">
        <v>0</v>
      </c>
      <c r="E306" s="80" t="str">
        <f t="shared" si="16"/>
        <v/>
      </c>
      <c r="F306" s="80" t="str">
        <f t="shared" si="17"/>
        <v/>
      </c>
      <c r="G306" s="78" t="str">
        <f t="shared" si="18"/>
        <v>0</v>
      </c>
      <c r="H306" s="24" t="str">
        <f t="shared" si="19"/>
        <v/>
      </c>
    </row>
    <row r="307" spans="1:8" s="79" customFormat="1" ht="15" x14ac:dyDescent="0.2">
      <c r="B307" s="86" t="s">
        <v>518</v>
      </c>
      <c r="C307" s="76">
        <v>0</v>
      </c>
      <c r="D307" s="76">
        <v>0</v>
      </c>
      <c r="E307" s="80" t="str">
        <f t="shared" si="16"/>
        <v/>
      </c>
      <c r="F307" s="80" t="str">
        <f t="shared" si="17"/>
        <v/>
      </c>
      <c r="G307" s="78" t="str">
        <f t="shared" si="18"/>
        <v>0</v>
      </c>
      <c r="H307" s="24" t="str">
        <f t="shared" si="19"/>
        <v/>
      </c>
    </row>
    <row r="308" spans="1:8" s="79" customFormat="1" ht="30" x14ac:dyDescent="0.2">
      <c r="A308" s="74" t="s">
        <v>614</v>
      </c>
      <c r="B308" s="86" t="s">
        <v>617</v>
      </c>
      <c r="C308" s="76"/>
      <c r="D308" s="76">
        <v>12</v>
      </c>
      <c r="E308" s="80"/>
      <c r="F308" s="80"/>
      <c r="G308" s="78"/>
      <c r="H308" s="24"/>
    </row>
    <row r="309" spans="1:8" s="79" customFormat="1" ht="15" x14ac:dyDescent="0.2">
      <c r="B309" s="86" t="s">
        <v>519</v>
      </c>
      <c r="C309" s="76">
        <v>0</v>
      </c>
      <c r="D309" s="76">
        <v>0</v>
      </c>
      <c r="E309" s="80" t="str">
        <f t="shared" si="16"/>
        <v/>
      </c>
      <c r="F309" s="80" t="str">
        <f t="shared" si="17"/>
        <v/>
      </c>
      <c r="G309" s="78" t="str">
        <f t="shared" si="18"/>
        <v>0</v>
      </c>
      <c r="H309" s="24" t="str">
        <f t="shared" si="19"/>
        <v/>
      </c>
    </row>
    <row r="310" spans="1:8" s="79" customFormat="1" ht="15" x14ac:dyDescent="0.2">
      <c r="B310" s="86" t="s">
        <v>520</v>
      </c>
      <c r="C310" s="76">
        <v>0</v>
      </c>
      <c r="D310" s="76">
        <v>0</v>
      </c>
      <c r="E310" s="80" t="str">
        <f t="shared" si="16"/>
        <v/>
      </c>
      <c r="F310" s="80" t="str">
        <f t="shared" si="17"/>
        <v/>
      </c>
      <c r="G310" s="78" t="str">
        <f t="shared" si="18"/>
        <v>0</v>
      </c>
      <c r="H310" s="24" t="str">
        <f t="shared" si="19"/>
        <v/>
      </c>
    </row>
    <row r="311" spans="1:8" s="79" customFormat="1" ht="15" x14ac:dyDescent="0.2">
      <c r="B311" s="86" t="s">
        <v>521</v>
      </c>
      <c r="C311" s="76">
        <v>0</v>
      </c>
      <c r="D311" s="76">
        <v>0</v>
      </c>
      <c r="E311" s="80" t="str">
        <f t="shared" si="16"/>
        <v/>
      </c>
      <c r="F311" s="80" t="str">
        <f t="shared" si="17"/>
        <v/>
      </c>
      <c r="G311" s="78" t="str">
        <f t="shared" si="18"/>
        <v>0</v>
      </c>
      <c r="H311" s="24" t="str">
        <f t="shared" si="19"/>
        <v/>
      </c>
    </row>
    <row r="312" spans="1:8" s="79" customFormat="1" ht="15" x14ac:dyDescent="0.2">
      <c r="B312" s="86" t="s">
        <v>522</v>
      </c>
      <c r="C312" s="76">
        <v>0</v>
      </c>
      <c r="D312" s="76">
        <v>0</v>
      </c>
      <c r="E312" s="80" t="str">
        <f t="shared" si="16"/>
        <v/>
      </c>
      <c r="F312" s="80" t="str">
        <f t="shared" si="17"/>
        <v/>
      </c>
      <c r="G312" s="78" t="str">
        <f t="shared" si="18"/>
        <v>0</v>
      </c>
      <c r="H312" s="24" t="str">
        <f t="shared" si="19"/>
        <v/>
      </c>
    </row>
    <row r="313" spans="1:8" s="79" customFormat="1" ht="15" x14ac:dyDescent="0.2">
      <c r="B313" s="86" t="s">
        <v>523</v>
      </c>
      <c r="C313" s="76">
        <v>0</v>
      </c>
      <c r="D313" s="76">
        <v>0</v>
      </c>
      <c r="E313" s="80" t="str">
        <f t="shared" ref="E313:E320" si="20">+IF(C313=0,"",C313/C$161)</f>
        <v/>
      </c>
      <c r="F313" s="80" t="str">
        <f t="shared" ref="F313:F320" si="21">+IF(D313=0,"",D313/D$161)</f>
        <v/>
      </c>
      <c r="G313" s="78" t="str">
        <f t="shared" ref="G313:G320" si="22">+IF(OR(AND(D313=0),(C313=0)),"0",((D313-C313)/C313))</f>
        <v>0</v>
      </c>
      <c r="H313" s="24" t="str">
        <f t="shared" ref="H313:H320" si="23">+IF(OR(AND(E313=""),(G313="")),"",E313*G313)</f>
        <v/>
      </c>
    </row>
    <row r="314" spans="1:8" s="79" customFormat="1" ht="15" x14ac:dyDescent="0.2">
      <c r="B314" s="86" t="s">
        <v>524</v>
      </c>
      <c r="C314" s="76">
        <v>0</v>
      </c>
      <c r="D314" s="76">
        <v>0</v>
      </c>
      <c r="E314" s="80" t="str">
        <f t="shared" si="20"/>
        <v/>
      </c>
      <c r="F314" s="80" t="str">
        <f t="shared" si="21"/>
        <v/>
      </c>
      <c r="G314" s="78" t="str">
        <f t="shared" si="22"/>
        <v>0</v>
      </c>
      <c r="H314" s="24" t="str">
        <f t="shared" si="23"/>
        <v/>
      </c>
    </row>
    <row r="315" spans="1:8" s="79" customFormat="1" ht="15" x14ac:dyDescent="0.2">
      <c r="B315" s="86" t="s">
        <v>525</v>
      </c>
      <c r="C315" s="76">
        <v>1</v>
      </c>
      <c r="D315" s="76">
        <v>0</v>
      </c>
      <c r="E315" s="80">
        <f t="shared" si="20"/>
        <v>8.710801393728223E-4</v>
      </c>
      <c r="F315" s="80" t="str">
        <f t="shared" si="21"/>
        <v/>
      </c>
      <c r="G315" s="78" t="str">
        <f t="shared" si="22"/>
        <v>0</v>
      </c>
      <c r="H315" s="24">
        <f t="shared" si="23"/>
        <v>0</v>
      </c>
    </row>
    <row r="316" spans="1:8" s="79" customFormat="1" ht="13.5" customHeight="1" x14ac:dyDescent="0.2">
      <c r="B316" s="86" t="s">
        <v>526</v>
      </c>
      <c r="C316" s="76">
        <v>0</v>
      </c>
      <c r="D316" s="76">
        <v>0</v>
      </c>
      <c r="E316" s="80" t="str">
        <f t="shared" si="20"/>
        <v/>
      </c>
      <c r="F316" s="80" t="str">
        <f t="shared" si="21"/>
        <v/>
      </c>
      <c r="G316" s="78" t="str">
        <f t="shared" si="22"/>
        <v>0</v>
      </c>
      <c r="H316" s="24" t="str">
        <f t="shared" si="23"/>
        <v/>
      </c>
    </row>
    <row r="317" spans="1:8" s="79" customFormat="1" ht="13.5" customHeight="1" x14ac:dyDescent="0.2">
      <c r="B317" s="86" t="s">
        <v>80</v>
      </c>
      <c r="C317" s="76">
        <v>0</v>
      </c>
      <c r="D317" s="76">
        <v>0</v>
      </c>
      <c r="E317" s="80" t="str">
        <f t="shared" si="20"/>
        <v/>
      </c>
      <c r="F317" s="80" t="str">
        <f t="shared" si="21"/>
        <v/>
      </c>
      <c r="G317" s="78" t="str">
        <f t="shared" si="22"/>
        <v>0</v>
      </c>
      <c r="H317" s="24" t="str">
        <f t="shared" si="23"/>
        <v/>
      </c>
    </row>
    <row r="318" spans="1:8" s="79" customFormat="1" ht="25.5" customHeight="1" x14ac:dyDescent="0.2">
      <c r="B318" s="86" t="s">
        <v>273</v>
      </c>
      <c r="C318" s="76">
        <v>0</v>
      </c>
      <c r="D318" s="76">
        <v>0</v>
      </c>
      <c r="E318" s="80" t="str">
        <f t="shared" si="20"/>
        <v/>
      </c>
      <c r="F318" s="80" t="str">
        <f t="shared" si="21"/>
        <v/>
      </c>
      <c r="G318" s="78" t="str">
        <f t="shared" si="22"/>
        <v>0</v>
      </c>
      <c r="H318" s="24" t="str">
        <f t="shared" si="23"/>
        <v/>
      </c>
    </row>
    <row r="319" spans="1:8" s="79" customFormat="1" ht="13.5" customHeight="1" x14ac:dyDescent="0.2">
      <c r="B319" s="86" t="s">
        <v>274</v>
      </c>
      <c r="C319" s="76">
        <v>0</v>
      </c>
      <c r="D319" s="76">
        <v>0</v>
      </c>
      <c r="E319" s="80" t="str">
        <f t="shared" si="20"/>
        <v/>
      </c>
      <c r="F319" s="80" t="str">
        <f t="shared" si="21"/>
        <v/>
      </c>
      <c r="G319" s="78" t="str">
        <f t="shared" si="22"/>
        <v>0</v>
      </c>
      <c r="H319" s="24" t="str">
        <f t="shared" si="23"/>
        <v/>
      </c>
    </row>
    <row r="320" spans="1:8" s="79" customFormat="1" ht="15" x14ac:dyDescent="0.2">
      <c r="B320" s="86" t="s">
        <v>275</v>
      </c>
      <c r="C320" s="76">
        <v>0</v>
      </c>
      <c r="D320" s="76">
        <v>0</v>
      </c>
      <c r="E320" s="80" t="str">
        <f t="shared" si="20"/>
        <v/>
      </c>
      <c r="F320" s="80" t="str">
        <f t="shared" si="21"/>
        <v/>
      </c>
      <c r="G320" s="78" t="str">
        <f t="shared" si="22"/>
        <v>0</v>
      </c>
      <c r="H320" s="24" t="str">
        <f t="shared" si="23"/>
        <v/>
      </c>
    </row>
    <row r="321" spans="1:8" s="79" customFormat="1" ht="15" x14ac:dyDescent="0.2">
      <c r="A321" s="74" t="s">
        <v>614</v>
      </c>
      <c r="B321" s="86" t="s">
        <v>610</v>
      </c>
      <c r="C321" s="81"/>
      <c r="D321" s="76">
        <v>0</v>
      </c>
      <c r="E321" s="80"/>
      <c r="F321" s="80"/>
      <c r="G321" s="78"/>
      <c r="H321" s="24"/>
    </row>
    <row r="322" spans="1:8" s="79" customFormat="1" ht="15" x14ac:dyDescent="0.2">
      <c r="A322" s="74" t="s">
        <v>614</v>
      </c>
      <c r="B322" s="86" t="s">
        <v>611</v>
      </c>
      <c r="C322" s="81"/>
      <c r="D322" s="76">
        <v>0</v>
      </c>
      <c r="E322" s="80"/>
      <c r="F322" s="80"/>
      <c r="G322" s="78"/>
      <c r="H322" s="24"/>
    </row>
    <row r="323" spans="1:8" s="79" customFormat="1" ht="15" x14ac:dyDescent="0.2">
      <c r="A323" s="74" t="s">
        <v>614</v>
      </c>
      <c r="B323" s="86" t="s">
        <v>612</v>
      </c>
      <c r="C323" s="81"/>
      <c r="D323" s="76">
        <v>0</v>
      </c>
      <c r="E323" s="80"/>
      <c r="F323" s="80"/>
      <c r="G323" s="78"/>
      <c r="H323" s="24"/>
    </row>
    <row r="324" spans="1:8" s="79" customFormat="1" ht="15" x14ac:dyDescent="0.2">
      <c r="B324" s="89"/>
      <c r="C324" s="95"/>
      <c r="D324" s="95"/>
      <c r="E324" s="91"/>
      <c r="F324" s="91"/>
      <c r="G324" s="92"/>
      <c r="H324" s="93"/>
    </row>
    <row r="325" spans="1:8" ht="15" x14ac:dyDescent="0.2">
      <c r="B325" s="17"/>
      <c r="C325" s="20"/>
      <c r="D325" s="20"/>
      <c r="E325" s="21"/>
      <c r="F325" s="21"/>
      <c r="G325" s="18"/>
      <c r="H325" s="19"/>
    </row>
    <row r="326" spans="1:8" s="4" customFormat="1" ht="26.25" customHeight="1" thickBot="1" x14ac:dyDescent="0.25">
      <c r="B326" s="16"/>
      <c r="C326" s="16"/>
      <c r="D326" s="16"/>
      <c r="E326" s="16"/>
      <c r="F326" s="16"/>
      <c r="H326" s="3"/>
    </row>
    <row r="327" spans="1:8" ht="26.25" customHeight="1" x14ac:dyDescent="0.2">
      <c r="B327" s="72" t="s">
        <v>413</v>
      </c>
      <c r="C327" s="53" t="s">
        <v>414</v>
      </c>
      <c r="D327" s="54"/>
      <c r="E327" s="53" t="s">
        <v>378</v>
      </c>
      <c r="F327" s="54"/>
      <c r="G327" s="55" t="s">
        <v>458</v>
      </c>
      <c r="H327" s="51" t="s">
        <v>377</v>
      </c>
    </row>
    <row r="328" spans="1:8" ht="26.25" customHeight="1" x14ac:dyDescent="0.2">
      <c r="B328" s="73"/>
      <c r="C328" s="27">
        <v>2016</v>
      </c>
      <c r="D328" s="27">
        <v>2017</v>
      </c>
      <c r="E328" s="27">
        <v>2016</v>
      </c>
      <c r="F328" s="27">
        <v>2017</v>
      </c>
      <c r="G328" s="56"/>
      <c r="H328" s="52"/>
    </row>
    <row r="329" spans="1:8" ht="13.5" thickBot="1" x14ac:dyDescent="0.25">
      <c r="B329" s="30" t="s">
        <v>418</v>
      </c>
      <c r="C329" s="31">
        <f>SUM(C330:C546)</f>
        <v>2200</v>
      </c>
      <c r="D329" s="32">
        <f>SUM(D330:D546)</f>
        <v>4326</v>
      </c>
      <c r="E329" s="33">
        <f>+IF(C329=0,"",C329/C$329)</f>
        <v>1</v>
      </c>
      <c r="F329" s="33">
        <f>+IF(D329=0,"",D329/D$329)</f>
        <v>1</v>
      </c>
      <c r="G329" s="33">
        <f>+IF(OR(AND(D329=0),(C329=0)),"0",((D329-C329)/C329))</f>
        <v>0.96636363636363631</v>
      </c>
      <c r="H329" s="34">
        <f>+IF(OR(AND(E329=""),(G329="")),"",E329*G329)</f>
        <v>0.96636363636363631</v>
      </c>
    </row>
    <row r="330" spans="1:8" ht="15" x14ac:dyDescent="0.2">
      <c r="B330" s="35" t="s">
        <v>86</v>
      </c>
      <c r="C330" s="36">
        <v>13</v>
      </c>
      <c r="D330" s="36">
        <v>48</v>
      </c>
      <c r="E330" s="38">
        <f>+IF(C330=0,"",C330/C$329)</f>
        <v>5.909090909090909E-3</v>
      </c>
      <c r="F330" s="38">
        <f>+IF(D330=0,"",D330/D$329)</f>
        <v>1.1095700416088766E-2</v>
      </c>
      <c r="G330" s="28">
        <f>+IF(OR(AND(D330=0),(C330=0)),"0",((D330-C330)/C330))</f>
        <v>2.6923076923076925</v>
      </c>
      <c r="H330" s="29">
        <f>+IF(OR(AND(E330=""),(G330="")),"",E330*G330)</f>
        <v>1.5909090909090911E-2</v>
      </c>
    </row>
    <row r="331" spans="1:8" ht="15" x14ac:dyDescent="0.2">
      <c r="B331" s="5" t="s">
        <v>98</v>
      </c>
      <c r="C331" s="36">
        <v>7</v>
      </c>
      <c r="D331" s="36">
        <v>3</v>
      </c>
      <c r="E331" s="11">
        <f t="shared" ref="E331:E395" si="24">+IF(C331=0,"",C331/C$329)</f>
        <v>3.1818181818181819E-3</v>
      </c>
      <c r="F331" s="11">
        <f t="shared" ref="F331:F395" si="25">+IF(D331=0,"",D331/D$329)</f>
        <v>6.9348127600554787E-4</v>
      </c>
      <c r="G331" s="10">
        <f t="shared" ref="G331:G395" si="26">+IF(OR(AND(D331=0),(C331=0)),"0",((D331-C331)/C331))</f>
        <v>-0.5714285714285714</v>
      </c>
      <c r="H331" s="14">
        <f t="shared" ref="H331:H395" si="27">+IF(OR(AND(E331=""),(G331="")),"",E331*G331)</f>
        <v>-1.8181818181818182E-3</v>
      </c>
    </row>
    <row r="332" spans="1:8" ht="15" x14ac:dyDescent="0.2">
      <c r="B332" s="5" t="s">
        <v>90</v>
      </c>
      <c r="C332" s="36">
        <v>0</v>
      </c>
      <c r="D332" s="36">
        <v>6</v>
      </c>
      <c r="E332" s="11" t="str">
        <f t="shared" si="24"/>
        <v/>
      </c>
      <c r="F332" s="11">
        <f t="shared" si="25"/>
        <v>1.3869625520110957E-3</v>
      </c>
      <c r="G332" s="10" t="str">
        <f t="shared" si="26"/>
        <v>0</v>
      </c>
      <c r="H332" s="14" t="str">
        <f t="shared" si="27"/>
        <v/>
      </c>
    </row>
    <row r="333" spans="1:8" ht="15" x14ac:dyDescent="0.2">
      <c r="B333" s="5" t="s">
        <v>81</v>
      </c>
      <c r="C333" s="36">
        <v>1</v>
      </c>
      <c r="D333" s="36">
        <v>1</v>
      </c>
      <c r="E333" s="11">
        <f t="shared" si="24"/>
        <v>4.5454545454545455E-4</v>
      </c>
      <c r="F333" s="11">
        <f t="shared" si="25"/>
        <v>2.311604253351826E-4</v>
      </c>
      <c r="G333" s="10">
        <f t="shared" si="26"/>
        <v>0</v>
      </c>
      <c r="H333" s="14">
        <f t="shared" si="27"/>
        <v>0</v>
      </c>
    </row>
    <row r="334" spans="1:8" ht="15" x14ac:dyDescent="0.2">
      <c r="B334" s="5" t="s">
        <v>97</v>
      </c>
      <c r="C334" s="36">
        <v>0</v>
      </c>
      <c r="D334" s="36">
        <v>0</v>
      </c>
      <c r="E334" s="11" t="str">
        <f t="shared" si="24"/>
        <v/>
      </c>
      <c r="F334" s="11" t="str">
        <f t="shared" si="25"/>
        <v/>
      </c>
      <c r="G334" s="10" t="str">
        <f t="shared" si="26"/>
        <v>0</v>
      </c>
      <c r="H334" s="14" t="str">
        <f t="shared" si="27"/>
        <v/>
      </c>
    </row>
    <row r="335" spans="1:8" ht="15" x14ac:dyDescent="0.2">
      <c r="B335" s="5" t="s">
        <v>96</v>
      </c>
      <c r="C335" s="36">
        <v>0</v>
      </c>
      <c r="D335" s="36">
        <v>0</v>
      </c>
      <c r="E335" s="11" t="str">
        <f t="shared" si="24"/>
        <v/>
      </c>
      <c r="F335" s="11" t="str">
        <f t="shared" si="25"/>
        <v/>
      </c>
      <c r="G335" s="10" t="str">
        <f t="shared" si="26"/>
        <v>0</v>
      </c>
      <c r="H335" s="14" t="str">
        <f t="shared" si="27"/>
        <v/>
      </c>
    </row>
    <row r="336" spans="1:8" ht="15" x14ac:dyDescent="0.2">
      <c r="B336" s="5" t="s">
        <v>527</v>
      </c>
      <c r="C336" s="36">
        <v>47</v>
      </c>
      <c r="D336" s="36">
        <v>72</v>
      </c>
      <c r="E336" s="11">
        <f t="shared" si="24"/>
        <v>2.1363636363636362E-2</v>
      </c>
      <c r="F336" s="11">
        <f t="shared" si="25"/>
        <v>1.6643550624133148E-2</v>
      </c>
      <c r="G336" s="10">
        <f t="shared" si="26"/>
        <v>0.53191489361702127</v>
      </c>
      <c r="H336" s="14">
        <f t="shared" si="27"/>
        <v>1.1363636363636362E-2</v>
      </c>
    </row>
    <row r="337" spans="2:8" ht="15" x14ac:dyDescent="0.2">
      <c r="B337" s="5" t="s">
        <v>94</v>
      </c>
      <c r="C337" s="36">
        <v>0</v>
      </c>
      <c r="D337" s="36">
        <v>0</v>
      </c>
      <c r="E337" s="11" t="str">
        <f t="shared" si="24"/>
        <v/>
      </c>
      <c r="F337" s="11" t="str">
        <f t="shared" si="25"/>
        <v/>
      </c>
      <c r="G337" s="10" t="str">
        <f t="shared" si="26"/>
        <v>0</v>
      </c>
      <c r="H337" s="14" t="str">
        <f t="shared" si="27"/>
        <v/>
      </c>
    </row>
    <row r="338" spans="2:8" ht="15" x14ac:dyDescent="0.2">
      <c r="B338" s="5" t="s">
        <v>93</v>
      </c>
      <c r="C338" s="36">
        <v>11</v>
      </c>
      <c r="D338" s="36">
        <v>7</v>
      </c>
      <c r="E338" s="11">
        <f t="shared" si="24"/>
        <v>5.0000000000000001E-3</v>
      </c>
      <c r="F338" s="11">
        <f t="shared" si="25"/>
        <v>1.6181229773462784E-3</v>
      </c>
      <c r="G338" s="10">
        <f t="shared" si="26"/>
        <v>-0.36363636363636365</v>
      </c>
      <c r="H338" s="14">
        <f t="shared" si="27"/>
        <v>-1.8181818181818182E-3</v>
      </c>
    </row>
    <row r="339" spans="2:8" ht="15" x14ac:dyDescent="0.2">
      <c r="B339" s="5" t="s">
        <v>92</v>
      </c>
      <c r="C339" s="36">
        <v>3</v>
      </c>
      <c r="D339" s="36">
        <v>4</v>
      </c>
      <c r="E339" s="11">
        <f t="shared" si="24"/>
        <v>1.3636363636363637E-3</v>
      </c>
      <c r="F339" s="11">
        <f t="shared" si="25"/>
        <v>9.2464170134073042E-4</v>
      </c>
      <c r="G339" s="10">
        <f t="shared" si="26"/>
        <v>0.33333333333333331</v>
      </c>
      <c r="H339" s="14">
        <f t="shared" si="27"/>
        <v>4.5454545454545455E-4</v>
      </c>
    </row>
    <row r="340" spans="2:8" ht="15" x14ac:dyDescent="0.2">
      <c r="B340" s="5" t="s">
        <v>276</v>
      </c>
      <c r="C340" s="36">
        <v>26</v>
      </c>
      <c r="D340" s="36">
        <v>14</v>
      </c>
      <c r="E340" s="11">
        <f t="shared" si="24"/>
        <v>1.1818181818181818E-2</v>
      </c>
      <c r="F340" s="11">
        <f t="shared" si="25"/>
        <v>3.2362459546925568E-3</v>
      </c>
      <c r="G340" s="10">
        <f t="shared" si="26"/>
        <v>-0.46153846153846156</v>
      </c>
      <c r="H340" s="14">
        <f t="shared" si="27"/>
        <v>-5.454545454545455E-3</v>
      </c>
    </row>
    <row r="341" spans="2:8" ht="15" x14ac:dyDescent="0.2">
      <c r="B341" s="5" t="s">
        <v>528</v>
      </c>
      <c r="C341" s="36">
        <v>0</v>
      </c>
      <c r="D341" s="36">
        <v>0</v>
      </c>
      <c r="E341" s="11" t="str">
        <f t="shared" si="24"/>
        <v/>
      </c>
      <c r="F341" s="11" t="str">
        <f t="shared" si="25"/>
        <v/>
      </c>
      <c r="G341" s="10" t="str">
        <f t="shared" si="26"/>
        <v>0</v>
      </c>
      <c r="H341" s="14" t="str">
        <f t="shared" si="27"/>
        <v/>
      </c>
    </row>
    <row r="342" spans="2:8" ht="15" x14ac:dyDescent="0.2">
      <c r="B342" s="5" t="s">
        <v>95</v>
      </c>
      <c r="C342" s="36">
        <v>129</v>
      </c>
      <c r="D342" s="36">
        <v>574</v>
      </c>
      <c r="E342" s="11">
        <f t="shared" si="24"/>
        <v>5.8636363636363639E-2</v>
      </c>
      <c r="F342" s="11">
        <f t="shared" si="25"/>
        <v>0.13268608414239483</v>
      </c>
      <c r="G342" s="10">
        <f t="shared" si="26"/>
        <v>3.4496124031007751</v>
      </c>
      <c r="H342" s="14">
        <f t="shared" si="27"/>
        <v>0.20227272727272727</v>
      </c>
    </row>
    <row r="343" spans="2:8" ht="15" x14ac:dyDescent="0.2">
      <c r="B343" s="5" t="s">
        <v>85</v>
      </c>
      <c r="C343" s="36">
        <v>24</v>
      </c>
      <c r="D343" s="36">
        <v>24</v>
      </c>
      <c r="E343" s="11">
        <f t="shared" si="24"/>
        <v>1.090909090909091E-2</v>
      </c>
      <c r="F343" s="11">
        <f t="shared" si="25"/>
        <v>5.5478502080443829E-3</v>
      </c>
      <c r="G343" s="10">
        <f t="shared" si="26"/>
        <v>0</v>
      </c>
      <c r="H343" s="14">
        <f t="shared" si="27"/>
        <v>0</v>
      </c>
    </row>
    <row r="344" spans="2:8" ht="15" x14ac:dyDescent="0.2">
      <c r="B344" s="5" t="s">
        <v>82</v>
      </c>
      <c r="C344" s="36">
        <v>0</v>
      </c>
      <c r="D344" s="36">
        <v>0</v>
      </c>
      <c r="E344" s="11" t="str">
        <f t="shared" si="24"/>
        <v/>
      </c>
      <c r="F344" s="11" t="str">
        <f t="shared" si="25"/>
        <v/>
      </c>
      <c r="G344" s="10" t="str">
        <f t="shared" si="26"/>
        <v>0</v>
      </c>
      <c r="H344" s="14" t="str">
        <f t="shared" si="27"/>
        <v/>
      </c>
    </row>
    <row r="345" spans="2:8" ht="15" x14ac:dyDescent="0.2">
      <c r="B345" s="5" t="s">
        <v>91</v>
      </c>
      <c r="C345" s="36">
        <v>20</v>
      </c>
      <c r="D345" s="36">
        <v>10</v>
      </c>
      <c r="E345" s="11">
        <f t="shared" si="24"/>
        <v>9.0909090909090905E-3</v>
      </c>
      <c r="F345" s="11">
        <f t="shared" si="25"/>
        <v>2.3116042533518262E-3</v>
      </c>
      <c r="G345" s="10">
        <f t="shared" si="26"/>
        <v>-0.5</v>
      </c>
      <c r="H345" s="14">
        <f t="shared" si="27"/>
        <v>-4.5454545454545452E-3</v>
      </c>
    </row>
    <row r="346" spans="2:8" ht="15" x14ac:dyDescent="0.2">
      <c r="B346" s="5" t="s">
        <v>88</v>
      </c>
      <c r="C346" s="36">
        <v>11</v>
      </c>
      <c r="D346" s="36">
        <v>24</v>
      </c>
      <c r="E346" s="11">
        <f t="shared" si="24"/>
        <v>5.0000000000000001E-3</v>
      </c>
      <c r="F346" s="11">
        <f t="shared" si="25"/>
        <v>5.5478502080443829E-3</v>
      </c>
      <c r="G346" s="10">
        <f t="shared" si="26"/>
        <v>1.1818181818181819</v>
      </c>
      <c r="H346" s="14">
        <f t="shared" si="27"/>
        <v>5.9090909090909098E-3</v>
      </c>
    </row>
    <row r="347" spans="2:8" ht="15" x14ac:dyDescent="0.2">
      <c r="B347" s="5" t="s">
        <v>83</v>
      </c>
      <c r="C347" s="36">
        <v>0</v>
      </c>
      <c r="D347" s="36">
        <v>0</v>
      </c>
      <c r="E347" s="11" t="str">
        <f t="shared" si="24"/>
        <v/>
      </c>
      <c r="F347" s="11" t="str">
        <f t="shared" si="25"/>
        <v/>
      </c>
      <c r="G347" s="10" t="str">
        <f t="shared" si="26"/>
        <v>0</v>
      </c>
      <c r="H347" s="14" t="str">
        <f t="shared" si="27"/>
        <v/>
      </c>
    </row>
    <row r="348" spans="2:8" ht="15" x14ac:dyDescent="0.2">
      <c r="B348" s="5" t="s">
        <v>277</v>
      </c>
      <c r="C348" s="36">
        <v>0</v>
      </c>
      <c r="D348" s="36">
        <v>0</v>
      </c>
      <c r="E348" s="11" t="str">
        <f t="shared" si="24"/>
        <v/>
      </c>
      <c r="F348" s="11" t="str">
        <f t="shared" si="25"/>
        <v/>
      </c>
      <c r="G348" s="10" t="str">
        <f t="shared" si="26"/>
        <v>0</v>
      </c>
      <c r="H348" s="14" t="str">
        <f t="shared" si="27"/>
        <v/>
      </c>
    </row>
    <row r="349" spans="2:8" ht="15" x14ac:dyDescent="0.2">
      <c r="B349" s="5" t="s">
        <v>278</v>
      </c>
      <c r="C349" s="36">
        <v>370</v>
      </c>
      <c r="D349" s="36">
        <v>704</v>
      </c>
      <c r="E349" s="11">
        <f t="shared" si="24"/>
        <v>0.16818181818181818</v>
      </c>
      <c r="F349" s="11">
        <f t="shared" si="25"/>
        <v>0.16273693943596856</v>
      </c>
      <c r="G349" s="10">
        <f t="shared" si="26"/>
        <v>0.9027027027027027</v>
      </c>
      <c r="H349" s="14">
        <f t="shared" si="27"/>
        <v>0.15181818181818182</v>
      </c>
    </row>
    <row r="350" spans="2:8" ht="15" x14ac:dyDescent="0.2">
      <c r="B350" s="5" t="s">
        <v>279</v>
      </c>
      <c r="C350" s="36">
        <v>15</v>
      </c>
      <c r="D350" s="36">
        <v>4</v>
      </c>
      <c r="E350" s="11">
        <f t="shared" si="24"/>
        <v>6.8181818181818179E-3</v>
      </c>
      <c r="F350" s="11">
        <f t="shared" si="25"/>
        <v>9.2464170134073042E-4</v>
      </c>
      <c r="G350" s="10">
        <f t="shared" si="26"/>
        <v>-0.73333333333333328</v>
      </c>
      <c r="H350" s="14">
        <f t="shared" si="27"/>
        <v>-4.9999999999999992E-3</v>
      </c>
    </row>
    <row r="351" spans="2:8" ht="15" x14ac:dyDescent="0.2">
      <c r="B351" s="5" t="s">
        <v>87</v>
      </c>
      <c r="C351" s="36">
        <v>0</v>
      </c>
      <c r="D351" s="36">
        <v>0</v>
      </c>
      <c r="E351" s="11" t="str">
        <f t="shared" si="24"/>
        <v/>
      </c>
      <c r="F351" s="11" t="str">
        <f t="shared" si="25"/>
        <v/>
      </c>
      <c r="G351" s="10" t="str">
        <f t="shared" si="26"/>
        <v>0</v>
      </c>
      <c r="H351" s="14" t="str">
        <f t="shared" si="27"/>
        <v/>
      </c>
    </row>
    <row r="352" spans="2:8" ht="15" x14ac:dyDescent="0.2">
      <c r="B352" s="5" t="s">
        <v>89</v>
      </c>
      <c r="C352" s="36">
        <v>15</v>
      </c>
      <c r="D352" s="36">
        <v>7</v>
      </c>
      <c r="E352" s="11">
        <f t="shared" si="24"/>
        <v>6.8181818181818179E-3</v>
      </c>
      <c r="F352" s="11">
        <f t="shared" si="25"/>
        <v>1.6181229773462784E-3</v>
      </c>
      <c r="G352" s="10">
        <f t="shared" si="26"/>
        <v>-0.53333333333333333</v>
      </c>
      <c r="H352" s="14">
        <f t="shared" si="27"/>
        <v>-3.6363636363636359E-3</v>
      </c>
    </row>
    <row r="353" spans="2:8" ht="15" x14ac:dyDescent="0.2">
      <c r="B353" s="5" t="s">
        <v>280</v>
      </c>
      <c r="C353" s="36">
        <v>15</v>
      </c>
      <c r="D353" s="36">
        <v>12</v>
      </c>
      <c r="E353" s="11">
        <f t="shared" si="24"/>
        <v>6.8181818181818179E-3</v>
      </c>
      <c r="F353" s="11">
        <f t="shared" si="25"/>
        <v>2.7739251040221915E-3</v>
      </c>
      <c r="G353" s="10">
        <f t="shared" si="26"/>
        <v>-0.2</v>
      </c>
      <c r="H353" s="14">
        <f t="shared" si="27"/>
        <v>-1.3636363636363637E-3</v>
      </c>
    </row>
    <row r="354" spans="2:8" ht="15" x14ac:dyDescent="0.2">
      <c r="B354" s="5" t="s">
        <v>100</v>
      </c>
      <c r="C354" s="36">
        <v>13</v>
      </c>
      <c r="D354" s="36">
        <v>69</v>
      </c>
      <c r="E354" s="11">
        <f t="shared" si="24"/>
        <v>5.909090909090909E-3</v>
      </c>
      <c r="F354" s="11">
        <f t="shared" si="25"/>
        <v>1.59500693481276E-2</v>
      </c>
      <c r="G354" s="10">
        <f t="shared" si="26"/>
        <v>4.3076923076923075</v>
      </c>
      <c r="H354" s="14">
        <f t="shared" si="27"/>
        <v>2.5454545454545452E-2</v>
      </c>
    </row>
    <row r="355" spans="2:8" ht="15" x14ac:dyDescent="0.2">
      <c r="B355" s="5" t="s">
        <v>99</v>
      </c>
      <c r="C355" s="36">
        <v>0</v>
      </c>
      <c r="D355" s="36">
        <v>0</v>
      </c>
      <c r="E355" s="11" t="str">
        <f t="shared" si="24"/>
        <v/>
      </c>
      <c r="F355" s="11" t="str">
        <f t="shared" si="25"/>
        <v/>
      </c>
      <c r="G355" s="10" t="str">
        <f t="shared" si="26"/>
        <v>0</v>
      </c>
      <c r="H355" s="14" t="str">
        <f t="shared" si="27"/>
        <v/>
      </c>
    </row>
    <row r="356" spans="2:8" ht="15" x14ac:dyDescent="0.2">
      <c r="B356" s="5" t="s">
        <v>84</v>
      </c>
      <c r="C356" s="36">
        <v>0</v>
      </c>
      <c r="D356" s="36">
        <v>0</v>
      </c>
      <c r="E356" s="11" t="str">
        <f t="shared" si="24"/>
        <v/>
      </c>
      <c r="F356" s="11" t="str">
        <f t="shared" si="25"/>
        <v/>
      </c>
      <c r="G356" s="10" t="str">
        <f t="shared" si="26"/>
        <v>0</v>
      </c>
      <c r="H356" s="14" t="str">
        <f t="shared" si="27"/>
        <v/>
      </c>
    </row>
    <row r="357" spans="2:8" ht="15" x14ac:dyDescent="0.2">
      <c r="B357" s="5" t="s">
        <v>281</v>
      </c>
      <c r="C357" s="36">
        <v>0</v>
      </c>
      <c r="D357" s="36">
        <v>0</v>
      </c>
      <c r="E357" s="11" t="str">
        <f t="shared" si="24"/>
        <v/>
      </c>
      <c r="F357" s="11" t="str">
        <f t="shared" si="25"/>
        <v/>
      </c>
      <c r="G357" s="10" t="str">
        <f t="shared" si="26"/>
        <v>0</v>
      </c>
      <c r="H357" s="14" t="str">
        <f t="shared" si="27"/>
        <v/>
      </c>
    </row>
    <row r="358" spans="2:8" ht="15" x14ac:dyDescent="0.2">
      <c r="B358" s="5" t="s">
        <v>371</v>
      </c>
      <c r="C358" s="36">
        <v>2</v>
      </c>
      <c r="D358" s="36">
        <v>51</v>
      </c>
      <c r="E358" s="11">
        <f t="shared" si="24"/>
        <v>9.0909090909090909E-4</v>
      </c>
      <c r="F358" s="11">
        <f t="shared" si="25"/>
        <v>1.1789181692094313E-2</v>
      </c>
      <c r="G358" s="10">
        <f t="shared" si="26"/>
        <v>24.5</v>
      </c>
      <c r="H358" s="14">
        <f t="shared" si="27"/>
        <v>2.2272727272727274E-2</v>
      </c>
    </row>
    <row r="359" spans="2:8" ht="15" x14ac:dyDescent="0.2">
      <c r="B359" s="5" t="s">
        <v>372</v>
      </c>
      <c r="C359" s="36">
        <v>0</v>
      </c>
      <c r="D359" s="36">
        <v>0</v>
      </c>
      <c r="E359" s="11" t="str">
        <f t="shared" si="24"/>
        <v/>
      </c>
      <c r="F359" s="11" t="str">
        <f t="shared" si="25"/>
        <v/>
      </c>
      <c r="G359" s="10" t="str">
        <f t="shared" si="26"/>
        <v>0</v>
      </c>
      <c r="H359" s="14" t="str">
        <f t="shared" si="27"/>
        <v/>
      </c>
    </row>
    <row r="360" spans="2:8" ht="15" x14ac:dyDescent="0.2">
      <c r="B360" s="5" t="s">
        <v>529</v>
      </c>
      <c r="C360" s="36">
        <v>0</v>
      </c>
      <c r="D360" s="36">
        <v>29</v>
      </c>
      <c r="E360" s="11" t="str">
        <f t="shared" si="24"/>
        <v/>
      </c>
      <c r="F360" s="11">
        <f t="shared" si="25"/>
        <v>6.7036523347202958E-3</v>
      </c>
      <c r="G360" s="10" t="str">
        <f t="shared" si="26"/>
        <v>0</v>
      </c>
      <c r="H360" s="14" t="str">
        <f t="shared" si="27"/>
        <v/>
      </c>
    </row>
    <row r="361" spans="2:8" ht="15" x14ac:dyDescent="0.2">
      <c r="B361" s="5" t="s">
        <v>530</v>
      </c>
      <c r="C361" s="36">
        <v>26</v>
      </c>
      <c r="D361" s="36">
        <v>19</v>
      </c>
      <c r="E361" s="11">
        <f t="shared" si="24"/>
        <v>1.1818181818181818E-2</v>
      </c>
      <c r="F361" s="11">
        <f t="shared" si="25"/>
        <v>4.3920480813684701E-3</v>
      </c>
      <c r="G361" s="10">
        <f t="shared" si="26"/>
        <v>-0.26923076923076922</v>
      </c>
      <c r="H361" s="14">
        <f t="shared" si="27"/>
        <v>-3.1818181818181815E-3</v>
      </c>
    </row>
    <row r="362" spans="2:8" ht="15" x14ac:dyDescent="0.2">
      <c r="B362" s="5" t="s">
        <v>531</v>
      </c>
      <c r="C362" s="36">
        <v>0</v>
      </c>
      <c r="D362" s="36">
        <v>0</v>
      </c>
      <c r="E362" s="11" t="str">
        <f t="shared" si="24"/>
        <v/>
      </c>
      <c r="F362" s="11" t="str">
        <f t="shared" si="25"/>
        <v/>
      </c>
      <c r="G362" s="10" t="str">
        <f t="shared" si="26"/>
        <v>0</v>
      </c>
      <c r="H362" s="14" t="str">
        <f t="shared" si="27"/>
        <v/>
      </c>
    </row>
    <row r="363" spans="2:8" ht="15" x14ac:dyDescent="0.2">
      <c r="B363" s="5" t="s">
        <v>532</v>
      </c>
      <c r="C363" s="36">
        <v>1</v>
      </c>
      <c r="D363" s="36">
        <v>90</v>
      </c>
      <c r="E363" s="11">
        <f t="shared" si="24"/>
        <v>4.5454545454545455E-4</v>
      </c>
      <c r="F363" s="11">
        <f t="shared" si="25"/>
        <v>2.0804438280166437E-2</v>
      </c>
      <c r="G363" s="10">
        <f t="shared" si="26"/>
        <v>89</v>
      </c>
      <c r="H363" s="14">
        <f t="shared" si="27"/>
        <v>4.0454545454545451E-2</v>
      </c>
    </row>
    <row r="364" spans="2:8" ht="15" x14ac:dyDescent="0.2">
      <c r="B364" s="5" t="s">
        <v>282</v>
      </c>
      <c r="C364" s="36">
        <v>0</v>
      </c>
      <c r="D364" s="36">
        <v>1</v>
      </c>
      <c r="E364" s="11" t="str">
        <f t="shared" si="24"/>
        <v/>
      </c>
      <c r="F364" s="11">
        <f t="shared" si="25"/>
        <v>2.311604253351826E-4</v>
      </c>
      <c r="G364" s="10" t="str">
        <f t="shared" si="26"/>
        <v>0</v>
      </c>
      <c r="H364" s="14" t="str">
        <f t="shared" si="27"/>
        <v/>
      </c>
    </row>
    <row r="365" spans="2:8" ht="15" x14ac:dyDescent="0.2">
      <c r="B365" s="5" t="s">
        <v>283</v>
      </c>
      <c r="C365" s="36">
        <v>26</v>
      </c>
      <c r="D365" s="36">
        <v>40</v>
      </c>
      <c r="E365" s="11">
        <f t="shared" si="24"/>
        <v>1.1818181818181818E-2</v>
      </c>
      <c r="F365" s="11">
        <f t="shared" si="25"/>
        <v>9.2464170134073046E-3</v>
      </c>
      <c r="G365" s="10">
        <f t="shared" si="26"/>
        <v>0.53846153846153844</v>
      </c>
      <c r="H365" s="14">
        <f t="shared" si="27"/>
        <v>6.363636363636363E-3</v>
      </c>
    </row>
    <row r="366" spans="2:8" ht="15" x14ac:dyDescent="0.2">
      <c r="B366" s="5" t="s">
        <v>533</v>
      </c>
      <c r="C366" s="36">
        <v>0</v>
      </c>
      <c r="D366" s="36">
        <v>0</v>
      </c>
      <c r="E366" s="11" t="str">
        <f t="shared" si="24"/>
        <v/>
      </c>
      <c r="F366" s="11" t="str">
        <f t="shared" si="25"/>
        <v/>
      </c>
      <c r="G366" s="10" t="str">
        <f t="shared" si="26"/>
        <v>0</v>
      </c>
      <c r="H366" s="14" t="str">
        <f t="shared" si="27"/>
        <v/>
      </c>
    </row>
    <row r="367" spans="2:8" ht="15" x14ac:dyDescent="0.2">
      <c r="B367" s="5" t="s">
        <v>534</v>
      </c>
      <c r="C367" s="36">
        <v>159</v>
      </c>
      <c r="D367" s="36">
        <v>1180</v>
      </c>
      <c r="E367" s="11">
        <f t="shared" si="24"/>
        <v>7.2272727272727266E-2</v>
      </c>
      <c r="F367" s="11">
        <f t="shared" si="25"/>
        <v>0.27276930189551551</v>
      </c>
      <c r="G367" s="10">
        <f t="shared" si="26"/>
        <v>6.4213836477987423</v>
      </c>
      <c r="H367" s="14">
        <f t="shared" si="27"/>
        <v>0.46409090909090905</v>
      </c>
    </row>
    <row r="368" spans="2:8" ht="15" x14ac:dyDescent="0.2">
      <c r="B368" s="5" t="s">
        <v>109</v>
      </c>
      <c r="C368" s="36">
        <v>20</v>
      </c>
      <c r="D368" s="36">
        <v>11</v>
      </c>
      <c r="E368" s="11">
        <f t="shared" si="24"/>
        <v>9.0909090909090905E-3</v>
      </c>
      <c r="F368" s="11">
        <f t="shared" si="25"/>
        <v>2.5427646786870088E-3</v>
      </c>
      <c r="G368" s="10">
        <f t="shared" si="26"/>
        <v>-0.45</v>
      </c>
      <c r="H368" s="14">
        <f t="shared" si="27"/>
        <v>-4.0909090909090912E-3</v>
      </c>
    </row>
    <row r="369" spans="1:8" ht="15" x14ac:dyDescent="0.2">
      <c r="B369" s="5" t="s">
        <v>102</v>
      </c>
      <c r="C369" s="36">
        <v>182</v>
      </c>
      <c r="D369" s="36">
        <v>197</v>
      </c>
      <c r="E369" s="11">
        <f t="shared" si="24"/>
        <v>8.2727272727272733E-2</v>
      </c>
      <c r="F369" s="11">
        <f t="shared" si="25"/>
        <v>4.5538603791030974E-2</v>
      </c>
      <c r="G369" s="10">
        <f t="shared" si="26"/>
        <v>8.2417582417582416E-2</v>
      </c>
      <c r="H369" s="14">
        <f t="shared" si="27"/>
        <v>6.8181818181818187E-3</v>
      </c>
    </row>
    <row r="370" spans="1:8" ht="15" x14ac:dyDescent="0.2">
      <c r="B370" s="5" t="s">
        <v>108</v>
      </c>
      <c r="C370" s="36">
        <v>30</v>
      </c>
      <c r="D370" s="36">
        <v>28</v>
      </c>
      <c r="E370" s="11">
        <f t="shared" si="24"/>
        <v>1.3636363636363636E-2</v>
      </c>
      <c r="F370" s="11">
        <f t="shared" si="25"/>
        <v>6.4724919093851136E-3</v>
      </c>
      <c r="G370" s="10">
        <f t="shared" si="26"/>
        <v>-6.6666666666666666E-2</v>
      </c>
      <c r="H370" s="14">
        <f t="shared" si="27"/>
        <v>-9.0909090909090898E-4</v>
      </c>
    </row>
    <row r="371" spans="1:8" ht="15" x14ac:dyDescent="0.2">
      <c r="B371" s="5" t="s">
        <v>111</v>
      </c>
      <c r="C371" s="36">
        <v>0</v>
      </c>
      <c r="D371" s="36">
        <v>0</v>
      </c>
      <c r="E371" s="11" t="str">
        <f t="shared" si="24"/>
        <v/>
      </c>
      <c r="F371" s="11" t="str">
        <f t="shared" si="25"/>
        <v/>
      </c>
      <c r="G371" s="10" t="str">
        <f t="shared" si="26"/>
        <v>0</v>
      </c>
      <c r="H371" s="14" t="str">
        <f t="shared" si="27"/>
        <v/>
      </c>
    </row>
    <row r="372" spans="1:8" ht="15" x14ac:dyDescent="0.2">
      <c r="B372" s="5" t="s">
        <v>112</v>
      </c>
      <c r="C372" s="36">
        <v>0</v>
      </c>
      <c r="D372" s="36">
        <v>0</v>
      </c>
      <c r="E372" s="11" t="str">
        <f t="shared" si="24"/>
        <v/>
      </c>
      <c r="F372" s="11" t="str">
        <f t="shared" si="25"/>
        <v/>
      </c>
      <c r="G372" s="10" t="str">
        <f t="shared" si="26"/>
        <v>0</v>
      </c>
      <c r="H372" s="14" t="str">
        <f t="shared" si="27"/>
        <v/>
      </c>
    </row>
    <row r="373" spans="1:8" ht="15" x14ac:dyDescent="0.2">
      <c r="B373" s="5" t="s">
        <v>284</v>
      </c>
      <c r="C373" s="36">
        <v>1</v>
      </c>
      <c r="D373" s="36">
        <v>0</v>
      </c>
      <c r="E373" s="11">
        <f t="shared" si="24"/>
        <v>4.5454545454545455E-4</v>
      </c>
      <c r="F373" s="11" t="str">
        <f t="shared" si="25"/>
        <v/>
      </c>
      <c r="G373" s="10" t="str">
        <f t="shared" si="26"/>
        <v>0</v>
      </c>
      <c r="H373" s="14">
        <f t="shared" si="27"/>
        <v>0</v>
      </c>
    </row>
    <row r="374" spans="1:8" ht="15" x14ac:dyDescent="0.2">
      <c r="B374" s="5" t="s">
        <v>285</v>
      </c>
      <c r="C374" s="36">
        <v>5</v>
      </c>
      <c r="D374" s="36">
        <v>4</v>
      </c>
      <c r="E374" s="11">
        <f t="shared" si="24"/>
        <v>2.2727272727272726E-3</v>
      </c>
      <c r="F374" s="11">
        <f t="shared" si="25"/>
        <v>9.2464170134073042E-4</v>
      </c>
      <c r="G374" s="10">
        <f t="shared" si="26"/>
        <v>-0.2</v>
      </c>
      <c r="H374" s="14">
        <f t="shared" si="27"/>
        <v>-4.5454545454545455E-4</v>
      </c>
    </row>
    <row r="375" spans="1:8" ht="15" x14ac:dyDescent="0.2">
      <c r="B375" s="5" t="s">
        <v>286</v>
      </c>
      <c r="C375" s="36">
        <v>1</v>
      </c>
      <c r="D375" s="36">
        <v>2</v>
      </c>
      <c r="E375" s="11">
        <f t="shared" si="24"/>
        <v>4.5454545454545455E-4</v>
      </c>
      <c r="F375" s="11">
        <f t="shared" si="25"/>
        <v>4.6232085067036521E-4</v>
      </c>
      <c r="G375" s="10">
        <f t="shared" si="26"/>
        <v>1</v>
      </c>
      <c r="H375" s="14">
        <f t="shared" si="27"/>
        <v>4.5454545454545455E-4</v>
      </c>
    </row>
    <row r="376" spans="1:8" ht="15" x14ac:dyDescent="0.2">
      <c r="B376" s="5" t="s">
        <v>101</v>
      </c>
      <c r="C376" s="36">
        <v>0</v>
      </c>
      <c r="D376" s="36">
        <v>0</v>
      </c>
      <c r="E376" s="11" t="str">
        <f t="shared" si="24"/>
        <v/>
      </c>
      <c r="F376" s="11" t="str">
        <f t="shared" si="25"/>
        <v/>
      </c>
      <c r="G376" s="10" t="str">
        <f t="shared" si="26"/>
        <v>0</v>
      </c>
      <c r="H376" s="14" t="str">
        <f t="shared" si="27"/>
        <v/>
      </c>
    </row>
    <row r="377" spans="1:8" ht="15" x14ac:dyDescent="0.2">
      <c r="B377" s="5" t="s">
        <v>287</v>
      </c>
      <c r="C377" s="36">
        <v>0</v>
      </c>
      <c r="D377" s="36">
        <v>0</v>
      </c>
      <c r="E377" s="11" t="str">
        <f t="shared" si="24"/>
        <v/>
      </c>
      <c r="F377" s="11" t="str">
        <f t="shared" si="25"/>
        <v/>
      </c>
      <c r="G377" s="10" t="str">
        <f t="shared" si="26"/>
        <v>0</v>
      </c>
      <c r="H377" s="14" t="str">
        <f t="shared" si="27"/>
        <v/>
      </c>
    </row>
    <row r="378" spans="1:8" ht="15" x14ac:dyDescent="0.2">
      <c r="B378" s="5" t="s">
        <v>535</v>
      </c>
      <c r="C378" s="36">
        <v>5</v>
      </c>
      <c r="D378" s="36">
        <v>7</v>
      </c>
      <c r="E378" s="11">
        <f t="shared" si="24"/>
        <v>2.2727272727272726E-3</v>
      </c>
      <c r="F378" s="11">
        <f t="shared" si="25"/>
        <v>1.6181229773462784E-3</v>
      </c>
      <c r="G378" s="10">
        <f t="shared" si="26"/>
        <v>0.4</v>
      </c>
      <c r="H378" s="14">
        <f t="shared" si="27"/>
        <v>9.0909090909090909E-4</v>
      </c>
    </row>
    <row r="379" spans="1:8" ht="15" x14ac:dyDescent="0.2">
      <c r="B379" s="5" t="s">
        <v>110</v>
      </c>
      <c r="C379" s="36">
        <v>10</v>
      </c>
      <c r="D379" s="36">
        <v>10</v>
      </c>
      <c r="E379" s="11">
        <f t="shared" si="24"/>
        <v>4.5454545454545452E-3</v>
      </c>
      <c r="F379" s="11">
        <f t="shared" si="25"/>
        <v>2.3116042533518262E-3</v>
      </c>
      <c r="G379" s="10">
        <f t="shared" si="26"/>
        <v>0</v>
      </c>
      <c r="H379" s="14">
        <f t="shared" si="27"/>
        <v>0</v>
      </c>
    </row>
    <row r="380" spans="1:8" ht="15" x14ac:dyDescent="0.2">
      <c r="B380" s="5" t="s">
        <v>288</v>
      </c>
      <c r="C380" s="36">
        <v>103</v>
      </c>
      <c r="D380" s="36">
        <v>11</v>
      </c>
      <c r="E380" s="11">
        <f t="shared" si="24"/>
        <v>4.6818181818181821E-2</v>
      </c>
      <c r="F380" s="11">
        <f t="shared" si="25"/>
        <v>2.5427646786870088E-3</v>
      </c>
      <c r="G380" s="10">
        <f t="shared" si="26"/>
        <v>-0.89320388349514568</v>
      </c>
      <c r="H380" s="14">
        <f t="shared" si="27"/>
        <v>-4.1818181818181824E-2</v>
      </c>
    </row>
    <row r="381" spans="1:8" ht="15" x14ac:dyDescent="0.2">
      <c r="B381" s="5" t="s">
        <v>536</v>
      </c>
      <c r="C381" s="36">
        <v>6</v>
      </c>
      <c r="D381" s="36">
        <v>2</v>
      </c>
      <c r="E381" s="11">
        <f t="shared" si="24"/>
        <v>2.7272727272727275E-3</v>
      </c>
      <c r="F381" s="11">
        <f t="shared" si="25"/>
        <v>4.6232085067036521E-4</v>
      </c>
      <c r="G381" s="10">
        <f t="shared" si="26"/>
        <v>-0.66666666666666663</v>
      </c>
      <c r="H381" s="14">
        <f t="shared" si="27"/>
        <v>-1.8181818181818182E-3</v>
      </c>
    </row>
    <row r="382" spans="1:8" ht="15" x14ac:dyDescent="0.2">
      <c r="B382" s="5" t="s">
        <v>104</v>
      </c>
      <c r="C382" s="36">
        <v>37</v>
      </c>
      <c r="D382" s="36">
        <v>15</v>
      </c>
      <c r="E382" s="11">
        <f t="shared" si="24"/>
        <v>1.6818181818181819E-2</v>
      </c>
      <c r="F382" s="11">
        <f t="shared" si="25"/>
        <v>3.4674063800277394E-3</v>
      </c>
      <c r="G382" s="10">
        <f t="shared" si="26"/>
        <v>-0.59459459459459463</v>
      </c>
      <c r="H382" s="14">
        <f t="shared" si="27"/>
        <v>-0.01</v>
      </c>
    </row>
    <row r="383" spans="1:8" s="79" customFormat="1" ht="15" x14ac:dyDescent="0.2">
      <c r="A383" s="74" t="s">
        <v>614</v>
      </c>
      <c r="B383" s="75" t="s">
        <v>596</v>
      </c>
      <c r="C383" s="76"/>
      <c r="D383" s="76">
        <v>2</v>
      </c>
      <c r="E383" s="80"/>
      <c r="F383" s="80"/>
      <c r="G383" s="78"/>
      <c r="H383" s="24"/>
    </row>
    <row r="384" spans="1:8" ht="15" x14ac:dyDescent="0.2">
      <c r="B384" s="5" t="s">
        <v>289</v>
      </c>
      <c r="C384" s="36">
        <v>0</v>
      </c>
      <c r="D384" s="36">
        <v>0</v>
      </c>
      <c r="E384" s="11" t="str">
        <f t="shared" si="24"/>
        <v/>
      </c>
      <c r="F384" s="11" t="str">
        <f t="shared" si="25"/>
        <v/>
      </c>
      <c r="G384" s="10" t="str">
        <f t="shared" si="26"/>
        <v>0</v>
      </c>
      <c r="H384" s="14" t="str">
        <f t="shared" si="27"/>
        <v/>
      </c>
    </row>
    <row r="385" spans="1:8" ht="15" x14ac:dyDescent="0.2">
      <c r="B385" s="5" t="s">
        <v>290</v>
      </c>
      <c r="C385" s="36">
        <v>0</v>
      </c>
      <c r="D385" s="36">
        <v>0</v>
      </c>
      <c r="E385" s="11" t="str">
        <f t="shared" si="24"/>
        <v/>
      </c>
      <c r="F385" s="11" t="str">
        <f t="shared" si="25"/>
        <v/>
      </c>
      <c r="G385" s="10" t="str">
        <f t="shared" si="26"/>
        <v>0</v>
      </c>
      <c r="H385" s="14" t="str">
        <f t="shared" si="27"/>
        <v/>
      </c>
    </row>
    <row r="386" spans="1:8" ht="15" x14ac:dyDescent="0.2">
      <c r="B386" s="5" t="s">
        <v>537</v>
      </c>
      <c r="C386" s="36">
        <v>0</v>
      </c>
      <c r="D386" s="36">
        <v>0</v>
      </c>
      <c r="E386" s="11" t="str">
        <f t="shared" si="24"/>
        <v/>
      </c>
      <c r="F386" s="11" t="str">
        <f t="shared" si="25"/>
        <v/>
      </c>
      <c r="G386" s="10" t="str">
        <f t="shared" si="26"/>
        <v>0</v>
      </c>
      <c r="H386" s="14" t="str">
        <f t="shared" si="27"/>
        <v/>
      </c>
    </row>
    <row r="387" spans="1:8" ht="15" x14ac:dyDescent="0.2">
      <c r="B387" s="5" t="s">
        <v>103</v>
      </c>
      <c r="C387" s="36">
        <v>0</v>
      </c>
      <c r="D387" s="36">
        <v>0</v>
      </c>
      <c r="E387" s="11" t="str">
        <f t="shared" si="24"/>
        <v/>
      </c>
      <c r="F387" s="11" t="str">
        <f t="shared" si="25"/>
        <v/>
      </c>
      <c r="G387" s="10" t="str">
        <f t="shared" si="26"/>
        <v>0</v>
      </c>
      <c r="H387" s="14" t="str">
        <f t="shared" si="27"/>
        <v/>
      </c>
    </row>
    <row r="388" spans="1:8" ht="15" x14ac:dyDescent="0.2">
      <c r="B388" s="5" t="s">
        <v>291</v>
      </c>
      <c r="C388" s="36">
        <v>0</v>
      </c>
      <c r="D388" s="36">
        <v>0</v>
      </c>
      <c r="E388" s="11" t="str">
        <f t="shared" si="24"/>
        <v/>
      </c>
      <c r="F388" s="11" t="str">
        <f t="shared" si="25"/>
        <v/>
      </c>
      <c r="G388" s="10" t="str">
        <f t="shared" si="26"/>
        <v>0</v>
      </c>
      <c r="H388" s="14" t="str">
        <f t="shared" si="27"/>
        <v/>
      </c>
    </row>
    <row r="389" spans="1:8" ht="15" x14ac:dyDescent="0.2">
      <c r="B389" s="5" t="s">
        <v>107</v>
      </c>
      <c r="C389" s="36">
        <v>0</v>
      </c>
      <c r="D389" s="36">
        <v>0</v>
      </c>
      <c r="E389" s="11" t="str">
        <f t="shared" si="24"/>
        <v/>
      </c>
      <c r="F389" s="11" t="str">
        <f t="shared" si="25"/>
        <v/>
      </c>
      <c r="G389" s="10" t="str">
        <f t="shared" si="26"/>
        <v>0</v>
      </c>
      <c r="H389" s="14" t="str">
        <f t="shared" si="27"/>
        <v/>
      </c>
    </row>
    <row r="390" spans="1:8" ht="15" x14ac:dyDescent="0.2">
      <c r="B390" s="5" t="s">
        <v>106</v>
      </c>
      <c r="C390" s="36">
        <v>15</v>
      </c>
      <c r="D390" s="36">
        <v>113</v>
      </c>
      <c r="E390" s="11">
        <f t="shared" si="24"/>
        <v>6.8181818181818179E-3</v>
      </c>
      <c r="F390" s="11">
        <f t="shared" si="25"/>
        <v>2.6121128062875636E-2</v>
      </c>
      <c r="G390" s="10">
        <f t="shared" si="26"/>
        <v>6.5333333333333332</v>
      </c>
      <c r="H390" s="14">
        <f t="shared" si="27"/>
        <v>4.4545454545454541E-2</v>
      </c>
    </row>
    <row r="391" spans="1:8" ht="15" x14ac:dyDescent="0.2">
      <c r="B391" s="5" t="s">
        <v>538</v>
      </c>
      <c r="C391" s="36">
        <v>0</v>
      </c>
      <c r="D391" s="36">
        <v>0</v>
      </c>
      <c r="E391" s="11" t="str">
        <f t="shared" si="24"/>
        <v/>
      </c>
      <c r="F391" s="11" t="str">
        <f t="shared" si="25"/>
        <v/>
      </c>
      <c r="G391" s="10" t="str">
        <f t="shared" si="26"/>
        <v>0</v>
      </c>
      <c r="H391" s="14" t="str">
        <f t="shared" si="27"/>
        <v/>
      </c>
    </row>
    <row r="392" spans="1:8" ht="15" x14ac:dyDescent="0.2">
      <c r="B392" s="5" t="s">
        <v>292</v>
      </c>
      <c r="C392" s="36">
        <v>0</v>
      </c>
      <c r="D392" s="36">
        <v>0</v>
      </c>
      <c r="E392" s="11" t="str">
        <f t="shared" si="24"/>
        <v/>
      </c>
      <c r="F392" s="11" t="str">
        <f t="shared" si="25"/>
        <v/>
      </c>
      <c r="G392" s="10" t="str">
        <f t="shared" si="26"/>
        <v>0</v>
      </c>
      <c r="H392" s="14" t="str">
        <f t="shared" si="27"/>
        <v/>
      </c>
    </row>
    <row r="393" spans="1:8" ht="15" x14ac:dyDescent="0.2">
      <c r="B393" s="5" t="s">
        <v>293</v>
      </c>
      <c r="C393" s="36">
        <v>1</v>
      </c>
      <c r="D393" s="36">
        <v>3</v>
      </c>
      <c r="E393" s="11">
        <f t="shared" si="24"/>
        <v>4.5454545454545455E-4</v>
      </c>
      <c r="F393" s="11">
        <f t="shared" si="25"/>
        <v>6.9348127600554787E-4</v>
      </c>
      <c r="G393" s="10">
        <f t="shared" si="26"/>
        <v>2</v>
      </c>
      <c r="H393" s="14">
        <f t="shared" si="27"/>
        <v>9.0909090909090909E-4</v>
      </c>
    </row>
    <row r="394" spans="1:8" ht="15" x14ac:dyDescent="0.2">
      <c r="B394" s="5" t="s">
        <v>539</v>
      </c>
      <c r="C394" s="36">
        <v>16</v>
      </c>
      <c r="D394" s="36">
        <v>5</v>
      </c>
      <c r="E394" s="11">
        <f t="shared" si="24"/>
        <v>7.2727272727272727E-3</v>
      </c>
      <c r="F394" s="11">
        <f t="shared" si="25"/>
        <v>1.1558021266759131E-3</v>
      </c>
      <c r="G394" s="10">
        <f t="shared" si="26"/>
        <v>-0.6875</v>
      </c>
      <c r="H394" s="14">
        <f t="shared" si="27"/>
        <v>-5.0000000000000001E-3</v>
      </c>
    </row>
    <row r="395" spans="1:8" ht="15" x14ac:dyDescent="0.2">
      <c r="B395" s="5" t="s">
        <v>105</v>
      </c>
      <c r="C395" s="36">
        <v>3</v>
      </c>
      <c r="D395" s="36">
        <v>0</v>
      </c>
      <c r="E395" s="11">
        <f t="shared" si="24"/>
        <v>1.3636363636363637E-3</v>
      </c>
      <c r="F395" s="11" t="str">
        <f t="shared" si="25"/>
        <v/>
      </c>
      <c r="G395" s="10" t="str">
        <f t="shared" si="26"/>
        <v>0</v>
      </c>
      <c r="H395" s="14">
        <f t="shared" si="27"/>
        <v>0</v>
      </c>
    </row>
    <row r="396" spans="1:8" ht="15" x14ac:dyDescent="0.2">
      <c r="B396" s="5" t="s">
        <v>540</v>
      </c>
      <c r="C396" s="36">
        <v>0</v>
      </c>
      <c r="D396" s="36">
        <v>0</v>
      </c>
      <c r="E396" s="11" t="str">
        <f t="shared" ref="E396:E468" si="28">+IF(C396=0,"",C396/C$329)</f>
        <v/>
      </c>
      <c r="F396" s="11" t="str">
        <f t="shared" ref="F396:F468" si="29">+IF(D396=0,"",D396/D$329)</f>
        <v/>
      </c>
      <c r="G396" s="10" t="str">
        <f t="shared" ref="G396:G468" si="30">+IF(OR(AND(D396=0),(C396=0)),"0",((D396-C396)/C396))</f>
        <v>0</v>
      </c>
      <c r="H396" s="14" t="str">
        <f t="shared" ref="H396:H468" si="31">+IF(OR(AND(E396=""),(G396="")),"",E396*G396)</f>
        <v/>
      </c>
    </row>
    <row r="397" spans="1:8" ht="15" x14ac:dyDescent="0.2">
      <c r="B397" s="5" t="s">
        <v>294</v>
      </c>
      <c r="C397" s="36">
        <v>0</v>
      </c>
      <c r="D397" s="36">
        <v>0</v>
      </c>
      <c r="E397" s="11" t="str">
        <f t="shared" si="28"/>
        <v/>
      </c>
      <c r="F397" s="11" t="str">
        <f t="shared" si="29"/>
        <v/>
      </c>
      <c r="G397" s="10" t="str">
        <f t="shared" si="30"/>
        <v>0</v>
      </c>
      <c r="H397" s="14" t="str">
        <f t="shared" si="31"/>
        <v/>
      </c>
    </row>
    <row r="398" spans="1:8" s="79" customFormat="1" ht="15" x14ac:dyDescent="0.2">
      <c r="A398" s="74" t="s">
        <v>614</v>
      </c>
      <c r="B398" s="75" t="s">
        <v>597</v>
      </c>
      <c r="C398" s="76"/>
      <c r="D398" s="76">
        <v>2</v>
      </c>
      <c r="E398" s="80"/>
      <c r="F398" s="80"/>
      <c r="G398" s="78"/>
      <c r="H398" s="24"/>
    </row>
    <row r="399" spans="1:8" s="79" customFormat="1" ht="15" x14ac:dyDescent="0.2">
      <c r="A399" s="74" t="s">
        <v>614</v>
      </c>
      <c r="B399" s="75" t="s">
        <v>598</v>
      </c>
      <c r="C399" s="76"/>
      <c r="D399" s="76">
        <v>0</v>
      </c>
      <c r="E399" s="80"/>
      <c r="F399" s="80"/>
      <c r="G399" s="78"/>
      <c r="H399" s="24"/>
    </row>
    <row r="400" spans="1:8" s="79" customFormat="1" ht="15" x14ac:dyDescent="0.2">
      <c r="A400" s="74" t="s">
        <v>614</v>
      </c>
      <c r="B400" s="75" t="s">
        <v>599</v>
      </c>
      <c r="C400" s="76"/>
      <c r="D400" s="76">
        <v>0</v>
      </c>
      <c r="E400" s="80"/>
      <c r="F400" s="80"/>
      <c r="G400" s="78"/>
      <c r="H400" s="24"/>
    </row>
    <row r="401" spans="1:8" s="79" customFormat="1" ht="15" x14ac:dyDescent="0.2">
      <c r="B401" s="75" t="s">
        <v>295</v>
      </c>
      <c r="C401" s="76">
        <v>0</v>
      </c>
      <c r="D401" s="76">
        <v>0</v>
      </c>
      <c r="E401" s="80" t="str">
        <f t="shared" si="28"/>
        <v/>
      </c>
      <c r="F401" s="80" t="str">
        <f t="shared" si="29"/>
        <v/>
      </c>
      <c r="G401" s="78" t="str">
        <f t="shared" si="30"/>
        <v>0</v>
      </c>
      <c r="H401" s="24" t="str">
        <f t="shared" si="31"/>
        <v/>
      </c>
    </row>
    <row r="402" spans="1:8" s="79" customFormat="1" ht="15" x14ac:dyDescent="0.2">
      <c r="B402" s="75" t="s">
        <v>296</v>
      </c>
      <c r="C402" s="76">
        <v>0</v>
      </c>
      <c r="D402" s="76">
        <v>0</v>
      </c>
      <c r="E402" s="80" t="str">
        <f t="shared" si="28"/>
        <v/>
      </c>
      <c r="F402" s="80" t="str">
        <f t="shared" si="29"/>
        <v/>
      </c>
      <c r="G402" s="78" t="str">
        <f t="shared" si="30"/>
        <v>0</v>
      </c>
      <c r="H402" s="24" t="str">
        <f t="shared" si="31"/>
        <v/>
      </c>
    </row>
    <row r="403" spans="1:8" s="79" customFormat="1" ht="15" x14ac:dyDescent="0.2">
      <c r="B403" s="75" t="s">
        <v>541</v>
      </c>
      <c r="C403" s="76">
        <v>0</v>
      </c>
      <c r="D403" s="76">
        <v>0</v>
      </c>
      <c r="E403" s="80" t="str">
        <f t="shared" si="28"/>
        <v/>
      </c>
      <c r="F403" s="80" t="str">
        <f t="shared" si="29"/>
        <v/>
      </c>
      <c r="G403" s="78" t="str">
        <f t="shared" si="30"/>
        <v>0</v>
      </c>
      <c r="H403" s="24" t="str">
        <f t="shared" si="31"/>
        <v/>
      </c>
    </row>
    <row r="404" spans="1:8" s="79" customFormat="1" ht="15" x14ac:dyDescent="0.2">
      <c r="B404" s="75" t="s">
        <v>297</v>
      </c>
      <c r="C404" s="76">
        <v>0</v>
      </c>
      <c r="D404" s="76">
        <v>0</v>
      </c>
      <c r="E404" s="80" t="str">
        <f t="shared" si="28"/>
        <v/>
      </c>
      <c r="F404" s="80" t="str">
        <f t="shared" si="29"/>
        <v/>
      </c>
      <c r="G404" s="78" t="str">
        <f t="shared" si="30"/>
        <v>0</v>
      </c>
      <c r="H404" s="24" t="str">
        <f t="shared" si="31"/>
        <v/>
      </c>
    </row>
    <row r="405" spans="1:8" s="79" customFormat="1" ht="15" x14ac:dyDescent="0.2">
      <c r="B405" s="75" t="s">
        <v>542</v>
      </c>
      <c r="C405" s="76">
        <v>0</v>
      </c>
      <c r="D405" s="76">
        <v>6</v>
      </c>
      <c r="E405" s="80" t="str">
        <f t="shared" si="28"/>
        <v/>
      </c>
      <c r="F405" s="80">
        <f t="shared" si="29"/>
        <v>1.3869625520110957E-3</v>
      </c>
      <c r="G405" s="78" t="str">
        <f t="shared" si="30"/>
        <v>0</v>
      </c>
      <c r="H405" s="24" t="str">
        <f t="shared" si="31"/>
        <v/>
      </c>
    </row>
    <row r="406" spans="1:8" s="79" customFormat="1" ht="15" x14ac:dyDescent="0.2">
      <c r="A406" s="74" t="s">
        <v>614</v>
      </c>
      <c r="B406" s="75" t="s">
        <v>603</v>
      </c>
      <c r="C406" s="76"/>
      <c r="D406" s="76">
        <v>0</v>
      </c>
      <c r="E406" s="80"/>
      <c r="F406" s="80"/>
      <c r="G406" s="78"/>
      <c r="H406" s="24"/>
    </row>
    <row r="407" spans="1:8" ht="15" x14ac:dyDescent="0.2">
      <c r="B407" s="5" t="s">
        <v>298</v>
      </c>
      <c r="C407" s="36">
        <v>0</v>
      </c>
      <c r="D407" s="36">
        <v>0</v>
      </c>
      <c r="E407" s="11" t="str">
        <f t="shared" si="28"/>
        <v/>
      </c>
      <c r="F407" s="11" t="str">
        <f t="shared" si="29"/>
        <v/>
      </c>
      <c r="G407" s="10" t="str">
        <f t="shared" si="30"/>
        <v>0</v>
      </c>
      <c r="H407" s="14" t="str">
        <f t="shared" si="31"/>
        <v/>
      </c>
    </row>
    <row r="408" spans="1:8" ht="15" x14ac:dyDescent="0.2">
      <c r="B408" s="5" t="s">
        <v>299</v>
      </c>
      <c r="C408" s="36">
        <v>6</v>
      </c>
      <c r="D408" s="36">
        <v>0</v>
      </c>
      <c r="E408" s="11">
        <f t="shared" si="28"/>
        <v>2.7272727272727275E-3</v>
      </c>
      <c r="F408" s="11" t="str">
        <f t="shared" si="29"/>
        <v/>
      </c>
      <c r="G408" s="10" t="str">
        <f t="shared" si="30"/>
        <v>0</v>
      </c>
      <c r="H408" s="14">
        <f t="shared" si="31"/>
        <v>0</v>
      </c>
    </row>
    <row r="409" spans="1:8" ht="15" x14ac:dyDescent="0.2">
      <c r="B409" s="5" t="s">
        <v>300</v>
      </c>
      <c r="C409" s="36">
        <v>5</v>
      </c>
      <c r="D409" s="36">
        <v>26</v>
      </c>
      <c r="E409" s="11">
        <f t="shared" si="28"/>
        <v>2.2727272727272726E-3</v>
      </c>
      <c r="F409" s="11">
        <f t="shared" si="29"/>
        <v>6.0101710587147483E-3</v>
      </c>
      <c r="G409" s="10">
        <f t="shared" si="30"/>
        <v>4.2</v>
      </c>
      <c r="H409" s="14">
        <f t="shared" si="31"/>
        <v>9.5454545454545462E-3</v>
      </c>
    </row>
    <row r="410" spans="1:8" ht="15" x14ac:dyDescent="0.2">
      <c r="B410" s="5" t="s">
        <v>114</v>
      </c>
      <c r="C410" s="36">
        <v>1</v>
      </c>
      <c r="D410" s="36">
        <v>20</v>
      </c>
      <c r="E410" s="11">
        <f t="shared" si="28"/>
        <v>4.5454545454545455E-4</v>
      </c>
      <c r="F410" s="11">
        <f t="shared" si="29"/>
        <v>4.6232085067036523E-3</v>
      </c>
      <c r="G410" s="10">
        <f t="shared" si="30"/>
        <v>19</v>
      </c>
      <c r="H410" s="14">
        <f t="shared" si="31"/>
        <v>8.6363636363636365E-3</v>
      </c>
    </row>
    <row r="411" spans="1:8" ht="15" x14ac:dyDescent="0.2">
      <c r="B411" s="5" t="s">
        <v>115</v>
      </c>
      <c r="C411" s="36">
        <v>0</v>
      </c>
      <c r="D411" s="36">
        <v>0</v>
      </c>
      <c r="E411" s="11" t="str">
        <f t="shared" si="28"/>
        <v/>
      </c>
      <c r="F411" s="11" t="str">
        <f t="shared" si="29"/>
        <v/>
      </c>
      <c r="G411" s="10" t="str">
        <f t="shared" si="30"/>
        <v>0</v>
      </c>
      <c r="H411" s="14" t="str">
        <f t="shared" si="31"/>
        <v/>
      </c>
    </row>
    <row r="412" spans="1:8" ht="15" x14ac:dyDescent="0.2">
      <c r="B412" s="5" t="s">
        <v>116</v>
      </c>
      <c r="C412" s="36">
        <v>2</v>
      </c>
      <c r="D412" s="36">
        <v>28</v>
      </c>
      <c r="E412" s="11">
        <f t="shared" si="28"/>
        <v>9.0909090909090909E-4</v>
      </c>
      <c r="F412" s="11">
        <f t="shared" si="29"/>
        <v>6.4724919093851136E-3</v>
      </c>
      <c r="G412" s="10">
        <f t="shared" si="30"/>
        <v>13</v>
      </c>
      <c r="H412" s="14">
        <f t="shared" si="31"/>
        <v>1.1818181818181818E-2</v>
      </c>
    </row>
    <row r="413" spans="1:8" ht="15" x14ac:dyDescent="0.2">
      <c r="B413" s="5" t="s">
        <v>301</v>
      </c>
      <c r="C413" s="36">
        <v>0</v>
      </c>
      <c r="D413" s="36">
        <v>0</v>
      </c>
      <c r="E413" s="11" t="str">
        <f t="shared" si="28"/>
        <v/>
      </c>
      <c r="F413" s="11" t="str">
        <f t="shared" si="29"/>
        <v/>
      </c>
      <c r="G413" s="10" t="str">
        <f t="shared" si="30"/>
        <v>0</v>
      </c>
      <c r="H413" s="14" t="str">
        <f t="shared" si="31"/>
        <v/>
      </c>
    </row>
    <row r="414" spans="1:8" s="79" customFormat="1" ht="15" x14ac:dyDescent="0.2">
      <c r="A414" s="74" t="s">
        <v>614</v>
      </c>
      <c r="B414" s="75" t="s">
        <v>604</v>
      </c>
      <c r="C414" s="76"/>
      <c r="D414" s="76">
        <v>0</v>
      </c>
      <c r="E414" s="80"/>
      <c r="F414" s="80"/>
      <c r="G414" s="78"/>
      <c r="H414" s="24"/>
    </row>
    <row r="415" spans="1:8" s="79" customFormat="1" ht="15" x14ac:dyDescent="0.2">
      <c r="A415" s="74" t="s">
        <v>614</v>
      </c>
      <c r="B415" s="75" t="s">
        <v>605</v>
      </c>
      <c r="C415" s="76"/>
      <c r="D415" s="76">
        <v>2</v>
      </c>
      <c r="E415" s="80"/>
      <c r="F415" s="80"/>
      <c r="G415" s="78"/>
      <c r="H415" s="24"/>
    </row>
    <row r="416" spans="1:8" s="79" customFormat="1" ht="15" x14ac:dyDescent="0.2">
      <c r="B416" s="75" t="s">
        <v>113</v>
      </c>
      <c r="C416" s="76">
        <v>0</v>
      </c>
      <c r="D416" s="76">
        <v>0</v>
      </c>
      <c r="E416" s="80" t="str">
        <f t="shared" si="28"/>
        <v/>
      </c>
      <c r="F416" s="80" t="str">
        <f t="shared" si="29"/>
        <v/>
      </c>
      <c r="G416" s="78" t="str">
        <f t="shared" si="30"/>
        <v>0</v>
      </c>
      <c r="H416" s="24" t="str">
        <f t="shared" si="31"/>
        <v/>
      </c>
    </row>
    <row r="417" spans="1:8" s="79" customFormat="1" ht="15" x14ac:dyDescent="0.2">
      <c r="A417" s="74" t="s">
        <v>614</v>
      </c>
      <c r="B417" s="75" t="s">
        <v>606</v>
      </c>
      <c r="C417" s="76"/>
      <c r="D417" s="76">
        <v>0</v>
      </c>
      <c r="E417" s="80"/>
      <c r="F417" s="80"/>
      <c r="G417" s="78"/>
      <c r="H417" s="24"/>
    </row>
    <row r="418" spans="1:8" s="79" customFormat="1" ht="15" x14ac:dyDescent="0.2">
      <c r="A418" s="74" t="s">
        <v>614</v>
      </c>
      <c r="B418" s="75" t="s">
        <v>607</v>
      </c>
      <c r="C418" s="76"/>
      <c r="D418" s="76">
        <v>0</v>
      </c>
      <c r="E418" s="80"/>
      <c r="F418" s="80"/>
      <c r="G418" s="78"/>
      <c r="H418" s="24"/>
    </row>
    <row r="419" spans="1:8" s="79" customFormat="1" ht="15" x14ac:dyDescent="0.2">
      <c r="A419" s="74" t="s">
        <v>614</v>
      </c>
      <c r="B419" s="75" t="s">
        <v>608</v>
      </c>
      <c r="C419" s="76"/>
      <c r="D419" s="76">
        <v>0</v>
      </c>
      <c r="E419" s="80"/>
      <c r="F419" s="80"/>
      <c r="G419" s="78"/>
      <c r="H419" s="24"/>
    </row>
    <row r="420" spans="1:8" ht="15" x14ac:dyDescent="0.2">
      <c r="B420" s="5" t="s">
        <v>543</v>
      </c>
      <c r="C420" s="36">
        <v>6</v>
      </c>
      <c r="D420" s="36">
        <v>90</v>
      </c>
      <c r="E420" s="11">
        <f t="shared" si="28"/>
        <v>2.7272727272727275E-3</v>
      </c>
      <c r="F420" s="11">
        <f t="shared" si="29"/>
        <v>2.0804438280166437E-2</v>
      </c>
      <c r="G420" s="10">
        <f t="shared" si="30"/>
        <v>14</v>
      </c>
      <c r="H420" s="14">
        <f t="shared" si="31"/>
        <v>3.8181818181818185E-2</v>
      </c>
    </row>
    <row r="421" spans="1:8" ht="15" x14ac:dyDescent="0.2">
      <c r="B421" s="5" t="s">
        <v>120</v>
      </c>
      <c r="C421" s="36">
        <v>0</v>
      </c>
      <c r="D421" s="36">
        <v>0</v>
      </c>
      <c r="E421" s="11" t="str">
        <f t="shared" si="28"/>
        <v/>
      </c>
      <c r="F421" s="11" t="str">
        <f t="shared" si="29"/>
        <v/>
      </c>
      <c r="G421" s="10" t="str">
        <f t="shared" si="30"/>
        <v>0</v>
      </c>
      <c r="H421" s="14" t="str">
        <f t="shared" si="31"/>
        <v/>
      </c>
    </row>
    <row r="422" spans="1:8" ht="15" x14ac:dyDescent="0.2">
      <c r="B422" s="5" t="s">
        <v>129</v>
      </c>
      <c r="C422" s="36">
        <v>3</v>
      </c>
      <c r="D422" s="36">
        <v>16</v>
      </c>
      <c r="E422" s="11">
        <f t="shared" si="28"/>
        <v>1.3636363636363637E-3</v>
      </c>
      <c r="F422" s="11">
        <f t="shared" si="29"/>
        <v>3.6985668053629217E-3</v>
      </c>
      <c r="G422" s="10">
        <f t="shared" si="30"/>
        <v>4.333333333333333</v>
      </c>
      <c r="H422" s="14">
        <f t="shared" si="31"/>
        <v>5.909090909090909E-3</v>
      </c>
    </row>
    <row r="423" spans="1:8" ht="15" x14ac:dyDescent="0.2">
      <c r="B423" s="5" t="s">
        <v>128</v>
      </c>
      <c r="C423" s="36">
        <v>43</v>
      </c>
      <c r="D423" s="36">
        <v>5</v>
      </c>
      <c r="E423" s="11">
        <f t="shared" si="28"/>
        <v>1.9545454545454546E-2</v>
      </c>
      <c r="F423" s="11">
        <f t="shared" si="29"/>
        <v>1.1558021266759131E-3</v>
      </c>
      <c r="G423" s="10">
        <f t="shared" si="30"/>
        <v>-0.88372093023255816</v>
      </c>
      <c r="H423" s="14">
        <f t="shared" si="31"/>
        <v>-1.7272727272727273E-2</v>
      </c>
    </row>
    <row r="424" spans="1:8" ht="15" x14ac:dyDescent="0.2">
      <c r="B424" s="5" t="s">
        <v>302</v>
      </c>
      <c r="C424" s="36">
        <v>1</v>
      </c>
      <c r="D424" s="36">
        <v>5</v>
      </c>
      <c r="E424" s="11">
        <f t="shared" si="28"/>
        <v>4.5454545454545455E-4</v>
      </c>
      <c r="F424" s="11">
        <f t="shared" si="29"/>
        <v>1.1558021266759131E-3</v>
      </c>
      <c r="G424" s="10">
        <f t="shared" si="30"/>
        <v>4</v>
      </c>
      <c r="H424" s="14">
        <f t="shared" si="31"/>
        <v>1.8181818181818182E-3</v>
      </c>
    </row>
    <row r="425" spans="1:8" ht="15" x14ac:dyDescent="0.2">
      <c r="B425" s="5" t="s">
        <v>544</v>
      </c>
      <c r="C425" s="36">
        <v>2</v>
      </c>
      <c r="D425" s="36">
        <v>4</v>
      </c>
      <c r="E425" s="11">
        <f t="shared" si="28"/>
        <v>9.0909090909090909E-4</v>
      </c>
      <c r="F425" s="11">
        <f t="shared" si="29"/>
        <v>9.2464170134073042E-4</v>
      </c>
      <c r="G425" s="10">
        <f t="shared" si="30"/>
        <v>1</v>
      </c>
      <c r="H425" s="14">
        <f t="shared" si="31"/>
        <v>9.0909090909090909E-4</v>
      </c>
    </row>
    <row r="426" spans="1:8" ht="30" x14ac:dyDescent="0.2">
      <c r="B426" s="5" t="s">
        <v>545</v>
      </c>
      <c r="C426" s="36">
        <v>0</v>
      </c>
      <c r="D426" s="36">
        <v>3</v>
      </c>
      <c r="E426" s="11" t="str">
        <f t="shared" si="28"/>
        <v/>
      </c>
      <c r="F426" s="11">
        <f t="shared" si="29"/>
        <v>6.9348127600554787E-4</v>
      </c>
      <c r="G426" s="10" t="str">
        <f t="shared" si="30"/>
        <v>0</v>
      </c>
      <c r="H426" s="14" t="str">
        <f t="shared" si="31"/>
        <v/>
      </c>
    </row>
    <row r="427" spans="1:8" ht="15" x14ac:dyDescent="0.2">
      <c r="B427" s="5" t="s">
        <v>546</v>
      </c>
      <c r="C427" s="36">
        <v>0</v>
      </c>
      <c r="D427" s="36">
        <v>0</v>
      </c>
      <c r="E427" s="11" t="str">
        <f t="shared" si="28"/>
        <v/>
      </c>
      <c r="F427" s="11" t="str">
        <f t="shared" si="29"/>
        <v/>
      </c>
      <c r="G427" s="10" t="str">
        <f t="shared" si="30"/>
        <v>0</v>
      </c>
      <c r="H427" s="14" t="str">
        <f t="shared" si="31"/>
        <v/>
      </c>
    </row>
    <row r="428" spans="1:8" ht="15" x14ac:dyDescent="0.2">
      <c r="B428" s="5" t="s">
        <v>124</v>
      </c>
      <c r="C428" s="36">
        <v>2</v>
      </c>
      <c r="D428" s="36">
        <v>0</v>
      </c>
      <c r="E428" s="11">
        <f t="shared" si="28"/>
        <v>9.0909090909090909E-4</v>
      </c>
      <c r="F428" s="11" t="str">
        <f t="shared" si="29"/>
        <v/>
      </c>
      <c r="G428" s="10" t="str">
        <f t="shared" si="30"/>
        <v>0</v>
      </c>
      <c r="H428" s="14">
        <f t="shared" si="31"/>
        <v>0</v>
      </c>
    </row>
    <row r="429" spans="1:8" ht="15" x14ac:dyDescent="0.2">
      <c r="B429" s="5" t="s">
        <v>303</v>
      </c>
      <c r="C429" s="36">
        <v>0</v>
      </c>
      <c r="D429" s="36">
        <v>0</v>
      </c>
      <c r="E429" s="11" t="str">
        <f t="shared" si="28"/>
        <v/>
      </c>
      <c r="F429" s="11" t="str">
        <f t="shared" si="29"/>
        <v/>
      </c>
      <c r="G429" s="10" t="str">
        <f t="shared" si="30"/>
        <v>0</v>
      </c>
      <c r="H429" s="14" t="str">
        <f t="shared" si="31"/>
        <v/>
      </c>
    </row>
    <row r="430" spans="1:8" ht="15" x14ac:dyDescent="0.2">
      <c r="B430" s="5" t="s">
        <v>125</v>
      </c>
      <c r="C430" s="36">
        <v>2</v>
      </c>
      <c r="D430" s="36">
        <v>43</v>
      </c>
      <c r="E430" s="11">
        <f t="shared" si="28"/>
        <v>9.0909090909090909E-4</v>
      </c>
      <c r="F430" s="11">
        <f t="shared" si="29"/>
        <v>9.9398982894128522E-3</v>
      </c>
      <c r="G430" s="10">
        <f t="shared" si="30"/>
        <v>20.5</v>
      </c>
      <c r="H430" s="14">
        <f t="shared" si="31"/>
        <v>1.8636363636363635E-2</v>
      </c>
    </row>
    <row r="431" spans="1:8" ht="15" x14ac:dyDescent="0.2">
      <c r="B431" s="5" t="s">
        <v>421</v>
      </c>
      <c r="C431" s="36">
        <v>0</v>
      </c>
      <c r="D431" s="36">
        <v>1</v>
      </c>
      <c r="E431" s="11" t="str">
        <f t="shared" si="28"/>
        <v/>
      </c>
      <c r="F431" s="11">
        <f t="shared" si="29"/>
        <v>2.311604253351826E-4</v>
      </c>
      <c r="G431" s="10" t="str">
        <f t="shared" si="30"/>
        <v>0</v>
      </c>
      <c r="H431" s="14" t="str">
        <f t="shared" si="31"/>
        <v/>
      </c>
    </row>
    <row r="432" spans="1:8" ht="15" x14ac:dyDescent="0.2">
      <c r="B432" s="5" t="s">
        <v>123</v>
      </c>
      <c r="C432" s="36">
        <v>73</v>
      </c>
      <c r="D432" s="36">
        <v>36</v>
      </c>
      <c r="E432" s="11">
        <f t="shared" si="28"/>
        <v>3.318181818181818E-2</v>
      </c>
      <c r="F432" s="11">
        <f t="shared" si="29"/>
        <v>8.321775312066574E-3</v>
      </c>
      <c r="G432" s="10">
        <f t="shared" si="30"/>
        <v>-0.50684931506849318</v>
      </c>
      <c r="H432" s="14">
        <f t="shared" si="31"/>
        <v>-1.6818181818181819E-2</v>
      </c>
    </row>
    <row r="433" spans="2:8" ht="15" x14ac:dyDescent="0.2">
      <c r="B433" s="5" t="s">
        <v>304</v>
      </c>
      <c r="C433" s="36">
        <v>1</v>
      </c>
      <c r="D433" s="36">
        <v>0</v>
      </c>
      <c r="E433" s="11">
        <f t="shared" si="28"/>
        <v>4.5454545454545455E-4</v>
      </c>
      <c r="F433" s="11" t="str">
        <f t="shared" si="29"/>
        <v/>
      </c>
      <c r="G433" s="10" t="str">
        <f t="shared" si="30"/>
        <v>0</v>
      </c>
      <c r="H433" s="14">
        <f t="shared" si="31"/>
        <v>0</v>
      </c>
    </row>
    <row r="434" spans="2:8" ht="15" x14ac:dyDescent="0.2">
      <c r="B434" s="5" t="s">
        <v>122</v>
      </c>
      <c r="C434" s="36">
        <v>0</v>
      </c>
      <c r="D434" s="36">
        <v>0</v>
      </c>
      <c r="E434" s="11" t="str">
        <f t="shared" si="28"/>
        <v/>
      </c>
      <c r="F434" s="11" t="str">
        <f t="shared" si="29"/>
        <v/>
      </c>
      <c r="G434" s="10" t="str">
        <f t="shared" si="30"/>
        <v>0</v>
      </c>
      <c r="H434" s="14" t="str">
        <f t="shared" si="31"/>
        <v/>
      </c>
    </row>
    <row r="435" spans="2:8" ht="15" x14ac:dyDescent="0.2">
      <c r="B435" s="5" t="s">
        <v>373</v>
      </c>
      <c r="C435" s="36">
        <v>0</v>
      </c>
      <c r="D435" s="36">
        <v>0</v>
      </c>
      <c r="E435" s="11" t="str">
        <f t="shared" si="28"/>
        <v/>
      </c>
      <c r="F435" s="11" t="str">
        <f t="shared" si="29"/>
        <v/>
      </c>
      <c r="G435" s="10" t="str">
        <f t="shared" si="30"/>
        <v>0</v>
      </c>
      <c r="H435" s="14" t="str">
        <f t="shared" si="31"/>
        <v/>
      </c>
    </row>
    <row r="436" spans="2:8" ht="15" x14ac:dyDescent="0.2">
      <c r="B436" s="5" t="s">
        <v>132</v>
      </c>
      <c r="C436" s="36">
        <v>1</v>
      </c>
      <c r="D436" s="36">
        <v>21</v>
      </c>
      <c r="E436" s="11">
        <f t="shared" si="28"/>
        <v>4.5454545454545455E-4</v>
      </c>
      <c r="F436" s="11">
        <f t="shared" si="29"/>
        <v>4.8543689320388345E-3</v>
      </c>
      <c r="G436" s="10">
        <f t="shared" si="30"/>
        <v>20</v>
      </c>
      <c r="H436" s="14">
        <f t="shared" si="31"/>
        <v>9.0909090909090905E-3</v>
      </c>
    </row>
    <row r="437" spans="2:8" ht="15" x14ac:dyDescent="0.2">
      <c r="B437" s="5" t="s">
        <v>119</v>
      </c>
      <c r="C437" s="36">
        <v>1</v>
      </c>
      <c r="D437" s="36">
        <v>4</v>
      </c>
      <c r="E437" s="11">
        <f t="shared" si="28"/>
        <v>4.5454545454545455E-4</v>
      </c>
      <c r="F437" s="11">
        <f t="shared" si="29"/>
        <v>9.2464170134073042E-4</v>
      </c>
      <c r="G437" s="10">
        <f t="shared" si="30"/>
        <v>3</v>
      </c>
      <c r="H437" s="14">
        <f t="shared" si="31"/>
        <v>1.3636363636363637E-3</v>
      </c>
    </row>
    <row r="438" spans="2:8" ht="15" x14ac:dyDescent="0.2">
      <c r="B438" s="5" t="s">
        <v>305</v>
      </c>
      <c r="C438" s="36">
        <v>102</v>
      </c>
      <c r="D438" s="36">
        <v>37</v>
      </c>
      <c r="E438" s="11">
        <f t="shared" si="28"/>
        <v>4.6363636363636364E-2</v>
      </c>
      <c r="F438" s="11">
        <f t="shared" si="29"/>
        <v>8.5529357374017571E-3</v>
      </c>
      <c r="G438" s="10">
        <f t="shared" si="30"/>
        <v>-0.63725490196078427</v>
      </c>
      <c r="H438" s="14">
        <f t="shared" si="31"/>
        <v>-2.9545454545454545E-2</v>
      </c>
    </row>
    <row r="439" spans="2:8" ht="15" x14ac:dyDescent="0.2">
      <c r="B439" s="5" t="s">
        <v>547</v>
      </c>
      <c r="C439" s="36">
        <v>0</v>
      </c>
      <c r="D439" s="36">
        <v>0</v>
      </c>
      <c r="E439" s="11" t="str">
        <f t="shared" si="28"/>
        <v/>
      </c>
      <c r="F439" s="11" t="str">
        <f t="shared" si="29"/>
        <v/>
      </c>
      <c r="G439" s="10" t="str">
        <f t="shared" si="30"/>
        <v>0</v>
      </c>
      <c r="H439" s="14" t="str">
        <f t="shared" si="31"/>
        <v/>
      </c>
    </row>
    <row r="440" spans="2:8" ht="15" x14ac:dyDescent="0.2">
      <c r="B440" s="5" t="s">
        <v>126</v>
      </c>
      <c r="C440" s="36">
        <v>1</v>
      </c>
      <c r="D440" s="36">
        <v>0</v>
      </c>
      <c r="E440" s="11">
        <f t="shared" si="28"/>
        <v>4.5454545454545455E-4</v>
      </c>
      <c r="F440" s="11" t="str">
        <f t="shared" si="29"/>
        <v/>
      </c>
      <c r="G440" s="10" t="str">
        <f t="shared" si="30"/>
        <v>0</v>
      </c>
      <c r="H440" s="14">
        <f t="shared" si="31"/>
        <v>0</v>
      </c>
    </row>
    <row r="441" spans="2:8" ht="15" x14ac:dyDescent="0.2">
      <c r="B441" s="5" t="s">
        <v>130</v>
      </c>
      <c r="C441" s="36">
        <v>0</v>
      </c>
      <c r="D441" s="36">
        <v>0</v>
      </c>
      <c r="E441" s="11" t="str">
        <f t="shared" si="28"/>
        <v/>
      </c>
      <c r="F441" s="11" t="str">
        <f t="shared" si="29"/>
        <v/>
      </c>
      <c r="G441" s="10" t="str">
        <f t="shared" si="30"/>
        <v>0</v>
      </c>
      <c r="H441" s="14" t="str">
        <f t="shared" si="31"/>
        <v/>
      </c>
    </row>
    <row r="442" spans="2:8" ht="15" x14ac:dyDescent="0.2">
      <c r="B442" s="5" t="s">
        <v>117</v>
      </c>
      <c r="C442" s="36">
        <v>0</v>
      </c>
      <c r="D442" s="36">
        <v>0</v>
      </c>
      <c r="E442" s="11" t="str">
        <f t="shared" si="28"/>
        <v/>
      </c>
      <c r="F442" s="11" t="str">
        <f t="shared" si="29"/>
        <v/>
      </c>
      <c r="G442" s="10" t="str">
        <f t="shared" si="30"/>
        <v>0</v>
      </c>
      <c r="H442" s="14" t="str">
        <f t="shared" si="31"/>
        <v/>
      </c>
    </row>
    <row r="443" spans="2:8" ht="15" x14ac:dyDescent="0.2">
      <c r="B443" s="5" t="s">
        <v>121</v>
      </c>
      <c r="C443" s="36">
        <v>0</v>
      </c>
      <c r="D443" s="36">
        <v>0</v>
      </c>
      <c r="E443" s="11" t="str">
        <f t="shared" si="28"/>
        <v/>
      </c>
      <c r="F443" s="11" t="str">
        <f t="shared" si="29"/>
        <v/>
      </c>
      <c r="G443" s="10" t="str">
        <f t="shared" si="30"/>
        <v>0</v>
      </c>
      <c r="H443" s="14" t="str">
        <f t="shared" si="31"/>
        <v/>
      </c>
    </row>
    <row r="444" spans="2:8" ht="15" x14ac:dyDescent="0.2">
      <c r="B444" s="5" t="s">
        <v>127</v>
      </c>
      <c r="C444" s="36">
        <v>0</v>
      </c>
      <c r="D444" s="36">
        <v>0</v>
      </c>
      <c r="E444" s="11" t="str">
        <f t="shared" si="28"/>
        <v/>
      </c>
      <c r="F444" s="11" t="str">
        <f t="shared" si="29"/>
        <v/>
      </c>
      <c r="G444" s="10" t="str">
        <f t="shared" si="30"/>
        <v>0</v>
      </c>
      <c r="H444" s="14" t="str">
        <f t="shared" si="31"/>
        <v/>
      </c>
    </row>
    <row r="445" spans="2:8" ht="15" x14ac:dyDescent="0.2">
      <c r="B445" s="5" t="s">
        <v>131</v>
      </c>
      <c r="C445" s="36">
        <v>0</v>
      </c>
      <c r="D445" s="36">
        <v>0</v>
      </c>
      <c r="E445" s="11" t="str">
        <f t="shared" si="28"/>
        <v/>
      </c>
      <c r="F445" s="11" t="str">
        <f t="shared" si="29"/>
        <v/>
      </c>
      <c r="G445" s="10" t="str">
        <f t="shared" si="30"/>
        <v>0</v>
      </c>
      <c r="H445" s="14" t="str">
        <f t="shared" si="31"/>
        <v/>
      </c>
    </row>
    <row r="446" spans="2:8" ht="15" x14ac:dyDescent="0.2">
      <c r="B446" s="5" t="s">
        <v>306</v>
      </c>
      <c r="C446" s="36">
        <v>94</v>
      </c>
      <c r="D446" s="36">
        <v>24</v>
      </c>
      <c r="E446" s="11">
        <f t="shared" si="28"/>
        <v>4.2727272727272725E-2</v>
      </c>
      <c r="F446" s="11">
        <f t="shared" si="29"/>
        <v>5.5478502080443829E-3</v>
      </c>
      <c r="G446" s="10">
        <f t="shared" si="30"/>
        <v>-0.74468085106382975</v>
      </c>
      <c r="H446" s="14">
        <f t="shared" si="31"/>
        <v>-3.1818181818181815E-2</v>
      </c>
    </row>
    <row r="447" spans="2:8" ht="30" x14ac:dyDescent="0.2">
      <c r="B447" s="5" t="s">
        <v>548</v>
      </c>
      <c r="C447" s="36">
        <v>0</v>
      </c>
      <c r="D447" s="36">
        <v>0</v>
      </c>
      <c r="E447" s="11" t="str">
        <f t="shared" si="28"/>
        <v/>
      </c>
      <c r="F447" s="11" t="str">
        <f t="shared" si="29"/>
        <v/>
      </c>
      <c r="G447" s="10" t="str">
        <f t="shared" si="30"/>
        <v>0</v>
      </c>
      <c r="H447" s="14" t="str">
        <f t="shared" si="31"/>
        <v/>
      </c>
    </row>
    <row r="448" spans="2:8" ht="15" x14ac:dyDescent="0.2">
      <c r="B448" s="5" t="s">
        <v>307</v>
      </c>
      <c r="C448" s="36">
        <v>0</v>
      </c>
      <c r="D448" s="36">
        <v>6</v>
      </c>
      <c r="E448" s="11" t="str">
        <f t="shared" si="28"/>
        <v/>
      </c>
      <c r="F448" s="11">
        <f t="shared" si="29"/>
        <v>1.3869625520110957E-3</v>
      </c>
      <c r="G448" s="10" t="str">
        <f t="shared" si="30"/>
        <v>0</v>
      </c>
      <c r="H448" s="14" t="str">
        <f t="shared" si="31"/>
        <v/>
      </c>
    </row>
    <row r="449" spans="2:8" ht="15" x14ac:dyDescent="0.2">
      <c r="B449" s="5" t="s">
        <v>308</v>
      </c>
      <c r="C449" s="36">
        <v>0</v>
      </c>
      <c r="D449" s="36">
        <v>0</v>
      </c>
      <c r="E449" s="11" t="str">
        <f t="shared" si="28"/>
        <v/>
      </c>
      <c r="F449" s="11" t="str">
        <f t="shared" si="29"/>
        <v/>
      </c>
      <c r="G449" s="10" t="str">
        <f t="shared" si="30"/>
        <v>0</v>
      </c>
      <c r="H449" s="14" t="str">
        <f t="shared" si="31"/>
        <v/>
      </c>
    </row>
    <row r="450" spans="2:8" ht="15" x14ac:dyDescent="0.2">
      <c r="B450" s="5" t="s">
        <v>549</v>
      </c>
      <c r="C450" s="36">
        <v>4</v>
      </c>
      <c r="D450" s="36">
        <v>2</v>
      </c>
      <c r="E450" s="11">
        <f t="shared" si="28"/>
        <v>1.8181818181818182E-3</v>
      </c>
      <c r="F450" s="11">
        <f t="shared" si="29"/>
        <v>4.6232085067036521E-4</v>
      </c>
      <c r="G450" s="10">
        <f t="shared" si="30"/>
        <v>-0.5</v>
      </c>
      <c r="H450" s="14">
        <f t="shared" si="31"/>
        <v>-9.0909090909090909E-4</v>
      </c>
    </row>
    <row r="451" spans="2:8" ht="15" x14ac:dyDescent="0.2">
      <c r="B451" s="5" t="s">
        <v>309</v>
      </c>
      <c r="C451" s="36">
        <v>11</v>
      </c>
      <c r="D451" s="36">
        <v>10</v>
      </c>
      <c r="E451" s="11">
        <f t="shared" si="28"/>
        <v>5.0000000000000001E-3</v>
      </c>
      <c r="F451" s="11">
        <f t="shared" si="29"/>
        <v>2.3116042533518262E-3</v>
      </c>
      <c r="G451" s="10">
        <f t="shared" si="30"/>
        <v>-9.0909090909090912E-2</v>
      </c>
      <c r="H451" s="14">
        <f t="shared" si="31"/>
        <v>-4.5454545454545455E-4</v>
      </c>
    </row>
    <row r="452" spans="2:8" ht="15" x14ac:dyDescent="0.2">
      <c r="B452" s="5" t="s">
        <v>310</v>
      </c>
      <c r="C452" s="36">
        <v>2</v>
      </c>
      <c r="D452" s="36">
        <v>2</v>
      </c>
      <c r="E452" s="11">
        <f t="shared" si="28"/>
        <v>9.0909090909090909E-4</v>
      </c>
      <c r="F452" s="11">
        <f t="shared" si="29"/>
        <v>4.6232085067036521E-4</v>
      </c>
      <c r="G452" s="10">
        <f t="shared" si="30"/>
        <v>0</v>
      </c>
      <c r="H452" s="14">
        <f t="shared" si="31"/>
        <v>0</v>
      </c>
    </row>
    <row r="453" spans="2:8" ht="15" x14ac:dyDescent="0.2">
      <c r="B453" s="5" t="s">
        <v>311</v>
      </c>
      <c r="C453" s="36">
        <v>5</v>
      </c>
      <c r="D453" s="36">
        <v>3</v>
      </c>
      <c r="E453" s="11">
        <f t="shared" si="28"/>
        <v>2.2727272727272726E-3</v>
      </c>
      <c r="F453" s="11">
        <f t="shared" si="29"/>
        <v>6.9348127600554787E-4</v>
      </c>
      <c r="G453" s="10">
        <f t="shared" si="30"/>
        <v>-0.4</v>
      </c>
      <c r="H453" s="14">
        <f t="shared" si="31"/>
        <v>-9.0909090909090909E-4</v>
      </c>
    </row>
    <row r="454" spans="2:8" ht="15" x14ac:dyDescent="0.2">
      <c r="B454" s="5" t="s">
        <v>118</v>
      </c>
      <c r="C454" s="36">
        <v>3</v>
      </c>
      <c r="D454" s="36">
        <v>0</v>
      </c>
      <c r="E454" s="11">
        <f t="shared" si="28"/>
        <v>1.3636363636363637E-3</v>
      </c>
      <c r="F454" s="11" t="str">
        <f t="shared" si="29"/>
        <v/>
      </c>
      <c r="G454" s="10" t="str">
        <f t="shared" si="30"/>
        <v>0</v>
      </c>
      <c r="H454" s="14">
        <f t="shared" si="31"/>
        <v>0</v>
      </c>
    </row>
    <row r="455" spans="2:8" ht="15" x14ac:dyDescent="0.2">
      <c r="B455" s="5" t="s">
        <v>312</v>
      </c>
      <c r="C455" s="36">
        <v>0</v>
      </c>
      <c r="D455" s="36">
        <v>0</v>
      </c>
      <c r="E455" s="11" t="str">
        <f t="shared" si="28"/>
        <v/>
      </c>
      <c r="F455" s="11" t="str">
        <f t="shared" si="29"/>
        <v/>
      </c>
      <c r="G455" s="10" t="str">
        <f t="shared" si="30"/>
        <v>0</v>
      </c>
      <c r="H455" s="14" t="str">
        <f t="shared" si="31"/>
        <v/>
      </c>
    </row>
    <row r="456" spans="2:8" ht="15" x14ac:dyDescent="0.2">
      <c r="B456" s="5" t="s">
        <v>313</v>
      </c>
      <c r="C456" s="36">
        <v>6</v>
      </c>
      <c r="D456" s="36">
        <v>12</v>
      </c>
      <c r="E456" s="11">
        <f t="shared" si="28"/>
        <v>2.7272727272727275E-3</v>
      </c>
      <c r="F456" s="11">
        <f t="shared" si="29"/>
        <v>2.7739251040221915E-3</v>
      </c>
      <c r="G456" s="10">
        <f t="shared" si="30"/>
        <v>1</v>
      </c>
      <c r="H456" s="14">
        <f t="shared" si="31"/>
        <v>2.7272727272727275E-3</v>
      </c>
    </row>
    <row r="457" spans="2:8" ht="15" x14ac:dyDescent="0.2">
      <c r="B457" s="5" t="s">
        <v>550</v>
      </c>
      <c r="C457" s="36">
        <v>153</v>
      </c>
      <c r="D457" s="36">
        <v>4</v>
      </c>
      <c r="E457" s="11">
        <f t="shared" si="28"/>
        <v>6.9545454545454549E-2</v>
      </c>
      <c r="F457" s="11">
        <f t="shared" si="29"/>
        <v>9.2464170134073042E-4</v>
      </c>
      <c r="G457" s="10">
        <f t="shared" si="30"/>
        <v>-0.97385620915032678</v>
      </c>
      <c r="H457" s="14">
        <f t="shared" si="31"/>
        <v>-6.7727272727272733E-2</v>
      </c>
    </row>
    <row r="458" spans="2:8" ht="15" x14ac:dyDescent="0.2">
      <c r="B458" s="5" t="s">
        <v>314</v>
      </c>
      <c r="C458" s="36">
        <v>0</v>
      </c>
      <c r="D458" s="36">
        <v>0</v>
      </c>
      <c r="E458" s="11" t="str">
        <f t="shared" si="28"/>
        <v/>
      </c>
      <c r="F458" s="11" t="str">
        <f t="shared" si="29"/>
        <v/>
      </c>
      <c r="G458" s="10" t="str">
        <f t="shared" si="30"/>
        <v>0</v>
      </c>
      <c r="H458" s="14" t="str">
        <f t="shared" si="31"/>
        <v/>
      </c>
    </row>
    <row r="459" spans="2:8" ht="15" x14ac:dyDescent="0.2">
      <c r="B459" s="5" t="s">
        <v>315</v>
      </c>
      <c r="C459" s="36">
        <v>0</v>
      </c>
      <c r="D459" s="36">
        <v>0</v>
      </c>
      <c r="E459" s="11" t="str">
        <f t="shared" si="28"/>
        <v/>
      </c>
      <c r="F459" s="11" t="str">
        <f t="shared" si="29"/>
        <v/>
      </c>
      <c r="G459" s="10" t="str">
        <f t="shared" si="30"/>
        <v>0</v>
      </c>
      <c r="H459" s="14" t="str">
        <f t="shared" si="31"/>
        <v/>
      </c>
    </row>
    <row r="460" spans="2:8" ht="15" x14ac:dyDescent="0.2">
      <c r="B460" s="5" t="s">
        <v>316</v>
      </c>
      <c r="C460" s="36">
        <v>3</v>
      </c>
      <c r="D460" s="36">
        <v>0</v>
      </c>
      <c r="E460" s="11">
        <f t="shared" si="28"/>
        <v>1.3636363636363637E-3</v>
      </c>
      <c r="F460" s="11" t="str">
        <f t="shared" si="29"/>
        <v/>
      </c>
      <c r="G460" s="10" t="str">
        <f t="shared" si="30"/>
        <v>0</v>
      </c>
      <c r="H460" s="14">
        <f t="shared" si="31"/>
        <v>0</v>
      </c>
    </row>
    <row r="461" spans="2:8" ht="15" x14ac:dyDescent="0.2">
      <c r="B461" s="5" t="s">
        <v>317</v>
      </c>
      <c r="C461" s="36">
        <v>0</v>
      </c>
      <c r="D461" s="36">
        <v>0</v>
      </c>
      <c r="E461" s="11" t="str">
        <f t="shared" si="28"/>
        <v/>
      </c>
      <c r="F461" s="11" t="str">
        <f t="shared" si="29"/>
        <v/>
      </c>
      <c r="G461" s="10" t="str">
        <f t="shared" si="30"/>
        <v>0</v>
      </c>
      <c r="H461" s="14" t="str">
        <f t="shared" si="31"/>
        <v/>
      </c>
    </row>
    <row r="462" spans="2:8" ht="15" x14ac:dyDescent="0.2">
      <c r="B462" s="5" t="s">
        <v>141</v>
      </c>
      <c r="C462" s="36">
        <v>0</v>
      </c>
      <c r="D462" s="36">
        <v>0</v>
      </c>
      <c r="E462" s="11" t="str">
        <f t="shared" si="28"/>
        <v/>
      </c>
      <c r="F462" s="11" t="str">
        <f t="shared" si="29"/>
        <v/>
      </c>
      <c r="G462" s="10" t="str">
        <f t="shared" si="30"/>
        <v>0</v>
      </c>
      <c r="H462" s="14" t="str">
        <f t="shared" si="31"/>
        <v/>
      </c>
    </row>
    <row r="463" spans="2:8" ht="15" x14ac:dyDescent="0.2">
      <c r="B463" s="5" t="s">
        <v>142</v>
      </c>
      <c r="C463" s="36">
        <v>2</v>
      </c>
      <c r="D463" s="36">
        <v>0</v>
      </c>
      <c r="E463" s="11">
        <f t="shared" si="28"/>
        <v>9.0909090909090909E-4</v>
      </c>
      <c r="F463" s="11" t="str">
        <f t="shared" si="29"/>
        <v/>
      </c>
      <c r="G463" s="10" t="str">
        <f t="shared" si="30"/>
        <v>0</v>
      </c>
      <c r="H463" s="14">
        <f t="shared" si="31"/>
        <v>0</v>
      </c>
    </row>
    <row r="464" spans="2:8" ht="15" x14ac:dyDescent="0.2">
      <c r="B464" s="5" t="s">
        <v>318</v>
      </c>
      <c r="C464" s="36">
        <v>1</v>
      </c>
      <c r="D464" s="36">
        <v>0</v>
      </c>
      <c r="E464" s="11">
        <f t="shared" si="28"/>
        <v>4.5454545454545455E-4</v>
      </c>
      <c r="F464" s="11" t="str">
        <f t="shared" si="29"/>
        <v/>
      </c>
      <c r="G464" s="10" t="str">
        <f t="shared" si="30"/>
        <v>0</v>
      </c>
      <c r="H464" s="14">
        <f t="shared" si="31"/>
        <v>0</v>
      </c>
    </row>
    <row r="465" spans="2:8" ht="15" x14ac:dyDescent="0.2">
      <c r="B465" s="5" t="s">
        <v>319</v>
      </c>
      <c r="C465" s="36">
        <v>0</v>
      </c>
      <c r="D465" s="36">
        <v>0</v>
      </c>
      <c r="E465" s="11" t="str">
        <f t="shared" si="28"/>
        <v/>
      </c>
      <c r="F465" s="11" t="str">
        <f t="shared" si="29"/>
        <v/>
      </c>
      <c r="G465" s="10" t="str">
        <f t="shared" si="30"/>
        <v>0</v>
      </c>
      <c r="H465" s="14" t="str">
        <f t="shared" si="31"/>
        <v/>
      </c>
    </row>
    <row r="466" spans="2:8" ht="30" x14ac:dyDescent="0.2">
      <c r="B466" s="5" t="s">
        <v>320</v>
      </c>
      <c r="C466" s="36">
        <v>0</v>
      </c>
      <c r="D466" s="36">
        <v>0</v>
      </c>
      <c r="E466" s="11" t="str">
        <f t="shared" si="28"/>
        <v/>
      </c>
      <c r="F466" s="11" t="str">
        <f t="shared" si="29"/>
        <v/>
      </c>
      <c r="G466" s="10" t="str">
        <f t="shared" si="30"/>
        <v>0</v>
      </c>
      <c r="H466" s="14" t="str">
        <f t="shared" si="31"/>
        <v/>
      </c>
    </row>
    <row r="467" spans="2:8" ht="15" x14ac:dyDescent="0.2">
      <c r="B467" s="5" t="s">
        <v>139</v>
      </c>
      <c r="C467" s="36">
        <v>0</v>
      </c>
      <c r="D467" s="36">
        <v>0</v>
      </c>
      <c r="E467" s="11" t="str">
        <f t="shared" si="28"/>
        <v/>
      </c>
      <c r="F467" s="11" t="str">
        <f t="shared" si="29"/>
        <v/>
      </c>
      <c r="G467" s="10" t="str">
        <f t="shared" si="30"/>
        <v>0</v>
      </c>
      <c r="H467" s="14" t="str">
        <f t="shared" si="31"/>
        <v/>
      </c>
    </row>
    <row r="468" spans="2:8" ht="15" x14ac:dyDescent="0.2">
      <c r="B468" s="5" t="s">
        <v>321</v>
      </c>
      <c r="C468" s="36">
        <v>2</v>
      </c>
      <c r="D468" s="36">
        <v>0</v>
      </c>
      <c r="E468" s="11">
        <f t="shared" si="28"/>
        <v>9.0909090909090909E-4</v>
      </c>
      <c r="F468" s="11" t="str">
        <f t="shared" si="29"/>
        <v/>
      </c>
      <c r="G468" s="10" t="str">
        <f t="shared" si="30"/>
        <v>0</v>
      </c>
      <c r="H468" s="14">
        <f t="shared" si="31"/>
        <v>0</v>
      </c>
    </row>
    <row r="469" spans="2:8" ht="15" x14ac:dyDescent="0.2">
      <c r="B469" s="5" t="s">
        <v>322</v>
      </c>
      <c r="C469" s="36">
        <v>0</v>
      </c>
      <c r="D469" s="36">
        <v>0</v>
      </c>
      <c r="E469" s="11" t="str">
        <f t="shared" ref="E469:E534" si="32">+IF(C469=0,"",C469/C$329)</f>
        <v/>
      </c>
      <c r="F469" s="11" t="str">
        <f t="shared" ref="F469:F534" si="33">+IF(D469=0,"",D469/D$329)</f>
        <v/>
      </c>
      <c r="G469" s="10" t="str">
        <f t="shared" ref="G469:G534" si="34">+IF(OR(AND(D469=0),(C469=0)),"0",((D469-C469)/C469))</f>
        <v>0</v>
      </c>
      <c r="H469" s="14" t="str">
        <f t="shared" ref="H469:H534" si="35">+IF(OR(AND(E469=""),(G469="")),"",E469*G469)</f>
        <v/>
      </c>
    </row>
    <row r="470" spans="2:8" ht="15" x14ac:dyDescent="0.2">
      <c r="B470" s="5" t="s">
        <v>323</v>
      </c>
      <c r="C470" s="36">
        <v>0</v>
      </c>
      <c r="D470" s="36">
        <v>0</v>
      </c>
      <c r="E470" s="11" t="str">
        <f t="shared" si="32"/>
        <v/>
      </c>
      <c r="F470" s="11" t="str">
        <f t="shared" si="33"/>
        <v/>
      </c>
      <c r="G470" s="10" t="str">
        <f t="shared" si="34"/>
        <v>0</v>
      </c>
      <c r="H470" s="14" t="str">
        <f t="shared" si="35"/>
        <v/>
      </c>
    </row>
    <row r="471" spans="2:8" ht="15" x14ac:dyDescent="0.2">
      <c r="B471" s="5" t="s">
        <v>324</v>
      </c>
      <c r="C471" s="36">
        <v>0</v>
      </c>
      <c r="D471" s="36">
        <v>0</v>
      </c>
      <c r="E471" s="11" t="str">
        <f t="shared" si="32"/>
        <v/>
      </c>
      <c r="F471" s="11" t="str">
        <f t="shared" si="33"/>
        <v/>
      </c>
      <c r="G471" s="10" t="str">
        <f t="shared" si="34"/>
        <v>0</v>
      </c>
      <c r="H471" s="14" t="str">
        <f t="shared" si="35"/>
        <v/>
      </c>
    </row>
    <row r="472" spans="2:8" ht="15" x14ac:dyDescent="0.2">
      <c r="B472" s="5" t="s">
        <v>137</v>
      </c>
      <c r="C472" s="36">
        <v>0</v>
      </c>
      <c r="D472" s="36">
        <v>0</v>
      </c>
      <c r="E472" s="11" t="str">
        <f t="shared" si="32"/>
        <v/>
      </c>
      <c r="F472" s="11" t="str">
        <f t="shared" si="33"/>
        <v/>
      </c>
      <c r="G472" s="10" t="str">
        <f t="shared" si="34"/>
        <v>0</v>
      </c>
      <c r="H472" s="14" t="str">
        <f t="shared" si="35"/>
        <v/>
      </c>
    </row>
    <row r="473" spans="2:8" ht="15" x14ac:dyDescent="0.2">
      <c r="B473" s="5" t="s">
        <v>325</v>
      </c>
      <c r="C473" s="36">
        <v>0</v>
      </c>
      <c r="D473" s="36">
        <v>0</v>
      </c>
      <c r="E473" s="11" t="str">
        <f t="shared" si="32"/>
        <v/>
      </c>
      <c r="F473" s="11" t="str">
        <f t="shared" si="33"/>
        <v/>
      </c>
      <c r="G473" s="10" t="str">
        <f t="shared" si="34"/>
        <v>0</v>
      </c>
      <c r="H473" s="14" t="str">
        <f t="shared" si="35"/>
        <v/>
      </c>
    </row>
    <row r="474" spans="2:8" ht="15" x14ac:dyDescent="0.2">
      <c r="B474" s="5" t="s">
        <v>326</v>
      </c>
      <c r="C474" s="36">
        <v>0</v>
      </c>
      <c r="D474" s="36">
        <v>0</v>
      </c>
      <c r="E474" s="11" t="str">
        <f t="shared" si="32"/>
        <v/>
      </c>
      <c r="F474" s="11" t="str">
        <f t="shared" si="33"/>
        <v/>
      </c>
      <c r="G474" s="10" t="str">
        <f t="shared" si="34"/>
        <v>0</v>
      </c>
      <c r="H474" s="14" t="str">
        <f t="shared" si="35"/>
        <v/>
      </c>
    </row>
    <row r="475" spans="2:8" ht="15" x14ac:dyDescent="0.2">
      <c r="B475" s="5" t="s">
        <v>551</v>
      </c>
      <c r="C475" s="36">
        <v>0</v>
      </c>
      <c r="D475" s="36">
        <v>0</v>
      </c>
      <c r="E475" s="11" t="str">
        <f t="shared" si="32"/>
        <v/>
      </c>
      <c r="F475" s="11" t="str">
        <f t="shared" si="33"/>
        <v/>
      </c>
      <c r="G475" s="10" t="str">
        <f t="shared" si="34"/>
        <v>0</v>
      </c>
      <c r="H475" s="14" t="str">
        <f t="shared" si="35"/>
        <v/>
      </c>
    </row>
    <row r="476" spans="2:8" ht="15" x14ac:dyDescent="0.2">
      <c r="B476" s="5" t="s">
        <v>145</v>
      </c>
      <c r="C476" s="36">
        <v>0</v>
      </c>
      <c r="D476" s="36">
        <v>1</v>
      </c>
      <c r="E476" s="11" t="str">
        <f t="shared" si="32"/>
        <v/>
      </c>
      <c r="F476" s="11">
        <f t="shared" si="33"/>
        <v>2.311604253351826E-4</v>
      </c>
      <c r="G476" s="10" t="str">
        <f t="shared" si="34"/>
        <v>0</v>
      </c>
      <c r="H476" s="14" t="str">
        <f t="shared" si="35"/>
        <v/>
      </c>
    </row>
    <row r="477" spans="2:8" ht="15" x14ac:dyDescent="0.2">
      <c r="B477" s="5" t="s">
        <v>552</v>
      </c>
      <c r="C477" s="36">
        <v>132</v>
      </c>
      <c r="D477" s="36">
        <v>175</v>
      </c>
      <c r="E477" s="11">
        <f t="shared" si="32"/>
        <v>0.06</v>
      </c>
      <c r="F477" s="11">
        <f t="shared" si="33"/>
        <v>4.0453074433656956E-2</v>
      </c>
      <c r="G477" s="10">
        <f t="shared" si="34"/>
        <v>0.32575757575757575</v>
      </c>
      <c r="H477" s="14">
        <f t="shared" si="35"/>
        <v>1.9545454545454543E-2</v>
      </c>
    </row>
    <row r="478" spans="2:8" ht="15" x14ac:dyDescent="0.2">
      <c r="B478" s="5" t="s">
        <v>138</v>
      </c>
      <c r="C478" s="36">
        <v>35</v>
      </c>
      <c r="D478" s="36">
        <v>2</v>
      </c>
      <c r="E478" s="11">
        <f t="shared" si="32"/>
        <v>1.5909090909090907E-2</v>
      </c>
      <c r="F478" s="11">
        <f t="shared" si="33"/>
        <v>4.6232085067036521E-4</v>
      </c>
      <c r="G478" s="10">
        <f t="shared" si="34"/>
        <v>-0.94285714285714284</v>
      </c>
      <c r="H478" s="14">
        <f t="shared" si="35"/>
        <v>-1.4999999999999998E-2</v>
      </c>
    </row>
    <row r="479" spans="2:8" ht="30" x14ac:dyDescent="0.2">
      <c r="B479" s="5" t="s">
        <v>327</v>
      </c>
      <c r="C479" s="36">
        <v>0</v>
      </c>
      <c r="D479" s="36">
        <v>26</v>
      </c>
      <c r="E479" s="11" t="str">
        <f t="shared" si="32"/>
        <v/>
      </c>
      <c r="F479" s="11">
        <f t="shared" si="33"/>
        <v>6.0101710587147483E-3</v>
      </c>
      <c r="G479" s="10" t="str">
        <f t="shared" si="34"/>
        <v>0</v>
      </c>
      <c r="H479" s="14" t="str">
        <f t="shared" si="35"/>
        <v/>
      </c>
    </row>
    <row r="480" spans="2:8" ht="15" x14ac:dyDescent="0.2">
      <c r="B480" s="5" t="s">
        <v>140</v>
      </c>
      <c r="C480" s="36">
        <v>0</v>
      </c>
      <c r="D480" s="36">
        <v>0</v>
      </c>
      <c r="E480" s="11" t="str">
        <f t="shared" si="32"/>
        <v/>
      </c>
      <c r="F480" s="11" t="str">
        <f t="shared" si="33"/>
        <v/>
      </c>
      <c r="G480" s="10" t="str">
        <f t="shared" si="34"/>
        <v>0</v>
      </c>
      <c r="H480" s="14" t="str">
        <f t="shared" si="35"/>
        <v/>
      </c>
    </row>
    <row r="481" spans="2:8" ht="30" x14ac:dyDescent="0.2">
      <c r="B481" s="5" t="s">
        <v>328</v>
      </c>
      <c r="C481" s="36">
        <v>0</v>
      </c>
      <c r="D481" s="36">
        <v>15</v>
      </c>
      <c r="E481" s="11" t="str">
        <f t="shared" si="32"/>
        <v/>
      </c>
      <c r="F481" s="11">
        <f t="shared" si="33"/>
        <v>3.4674063800277394E-3</v>
      </c>
      <c r="G481" s="10" t="str">
        <f t="shared" si="34"/>
        <v>0</v>
      </c>
      <c r="H481" s="14" t="str">
        <f t="shared" si="35"/>
        <v/>
      </c>
    </row>
    <row r="482" spans="2:8" ht="30" x14ac:dyDescent="0.2">
      <c r="B482" s="5" t="s">
        <v>329</v>
      </c>
      <c r="C482" s="36">
        <v>1</v>
      </c>
      <c r="D482" s="36">
        <v>45</v>
      </c>
      <c r="E482" s="11">
        <f t="shared" si="32"/>
        <v>4.5454545454545455E-4</v>
      </c>
      <c r="F482" s="11">
        <f t="shared" si="33"/>
        <v>1.0402219140083218E-2</v>
      </c>
      <c r="G482" s="10">
        <f t="shared" si="34"/>
        <v>44</v>
      </c>
      <c r="H482" s="14">
        <f t="shared" si="35"/>
        <v>0.02</v>
      </c>
    </row>
    <row r="483" spans="2:8" ht="15" x14ac:dyDescent="0.2">
      <c r="B483" s="5" t="s">
        <v>133</v>
      </c>
      <c r="C483" s="36">
        <v>0</v>
      </c>
      <c r="D483" s="36">
        <v>0</v>
      </c>
      <c r="E483" s="11" t="str">
        <f t="shared" si="32"/>
        <v/>
      </c>
      <c r="F483" s="11" t="str">
        <f t="shared" si="33"/>
        <v/>
      </c>
      <c r="G483" s="10" t="str">
        <f t="shared" si="34"/>
        <v>0</v>
      </c>
      <c r="H483" s="14" t="str">
        <f t="shared" si="35"/>
        <v/>
      </c>
    </row>
    <row r="484" spans="2:8" ht="15" x14ac:dyDescent="0.2">
      <c r="B484" s="5" t="s">
        <v>553</v>
      </c>
      <c r="C484" s="36">
        <v>0</v>
      </c>
      <c r="D484" s="36">
        <v>0</v>
      </c>
      <c r="E484" s="11" t="str">
        <f t="shared" si="32"/>
        <v/>
      </c>
      <c r="F484" s="11" t="str">
        <f t="shared" si="33"/>
        <v/>
      </c>
      <c r="G484" s="10" t="str">
        <f t="shared" si="34"/>
        <v>0</v>
      </c>
      <c r="H484" s="14" t="str">
        <f t="shared" si="35"/>
        <v/>
      </c>
    </row>
    <row r="485" spans="2:8" ht="15" x14ac:dyDescent="0.2">
      <c r="B485" s="5" t="s">
        <v>330</v>
      </c>
      <c r="C485" s="36">
        <v>0</v>
      </c>
      <c r="D485" s="36">
        <v>0</v>
      </c>
      <c r="E485" s="11" t="str">
        <f t="shared" si="32"/>
        <v/>
      </c>
      <c r="F485" s="11" t="str">
        <f t="shared" si="33"/>
        <v/>
      </c>
      <c r="G485" s="10" t="str">
        <f t="shared" si="34"/>
        <v>0</v>
      </c>
      <c r="H485" s="14" t="str">
        <f t="shared" si="35"/>
        <v/>
      </c>
    </row>
    <row r="486" spans="2:8" s="79" customFormat="1" ht="30" x14ac:dyDescent="0.2">
      <c r="B486" s="75" t="s">
        <v>618</v>
      </c>
      <c r="C486" s="76">
        <v>4</v>
      </c>
      <c r="D486" s="76"/>
      <c r="E486" s="80">
        <f t="shared" si="32"/>
        <v>1.8181818181818182E-3</v>
      </c>
      <c r="F486" s="80" t="str">
        <f t="shared" si="33"/>
        <v/>
      </c>
      <c r="G486" s="78" t="str">
        <f t="shared" si="34"/>
        <v>0</v>
      </c>
      <c r="H486" s="24">
        <f t="shared" si="35"/>
        <v>0</v>
      </c>
    </row>
    <row r="487" spans="2:8" s="79" customFormat="1" ht="15" x14ac:dyDescent="0.2">
      <c r="B487" s="75" t="s">
        <v>331</v>
      </c>
      <c r="C487" s="76">
        <v>0</v>
      </c>
      <c r="D487" s="76"/>
      <c r="E487" s="80" t="str">
        <f t="shared" si="32"/>
        <v/>
      </c>
      <c r="F487" s="80" t="str">
        <f t="shared" si="33"/>
        <v/>
      </c>
      <c r="G487" s="78" t="str">
        <f t="shared" si="34"/>
        <v>0</v>
      </c>
      <c r="H487" s="24" t="str">
        <f t="shared" si="35"/>
        <v/>
      </c>
    </row>
    <row r="488" spans="2:8" s="79" customFormat="1" ht="15" x14ac:dyDescent="0.2">
      <c r="B488" s="75" t="s">
        <v>332</v>
      </c>
      <c r="C488" s="76">
        <v>0</v>
      </c>
      <c r="D488" s="76"/>
      <c r="E488" s="80" t="str">
        <f t="shared" si="32"/>
        <v/>
      </c>
      <c r="F488" s="80" t="str">
        <f t="shared" si="33"/>
        <v/>
      </c>
      <c r="G488" s="78" t="str">
        <f t="shared" si="34"/>
        <v>0</v>
      </c>
      <c r="H488" s="24" t="str">
        <f t="shared" si="35"/>
        <v/>
      </c>
    </row>
    <row r="489" spans="2:8" s="79" customFormat="1" ht="15" x14ac:dyDescent="0.2">
      <c r="B489" s="75" t="s">
        <v>333</v>
      </c>
      <c r="C489" s="76">
        <v>0</v>
      </c>
      <c r="D489" s="76"/>
      <c r="E489" s="80" t="str">
        <f t="shared" si="32"/>
        <v/>
      </c>
      <c r="F489" s="80" t="str">
        <f t="shared" si="33"/>
        <v/>
      </c>
      <c r="G489" s="78" t="str">
        <f t="shared" si="34"/>
        <v>0</v>
      </c>
      <c r="H489" s="24" t="str">
        <f t="shared" si="35"/>
        <v/>
      </c>
    </row>
    <row r="490" spans="2:8" ht="15" x14ac:dyDescent="0.2">
      <c r="B490" s="5" t="s">
        <v>334</v>
      </c>
      <c r="C490" s="36">
        <v>0</v>
      </c>
      <c r="D490" s="36">
        <v>0</v>
      </c>
      <c r="E490" s="11" t="str">
        <f t="shared" si="32"/>
        <v/>
      </c>
      <c r="F490" s="11" t="str">
        <f t="shared" si="33"/>
        <v/>
      </c>
      <c r="G490" s="10" t="str">
        <f t="shared" si="34"/>
        <v>0</v>
      </c>
      <c r="H490" s="14" t="str">
        <f t="shared" si="35"/>
        <v/>
      </c>
    </row>
    <row r="491" spans="2:8" ht="15" x14ac:dyDescent="0.2">
      <c r="B491" s="5" t="s">
        <v>554</v>
      </c>
      <c r="C491" s="36">
        <v>0</v>
      </c>
      <c r="D491" s="36">
        <v>0</v>
      </c>
      <c r="E491" s="11" t="str">
        <f t="shared" si="32"/>
        <v/>
      </c>
      <c r="F491" s="11" t="str">
        <f t="shared" si="33"/>
        <v/>
      </c>
      <c r="G491" s="10" t="str">
        <f t="shared" si="34"/>
        <v>0</v>
      </c>
      <c r="H491" s="14" t="str">
        <f t="shared" si="35"/>
        <v/>
      </c>
    </row>
    <row r="492" spans="2:8" ht="15" x14ac:dyDescent="0.2">
      <c r="B492" s="5" t="s">
        <v>555</v>
      </c>
      <c r="C492" s="36">
        <v>0</v>
      </c>
      <c r="D492" s="36">
        <v>0</v>
      </c>
      <c r="E492" s="11" t="str">
        <f t="shared" si="32"/>
        <v/>
      </c>
      <c r="F492" s="11" t="str">
        <f t="shared" si="33"/>
        <v/>
      </c>
      <c r="G492" s="10" t="str">
        <f t="shared" si="34"/>
        <v>0</v>
      </c>
      <c r="H492" s="14" t="str">
        <f t="shared" si="35"/>
        <v/>
      </c>
    </row>
    <row r="493" spans="2:8" ht="15" x14ac:dyDescent="0.2">
      <c r="B493" s="5" t="s">
        <v>335</v>
      </c>
      <c r="C493" s="36">
        <v>0</v>
      </c>
      <c r="D493" s="36">
        <v>0</v>
      </c>
      <c r="E493" s="11" t="str">
        <f t="shared" si="32"/>
        <v/>
      </c>
      <c r="F493" s="11" t="str">
        <f t="shared" si="33"/>
        <v/>
      </c>
      <c r="G493" s="10" t="str">
        <f t="shared" si="34"/>
        <v>0</v>
      </c>
      <c r="H493" s="14" t="str">
        <f t="shared" si="35"/>
        <v/>
      </c>
    </row>
    <row r="494" spans="2:8" ht="30" x14ac:dyDescent="0.2">
      <c r="B494" s="5" t="s">
        <v>336</v>
      </c>
      <c r="C494" s="36">
        <v>1</v>
      </c>
      <c r="D494" s="36">
        <v>0</v>
      </c>
      <c r="E494" s="11">
        <f t="shared" si="32"/>
        <v>4.5454545454545455E-4</v>
      </c>
      <c r="F494" s="11" t="str">
        <f t="shared" si="33"/>
        <v/>
      </c>
      <c r="G494" s="10" t="str">
        <f t="shared" si="34"/>
        <v>0</v>
      </c>
      <c r="H494" s="14">
        <f t="shared" si="35"/>
        <v>0</v>
      </c>
    </row>
    <row r="495" spans="2:8" ht="15" x14ac:dyDescent="0.2">
      <c r="B495" s="5" t="s">
        <v>337</v>
      </c>
      <c r="C495" s="36">
        <v>2</v>
      </c>
      <c r="D495" s="36">
        <v>11</v>
      </c>
      <c r="E495" s="11">
        <f t="shared" si="32"/>
        <v>9.0909090909090909E-4</v>
      </c>
      <c r="F495" s="11">
        <f t="shared" si="33"/>
        <v>2.5427646786870088E-3</v>
      </c>
      <c r="G495" s="10">
        <f t="shared" si="34"/>
        <v>4.5</v>
      </c>
      <c r="H495" s="14">
        <f t="shared" si="35"/>
        <v>4.0909090909090912E-3</v>
      </c>
    </row>
    <row r="496" spans="2:8" ht="15" x14ac:dyDescent="0.2">
      <c r="B496" s="5" t="s">
        <v>135</v>
      </c>
      <c r="C496" s="36">
        <v>0</v>
      </c>
      <c r="D496" s="36">
        <v>0</v>
      </c>
      <c r="E496" s="11" t="str">
        <f t="shared" si="32"/>
        <v/>
      </c>
      <c r="F496" s="11" t="str">
        <f t="shared" si="33"/>
        <v/>
      </c>
      <c r="G496" s="10" t="str">
        <f t="shared" si="34"/>
        <v>0</v>
      </c>
      <c r="H496" s="14" t="str">
        <f t="shared" si="35"/>
        <v/>
      </c>
    </row>
    <row r="497" spans="1:8" ht="30" x14ac:dyDescent="0.2">
      <c r="B497" s="5" t="s">
        <v>338</v>
      </c>
      <c r="C497" s="36">
        <v>0</v>
      </c>
      <c r="D497" s="36">
        <v>0</v>
      </c>
      <c r="E497" s="11" t="str">
        <f t="shared" si="32"/>
        <v/>
      </c>
      <c r="F497" s="11" t="str">
        <f t="shared" si="33"/>
        <v/>
      </c>
      <c r="G497" s="10" t="str">
        <f t="shared" si="34"/>
        <v>0</v>
      </c>
      <c r="H497" s="14" t="str">
        <f t="shared" si="35"/>
        <v/>
      </c>
    </row>
    <row r="498" spans="1:8" ht="15" x14ac:dyDescent="0.2">
      <c r="B498" s="5" t="s">
        <v>143</v>
      </c>
      <c r="C498" s="36">
        <v>0</v>
      </c>
      <c r="D498" s="36">
        <v>0</v>
      </c>
      <c r="E498" s="11" t="str">
        <f t="shared" si="32"/>
        <v/>
      </c>
      <c r="F498" s="11" t="str">
        <f t="shared" si="33"/>
        <v/>
      </c>
      <c r="G498" s="10" t="str">
        <f t="shared" si="34"/>
        <v>0</v>
      </c>
      <c r="H498" s="14" t="str">
        <f t="shared" si="35"/>
        <v/>
      </c>
    </row>
    <row r="499" spans="1:8" ht="15" x14ac:dyDescent="0.2">
      <c r="B499" s="5" t="s">
        <v>134</v>
      </c>
      <c r="C499" s="36">
        <v>1</v>
      </c>
      <c r="D499" s="36">
        <v>3</v>
      </c>
      <c r="E499" s="11">
        <f t="shared" si="32"/>
        <v>4.5454545454545455E-4</v>
      </c>
      <c r="F499" s="11">
        <f t="shared" si="33"/>
        <v>6.9348127600554787E-4</v>
      </c>
      <c r="G499" s="10">
        <f t="shared" si="34"/>
        <v>2</v>
      </c>
      <c r="H499" s="14">
        <f t="shared" si="35"/>
        <v>9.0909090909090909E-4</v>
      </c>
    </row>
    <row r="500" spans="1:8" ht="15" x14ac:dyDescent="0.2">
      <c r="B500" s="5" t="s">
        <v>136</v>
      </c>
      <c r="C500" s="36">
        <v>2</v>
      </c>
      <c r="D500" s="36">
        <v>1</v>
      </c>
      <c r="E500" s="11">
        <f t="shared" si="32"/>
        <v>9.0909090909090909E-4</v>
      </c>
      <c r="F500" s="11">
        <f t="shared" si="33"/>
        <v>2.311604253351826E-4</v>
      </c>
      <c r="G500" s="10">
        <f t="shared" si="34"/>
        <v>-0.5</v>
      </c>
      <c r="H500" s="14">
        <f t="shared" si="35"/>
        <v>-4.5454545454545455E-4</v>
      </c>
    </row>
    <row r="501" spans="1:8" ht="15" x14ac:dyDescent="0.2">
      <c r="B501" s="5" t="s">
        <v>339</v>
      </c>
      <c r="C501" s="36">
        <v>2</v>
      </c>
      <c r="D501" s="36">
        <v>0</v>
      </c>
      <c r="E501" s="11">
        <f t="shared" si="32"/>
        <v>9.0909090909090909E-4</v>
      </c>
      <c r="F501" s="11" t="str">
        <f t="shared" si="33"/>
        <v/>
      </c>
      <c r="G501" s="10" t="str">
        <f t="shared" si="34"/>
        <v>0</v>
      </c>
      <c r="H501" s="14">
        <f t="shared" si="35"/>
        <v>0</v>
      </c>
    </row>
    <row r="502" spans="1:8" ht="15" x14ac:dyDescent="0.2">
      <c r="B502" s="5" t="s">
        <v>340</v>
      </c>
      <c r="C502" s="36">
        <v>0</v>
      </c>
      <c r="D502" s="36">
        <v>6</v>
      </c>
      <c r="E502" s="11" t="str">
        <f t="shared" si="32"/>
        <v/>
      </c>
      <c r="F502" s="11">
        <f t="shared" si="33"/>
        <v>1.3869625520110957E-3</v>
      </c>
      <c r="G502" s="10" t="str">
        <f t="shared" si="34"/>
        <v>0</v>
      </c>
      <c r="H502" s="14" t="str">
        <f t="shared" si="35"/>
        <v/>
      </c>
    </row>
    <row r="503" spans="1:8" ht="15" x14ac:dyDescent="0.2">
      <c r="B503" s="5" t="s">
        <v>144</v>
      </c>
      <c r="C503" s="36">
        <v>2</v>
      </c>
      <c r="D503" s="36">
        <v>0</v>
      </c>
      <c r="E503" s="11">
        <f t="shared" si="32"/>
        <v>9.0909090909090909E-4</v>
      </c>
      <c r="F503" s="11" t="str">
        <f t="shared" si="33"/>
        <v/>
      </c>
      <c r="G503" s="10" t="str">
        <f t="shared" si="34"/>
        <v>0</v>
      </c>
      <c r="H503" s="14">
        <f t="shared" si="35"/>
        <v>0</v>
      </c>
    </row>
    <row r="504" spans="1:8" ht="15" x14ac:dyDescent="0.2">
      <c r="B504" s="5" t="s">
        <v>556</v>
      </c>
      <c r="C504" s="36">
        <v>0</v>
      </c>
      <c r="D504" s="36">
        <v>0</v>
      </c>
      <c r="E504" s="11" t="str">
        <f t="shared" si="32"/>
        <v/>
      </c>
      <c r="F504" s="11" t="str">
        <f t="shared" si="33"/>
        <v/>
      </c>
      <c r="G504" s="10" t="str">
        <f t="shared" si="34"/>
        <v>0</v>
      </c>
      <c r="H504" s="14" t="str">
        <f t="shared" si="35"/>
        <v/>
      </c>
    </row>
    <row r="505" spans="1:8" s="79" customFormat="1" ht="15" x14ac:dyDescent="0.2">
      <c r="A505" s="74" t="s">
        <v>614</v>
      </c>
      <c r="B505" s="75" t="s">
        <v>613</v>
      </c>
      <c r="C505" s="76"/>
      <c r="D505" s="76">
        <v>0</v>
      </c>
      <c r="E505" s="80"/>
      <c r="F505" s="80"/>
      <c r="G505" s="78"/>
      <c r="H505" s="24"/>
    </row>
    <row r="506" spans="1:8" ht="15" x14ac:dyDescent="0.2">
      <c r="B506" s="5" t="s">
        <v>151</v>
      </c>
      <c r="C506" s="36">
        <v>8</v>
      </c>
      <c r="D506" s="36">
        <v>4</v>
      </c>
      <c r="E506" s="11">
        <f t="shared" si="32"/>
        <v>3.6363636363636364E-3</v>
      </c>
      <c r="F506" s="11">
        <f t="shared" si="33"/>
        <v>9.2464170134073042E-4</v>
      </c>
      <c r="G506" s="10">
        <f t="shared" si="34"/>
        <v>-0.5</v>
      </c>
      <c r="H506" s="14">
        <f t="shared" si="35"/>
        <v>-1.8181818181818182E-3</v>
      </c>
    </row>
    <row r="507" spans="1:8" ht="30" x14ac:dyDescent="0.2">
      <c r="B507" s="5" t="s">
        <v>557</v>
      </c>
      <c r="C507" s="36">
        <v>0</v>
      </c>
      <c r="D507" s="36">
        <v>0</v>
      </c>
      <c r="E507" s="11" t="str">
        <f t="shared" si="32"/>
        <v/>
      </c>
      <c r="F507" s="11" t="str">
        <f t="shared" si="33"/>
        <v/>
      </c>
      <c r="G507" s="10" t="str">
        <f t="shared" si="34"/>
        <v>0</v>
      </c>
      <c r="H507" s="14" t="str">
        <f t="shared" si="35"/>
        <v/>
      </c>
    </row>
    <row r="508" spans="1:8" ht="15" x14ac:dyDescent="0.2">
      <c r="B508" s="5" t="s">
        <v>149</v>
      </c>
      <c r="C508" s="36">
        <v>0</v>
      </c>
      <c r="D508" s="36">
        <v>0</v>
      </c>
      <c r="E508" s="11" t="str">
        <f t="shared" si="32"/>
        <v/>
      </c>
      <c r="F508" s="11" t="str">
        <f t="shared" si="33"/>
        <v/>
      </c>
      <c r="G508" s="10" t="str">
        <f t="shared" si="34"/>
        <v>0</v>
      </c>
      <c r="H508" s="14" t="str">
        <f t="shared" si="35"/>
        <v/>
      </c>
    </row>
    <row r="509" spans="1:8" ht="15" x14ac:dyDescent="0.2">
      <c r="B509" s="5" t="s">
        <v>374</v>
      </c>
      <c r="C509" s="36">
        <v>1</v>
      </c>
      <c r="D509" s="36">
        <v>6</v>
      </c>
      <c r="E509" s="11">
        <f t="shared" si="32"/>
        <v>4.5454545454545455E-4</v>
      </c>
      <c r="F509" s="11">
        <f t="shared" si="33"/>
        <v>1.3869625520110957E-3</v>
      </c>
      <c r="G509" s="10">
        <f t="shared" si="34"/>
        <v>5</v>
      </c>
      <c r="H509" s="14">
        <f t="shared" si="35"/>
        <v>2.2727272727272726E-3</v>
      </c>
    </row>
    <row r="510" spans="1:8" ht="15" x14ac:dyDescent="0.2">
      <c r="B510" s="5" t="s">
        <v>375</v>
      </c>
      <c r="C510" s="36">
        <v>5</v>
      </c>
      <c r="D510" s="36">
        <v>49</v>
      </c>
      <c r="E510" s="11">
        <f t="shared" si="32"/>
        <v>2.2727272727272726E-3</v>
      </c>
      <c r="F510" s="11">
        <f t="shared" si="33"/>
        <v>1.1326860841423949E-2</v>
      </c>
      <c r="G510" s="10">
        <f t="shared" si="34"/>
        <v>8.8000000000000007</v>
      </c>
      <c r="H510" s="14">
        <f t="shared" si="35"/>
        <v>0.02</v>
      </c>
    </row>
    <row r="511" spans="1:8" ht="15" x14ac:dyDescent="0.2">
      <c r="B511" s="5" t="s">
        <v>558</v>
      </c>
      <c r="C511" s="36">
        <v>1</v>
      </c>
      <c r="D511" s="36">
        <v>0</v>
      </c>
      <c r="E511" s="11">
        <f t="shared" si="32"/>
        <v>4.5454545454545455E-4</v>
      </c>
      <c r="F511" s="11" t="str">
        <f t="shared" si="33"/>
        <v/>
      </c>
      <c r="G511" s="10" t="str">
        <f t="shared" si="34"/>
        <v>0</v>
      </c>
      <c r="H511" s="14">
        <f t="shared" si="35"/>
        <v>0</v>
      </c>
    </row>
    <row r="512" spans="1:8" ht="15" x14ac:dyDescent="0.2">
      <c r="B512" s="5" t="s">
        <v>153</v>
      </c>
      <c r="C512" s="36">
        <v>1</v>
      </c>
      <c r="D512" s="36">
        <v>0</v>
      </c>
      <c r="E512" s="11">
        <f t="shared" si="32"/>
        <v>4.5454545454545455E-4</v>
      </c>
      <c r="F512" s="11" t="str">
        <f t="shared" si="33"/>
        <v/>
      </c>
      <c r="G512" s="10" t="str">
        <f t="shared" si="34"/>
        <v>0</v>
      </c>
      <c r="H512" s="14">
        <f t="shared" si="35"/>
        <v>0</v>
      </c>
    </row>
    <row r="513" spans="2:8" ht="15" x14ac:dyDescent="0.2">
      <c r="B513" s="5" t="s">
        <v>376</v>
      </c>
      <c r="C513" s="36">
        <v>0</v>
      </c>
      <c r="D513" s="36">
        <v>0</v>
      </c>
      <c r="E513" s="11" t="str">
        <f t="shared" si="32"/>
        <v/>
      </c>
      <c r="F513" s="11" t="str">
        <f t="shared" si="33"/>
        <v/>
      </c>
      <c r="G513" s="10" t="str">
        <f t="shared" si="34"/>
        <v>0</v>
      </c>
      <c r="H513" s="14" t="str">
        <f t="shared" si="35"/>
        <v/>
      </c>
    </row>
    <row r="514" spans="2:8" ht="15" x14ac:dyDescent="0.2">
      <c r="B514" s="5" t="s">
        <v>157</v>
      </c>
      <c r="C514" s="36">
        <v>0</v>
      </c>
      <c r="D514" s="36">
        <v>0</v>
      </c>
      <c r="E514" s="11" t="str">
        <f t="shared" si="32"/>
        <v/>
      </c>
      <c r="F514" s="11" t="str">
        <f t="shared" si="33"/>
        <v/>
      </c>
      <c r="G514" s="10" t="str">
        <f t="shared" si="34"/>
        <v>0</v>
      </c>
      <c r="H514" s="14" t="str">
        <f t="shared" si="35"/>
        <v/>
      </c>
    </row>
    <row r="515" spans="2:8" ht="15" x14ac:dyDescent="0.2">
      <c r="B515" s="5" t="s">
        <v>150</v>
      </c>
      <c r="C515" s="36">
        <v>0</v>
      </c>
      <c r="D515" s="36">
        <v>0</v>
      </c>
      <c r="E515" s="11" t="str">
        <f t="shared" si="32"/>
        <v/>
      </c>
      <c r="F515" s="11" t="str">
        <f t="shared" si="33"/>
        <v/>
      </c>
      <c r="G515" s="10" t="str">
        <f t="shared" si="34"/>
        <v>0</v>
      </c>
      <c r="H515" s="14" t="str">
        <f t="shared" si="35"/>
        <v/>
      </c>
    </row>
    <row r="516" spans="2:8" ht="15" x14ac:dyDescent="0.2">
      <c r="B516" s="5" t="s">
        <v>341</v>
      </c>
      <c r="C516" s="36">
        <v>0</v>
      </c>
      <c r="D516" s="36">
        <v>26</v>
      </c>
      <c r="E516" s="11" t="str">
        <f t="shared" si="32"/>
        <v/>
      </c>
      <c r="F516" s="11">
        <f t="shared" si="33"/>
        <v>6.0101710587147483E-3</v>
      </c>
      <c r="G516" s="10" t="str">
        <f t="shared" si="34"/>
        <v>0</v>
      </c>
      <c r="H516" s="14" t="str">
        <f t="shared" si="35"/>
        <v/>
      </c>
    </row>
    <row r="517" spans="2:8" ht="15" x14ac:dyDescent="0.2">
      <c r="B517" s="5" t="s">
        <v>146</v>
      </c>
      <c r="C517" s="36">
        <v>2</v>
      </c>
      <c r="D517" s="36">
        <v>0</v>
      </c>
      <c r="E517" s="11">
        <f t="shared" si="32"/>
        <v>9.0909090909090909E-4</v>
      </c>
      <c r="F517" s="11" t="str">
        <f t="shared" si="33"/>
        <v/>
      </c>
      <c r="G517" s="10" t="str">
        <f t="shared" si="34"/>
        <v>0</v>
      </c>
      <c r="H517" s="14">
        <f t="shared" si="35"/>
        <v>0</v>
      </c>
    </row>
    <row r="518" spans="2:8" ht="15" x14ac:dyDescent="0.2">
      <c r="B518" s="5" t="s">
        <v>159</v>
      </c>
      <c r="C518" s="36">
        <v>0</v>
      </c>
      <c r="D518" s="36">
        <v>0</v>
      </c>
      <c r="E518" s="11" t="str">
        <f t="shared" si="32"/>
        <v/>
      </c>
      <c r="F518" s="11" t="str">
        <f t="shared" si="33"/>
        <v/>
      </c>
      <c r="G518" s="10" t="str">
        <f t="shared" si="34"/>
        <v>0</v>
      </c>
      <c r="H518" s="14" t="str">
        <f t="shared" si="35"/>
        <v/>
      </c>
    </row>
    <row r="519" spans="2:8" ht="15" x14ac:dyDescent="0.2">
      <c r="B519" s="5" t="s">
        <v>342</v>
      </c>
      <c r="C519" s="36">
        <v>0</v>
      </c>
      <c r="D519" s="36">
        <v>0</v>
      </c>
      <c r="E519" s="11" t="str">
        <f t="shared" si="32"/>
        <v/>
      </c>
      <c r="F519" s="11" t="str">
        <f t="shared" si="33"/>
        <v/>
      </c>
      <c r="G519" s="10" t="str">
        <f t="shared" si="34"/>
        <v>0</v>
      </c>
      <c r="H519" s="14" t="str">
        <f t="shared" si="35"/>
        <v/>
      </c>
    </row>
    <row r="520" spans="2:8" ht="15" x14ac:dyDescent="0.2">
      <c r="B520" s="5" t="s">
        <v>343</v>
      </c>
      <c r="C520" s="36">
        <v>0</v>
      </c>
      <c r="D520" s="36">
        <v>0</v>
      </c>
      <c r="E520" s="11" t="str">
        <f t="shared" si="32"/>
        <v/>
      </c>
      <c r="F520" s="11" t="str">
        <f t="shared" si="33"/>
        <v/>
      </c>
      <c r="G520" s="10" t="str">
        <f t="shared" si="34"/>
        <v>0</v>
      </c>
      <c r="H520" s="14" t="str">
        <f t="shared" si="35"/>
        <v/>
      </c>
    </row>
    <row r="521" spans="2:8" ht="15" x14ac:dyDescent="0.2">
      <c r="B521" s="5" t="s">
        <v>344</v>
      </c>
      <c r="C521" s="36">
        <v>0</v>
      </c>
      <c r="D521" s="36">
        <v>1</v>
      </c>
      <c r="E521" s="11" t="str">
        <f t="shared" si="32"/>
        <v/>
      </c>
      <c r="F521" s="11">
        <f t="shared" si="33"/>
        <v>2.311604253351826E-4</v>
      </c>
      <c r="G521" s="10" t="str">
        <f t="shared" si="34"/>
        <v>0</v>
      </c>
      <c r="H521" s="14" t="str">
        <f t="shared" si="35"/>
        <v/>
      </c>
    </row>
    <row r="522" spans="2:8" ht="30" x14ac:dyDescent="0.2">
      <c r="B522" s="5" t="s">
        <v>559</v>
      </c>
      <c r="C522" s="36">
        <v>0</v>
      </c>
      <c r="D522" s="36">
        <v>0</v>
      </c>
      <c r="E522" s="11" t="str">
        <f t="shared" si="32"/>
        <v/>
      </c>
      <c r="F522" s="11" t="str">
        <f t="shared" si="33"/>
        <v/>
      </c>
      <c r="G522" s="10" t="str">
        <f t="shared" si="34"/>
        <v>0</v>
      </c>
      <c r="H522" s="14" t="str">
        <f t="shared" si="35"/>
        <v/>
      </c>
    </row>
    <row r="523" spans="2:8" ht="15" x14ac:dyDescent="0.2">
      <c r="B523" s="5" t="s">
        <v>156</v>
      </c>
      <c r="C523" s="36">
        <v>0</v>
      </c>
      <c r="D523" s="36">
        <v>0</v>
      </c>
      <c r="E523" s="11" t="str">
        <f t="shared" si="32"/>
        <v/>
      </c>
      <c r="F523" s="11" t="str">
        <f t="shared" si="33"/>
        <v/>
      </c>
      <c r="G523" s="10" t="str">
        <f t="shared" si="34"/>
        <v>0</v>
      </c>
      <c r="H523" s="14" t="str">
        <f t="shared" si="35"/>
        <v/>
      </c>
    </row>
    <row r="524" spans="2:8" ht="15" x14ac:dyDescent="0.2">
      <c r="B524" s="5" t="s">
        <v>345</v>
      </c>
      <c r="C524" s="36">
        <v>2</v>
      </c>
      <c r="D524" s="36">
        <v>6</v>
      </c>
      <c r="E524" s="11">
        <f t="shared" si="32"/>
        <v>9.0909090909090909E-4</v>
      </c>
      <c r="F524" s="11">
        <f t="shared" si="33"/>
        <v>1.3869625520110957E-3</v>
      </c>
      <c r="G524" s="10">
        <f t="shared" si="34"/>
        <v>2</v>
      </c>
      <c r="H524" s="14">
        <f t="shared" si="35"/>
        <v>1.8181818181818182E-3</v>
      </c>
    </row>
    <row r="525" spans="2:8" ht="15" x14ac:dyDescent="0.2">
      <c r="B525" s="5" t="s">
        <v>346</v>
      </c>
      <c r="C525" s="36">
        <v>0</v>
      </c>
      <c r="D525" s="36">
        <v>0</v>
      </c>
      <c r="E525" s="11" t="str">
        <f t="shared" si="32"/>
        <v/>
      </c>
      <c r="F525" s="11" t="str">
        <f t="shared" si="33"/>
        <v/>
      </c>
      <c r="G525" s="10" t="str">
        <f t="shared" si="34"/>
        <v>0</v>
      </c>
      <c r="H525" s="14" t="str">
        <f t="shared" si="35"/>
        <v/>
      </c>
    </row>
    <row r="526" spans="2:8" ht="15" x14ac:dyDescent="0.2">
      <c r="B526" s="5" t="s">
        <v>347</v>
      </c>
      <c r="C526" s="36">
        <v>0</v>
      </c>
      <c r="D526" s="36">
        <v>0</v>
      </c>
      <c r="E526" s="11" t="str">
        <f t="shared" si="32"/>
        <v/>
      </c>
      <c r="F526" s="11" t="str">
        <f t="shared" si="33"/>
        <v/>
      </c>
      <c r="G526" s="10" t="str">
        <f t="shared" si="34"/>
        <v>0</v>
      </c>
      <c r="H526" s="14" t="str">
        <f t="shared" si="35"/>
        <v/>
      </c>
    </row>
    <row r="527" spans="2:8" ht="15" x14ac:dyDescent="0.2">
      <c r="B527" s="5" t="s">
        <v>152</v>
      </c>
      <c r="C527" s="36">
        <v>0</v>
      </c>
      <c r="D527" s="36">
        <v>0</v>
      </c>
      <c r="E527" s="11" t="str">
        <f t="shared" si="32"/>
        <v/>
      </c>
      <c r="F527" s="11" t="str">
        <f t="shared" si="33"/>
        <v/>
      </c>
      <c r="G527" s="10" t="str">
        <f t="shared" si="34"/>
        <v>0</v>
      </c>
      <c r="H527" s="14" t="str">
        <f t="shared" si="35"/>
        <v/>
      </c>
    </row>
    <row r="528" spans="2:8" ht="15" x14ac:dyDescent="0.2">
      <c r="B528" s="5" t="s">
        <v>154</v>
      </c>
      <c r="C528" s="36">
        <v>0</v>
      </c>
      <c r="D528" s="36">
        <v>0</v>
      </c>
      <c r="E528" s="11" t="str">
        <f t="shared" si="32"/>
        <v/>
      </c>
      <c r="F528" s="11" t="str">
        <f t="shared" si="33"/>
        <v/>
      </c>
      <c r="G528" s="10" t="str">
        <f t="shared" si="34"/>
        <v>0</v>
      </c>
      <c r="H528" s="14" t="str">
        <f t="shared" si="35"/>
        <v/>
      </c>
    </row>
    <row r="529" spans="1:9" ht="15" x14ac:dyDescent="0.2">
      <c r="B529" s="5" t="s">
        <v>348</v>
      </c>
      <c r="C529" s="36">
        <v>5</v>
      </c>
      <c r="D529" s="36">
        <v>8</v>
      </c>
      <c r="E529" s="11">
        <f t="shared" si="32"/>
        <v>2.2727272727272726E-3</v>
      </c>
      <c r="F529" s="11">
        <f t="shared" si="33"/>
        <v>1.8492834026814608E-3</v>
      </c>
      <c r="G529" s="10">
        <f t="shared" si="34"/>
        <v>0.6</v>
      </c>
      <c r="H529" s="14">
        <f t="shared" si="35"/>
        <v>1.3636363636363635E-3</v>
      </c>
    </row>
    <row r="530" spans="1:9" ht="30" x14ac:dyDescent="0.2">
      <c r="B530" s="5" t="s">
        <v>158</v>
      </c>
      <c r="C530" s="36">
        <v>18</v>
      </c>
      <c r="D530" s="36">
        <v>66</v>
      </c>
      <c r="E530" s="11">
        <f t="shared" si="32"/>
        <v>8.1818181818181825E-3</v>
      </c>
      <c r="F530" s="11">
        <f t="shared" si="33"/>
        <v>1.5256588072122053E-2</v>
      </c>
      <c r="G530" s="10">
        <f t="shared" si="34"/>
        <v>2.6666666666666665</v>
      </c>
      <c r="H530" s="14">
        <f t="shared" si="35"/>
        <v>2.181818181818182E-2</v>
      </c>
    </row>
    <row r="531" spans="1:9" ht="15" x14ac:dyDescent="0.2">
      <c r="B531" s="5" t="s">
        <v>349</v>
      </c>
      <c r="C531" s="36">
        <v>10</v>
      </c>
      <c r="D531" s="36">
        <v>7</v>
      </c>
      <c r="E531" s="11">
        <f t="shared" si="32"/>
        <v>4.5454545454545452E-3</v>
      </c>
      <c r="F531" s="11">
        <f t="shared" si="33"/>
        <v>1.6181229773462784E-3</v>
      </c>
      <c r="G531" s="10">
        <f t="shared" si="34"/>
        <v>-0.3</v>
      </c>
      <c r="H531" s="14">
        <f t="shared" si="35"/>
        <v>-1.3636363636363635E-3</v>
      </c>
    </row>
    <row r="532" spans="1:9" s="79" customFormat="1" ht="15" x14ac:dyDescent="0.2">
      <c r="A532" s="74" t="s">
        <v>614</v>
      </c>
      <c r="B532" s="75" t="s">
        <v>609</v>
      </c>
      <c r="C532" s="76"/>
      <c r="D532" s="76">
        <v>0</v>
      </c>
      <c r="E532" s="80"/>
      <c r="F532" s="80"/>
      <c r="G532" s="78"/>
      <c r="H532" s="24"/>
    </row>
    <row r="533" spans="1:9" ht="15" x14ac:dyDescent="0.2">
      <c r="B533" s="5" t="s">
        <v>147</v>
      </c>
      <c r="C533" s="36">
        <v>0</v>
      </c>
      <c r="D533" s="36">
        <v>0</v>
      </c>
      <c r="E533" s="11" t="str">
        <f t="shared" si="32"/>
        <v/>
      </c>
      <c r="F533" s="11" t="str">
        <f t="shared" si="33"/>
        <v/>
      </c>
      <c r="G533" s="10" t="str">
        <f t="shared" si="34"/>
        <v>0</v>
      </c>
      <c r="H533" s="14" t="str">
        <f t="shared" si="35"/>
        <v/>
      </c>
    </row>
    <row r="534" spans="1:9" ht="15" x14ac:dyDescent="0.2">
      <c r="B534" s="5" t="s">
        <v>350</v>
      </c>
      <c r="C534" s="36">
        <v>0</v>
      </c>
      <c r="D534" s="36">
        <v>0</v>
      </c>
      <c r="E534" s="11" t="str">
        <f t="shared" si="32"/>
        <v/>
      </c>
      <c r="F534" s="11" t="str">
        <f t="shared" si="33"/>
        <v/>
      </c>
      <c r="G534" s="10" t="str">
        <f t="shared" si="34"/>
        <v>0</v>
      </c>
      <c r="H534" s="14" t="str">
        <f t="shared" si="35"/>
        <v/>
      </c>
    </row>
    <row r="535" spans="1:9" ht="13.5" customHeight="1" x14ac:dyDescent="0.2">
      <c r="B535" s="5" t="s">
        <v>351</v>
      </c>
      <c r="C535" s="36">
        <v>0</v>
      </c>
      <c r="D535" s="36">
        <v>0</v>
      </c>
      <c r="E535" s="11" t="str">
        <f t="shared" ref="E535:E546" si="36">+IF(C535=0,"",C535/C$329)</f>
        <v/>
      </c>
      <c r="F535" s="11" t="str">
        <f t="shared" ref="F535:F546" si="37">+IF(D535=0,"",D535/D$329)</f>
        <v/>
      </c>
      <c r="G535" s="10" t="str">
        <f t="shared" ref="G535:G546" si="38">+IF(OR(AND(D535=0),(C535=0)),"0",((D535-C535)/C535))</f>
        <v>0</v>
      </c>
      <c r="H535" s="14" t="str">
        <f t="shared" ref="H535:H546" si="39">+IF(OR(AND(E535=""),(G535="")),"",E535*G535)</f>
        <v/>
      </c>
    </row>
    <row r="536" spans="1:9" ht="13.5" customHeight="1" x14ac:dyDescent="0.2">
      <c r="B536" s="5" t="s">
        <v>560</v>
      </c>
      <c r="C536" s="36">
        <v>0</v>
      </c>
      <c r="D536" s="36">
        <v>0</v>
      </c>
      <c r="E536" s="11" t="str">
        <f t="shared" si="36"/>
        <v/>
      </c>
      <c r="F536" s="11" t="str">
        <f t="shared" si="37"/>
        <v/>
      </c>
      <c r="G536" s="10" t="str">
        <f t="shared" si="38"/>
        <v>0</v>
      </c>
      <c r="H536" s="14" t="str">
        <f t="shared" si="39"/>
        <v/>
      </c>
    </row>
    <row r="537" spans="1:9" ht="25.5" customHeight="1" x14ac:dyDescent="0.2">
      <c r="B537" s="5" t="s">
        <v>148</v>
      </c>
      <c r="C537" s="36">
        <v>0</v>
      </c>
      <c r="D537" s="36">
        <v>0</v>
      </c>
      <c r="E537" s="11" t="str">
        <f t="shared" si="36"/>
        <v/>
      </c>
      <c r="F537" s="11" t="str">
        <f t="shared" si="37"/>
        <v/>
      </c>
      <c r="G537" s="10" t="str">
        <f t="shared" si="38"/>
        <v>0</v>
      </c>
      <c r="H537" s="14" t="str">
        <f t="shared" si="39"/>
        <v/>
      </c>
    </row>
    <row r="538" spans="1:9" ht="13.5" customHeight="1" x14ac:dyDescent="0.2">
      <c r="B538" s="5" t="s">
        <v>155</v>
      </c>
      <c r="C538" s="36">
        <v>41</v>
      </c>
      <c r="D538" s="36">
        <v>17</v>
      </c>
      <c r="E538" s="11">
        <f t="shared" si="36"/>
        <v>1.8636363636363635E-2</v>
      </c>
      <c r="F538" s="11">
        <f t="shared" si="37"/>
        <v>3.9297272306981048E-3</v>
      </c>
      <c r="G538" s="10">
        <f t="shared" si="38"/>
        <v>-0.58536585365853655</v>
      </c>
      <c r="H538" s="14">
        <f t="shared" si="39"/>
        <v>-1.0909090909090908E-2</v>
      </c>
    </row>
    <row r="539" spans="1:9" ht="15" x14ac:dyDescent="0.2">
      <c r="B539" s="5" t="s">
        <v>561</v>
      </c>
      <c r="C539" s="36">
        <v>0</v>
      </c>
      <c r="D539" s="36">
        <v>0</v>
      </c>
      <c r="E539" s="11" t="str">
        <f t="shared" si="36"/>
        <v/>
      </c>
      <c r="F539" s="11" t="str">
        <f t="shared" si="37"/>
        <v/>
      </c>
      <c r="G539" s="10" t="str">
        <f t="shared" si="38"/>
        <v>0</v>
      </c>
      <c r="H539" s="14" t="str">
        <f t="shared" si="39"/>
        <v/>
      </c>
    </row>
    <row r="540" spans="1:9" ht="15" x14ac:dyDescent="0.2">
      <c r="B540" s="5" t="s">
        <v>352</v>
      </c>
      <c r="C540" s="36">
        <v>14</v>
      </c>
      <c r="D540" s="36">
        <v>20</v>
      </c>
      <c r="E540" s="11">
        <f t="shared" si="36"/>
        <v>6.3636363636363638E-3</v>
      </c>
      <c r="F540" s="11">
        <f t="shared" si="37"/>
        <v>4.6232085067036523E-3</v>
      </c>
      <c r="G540" s="10">
        <f t="shared" si="38"/>
        <v>0.42857142857142855</v>
      </c>
      <c r="H540" s="14">
        <f t="shared" si="39"/>
        <v>2.7272727272727271E-3</v>
      </c>
    </row>
    <row r="541" spans="1:9" ht="15" x14ac:dyDescent="0.2">
      <c r="B541" s="5" t="s">
        <v>353</v>
      </c>
      <c r="C541" s="36">
        <v>0</v>
      </c>
      <c r="D541" s="36">
        <v>0</v>
      </c>
      <c r="E541" s="11" t="str">
        <f t="shared" si="36"/>
        <v/>
      </c>
      <c r="F541" s="11" t="str">
        <f t="shared" si="37"/>
        <v/>
      </c>
      <c r="G541" s="10" t="str">
        <f t="shared" si="38"/>
        <v>0</v>
      </c>
      <c r="H541" s="14" t="str">
        <f t="shared" si="39"/>
        <v/>
      </c>
    </row>
    <row r="542" spans="1:9" ht="13.5" customHeight="1" x14ac:dyDescent="0.2">
      <c r="B542" s="5" t="s">
        <v>354</v>
      </c>
      <c r="C542" s="36">
        <v>0</v>
      </c>
      <c r="D542" s="36">
        <v>11</v>
      </c>
      <c r="E542" s="11" t="str">
        <f t="shared" si="36"/>
        <v/>
      </c>
      <c r="F542" s="11">
        <f t="shared" si="37"/>
        <v>2.5427646786870088E-3</v>
      </c>
      <c r="G542" s="10" t="str">
        <f t="shared" si="38"/>
        <v>0</v>
      </c>
      <c r="H542" s="14" t="str">
        <f t="shared" si="39"/>
        <v/>
      </c>
    </row>
    <row r="543" spans="1:9" s="4" customFormat="1" ht="26.25" customHeight="1" x14ac:dyDescent="0.2">
      <c r="B543" s="5" t="s">
        <v>355</v>
      </c>
      <c r="C543" s="36">
        <v>0</v>
      </c>
      <c r="D543" s="36">
        <v>3</v>
      </c>
      <c r="E543" s="11" t="str">
        <f t="shared" si="36"/>
        <v/>
      </c>
      <c r="F543" s="11">
        <f t="shared" si="37"/>
        <v>6.9348127600554787E-4</v>
      </c>
      <c r="G543" s="10" t="str">
        <f t="shared" si="38"/>
        <v>0</v>
      </c>
      <c r="H543" s="14" t="str">
        <f t="shared" si="39"/>
        <v/>
      </c>
      <c r="I543" s="2"/>
    </row>
    <row r="544" spans="1:9" ht="15" x14ac:dyDescent="0.2">
      <c r="B544" s="5" t="s">
        <v>356</v>
      </c>
      <c r="C544" s="36">
        <v>3</v>
      </c>
      <c r="D544" s="36">
        <v>2</v>
      </c>
      <c r="E544" s="11">
        <f t="shared" si="36"/>
        <v>1.3636363636363637E-3</v>
      </c>
      <c r="F544" s="11">
        <f t="shared" si="37"/>
        <v>4.6232085067036521E-4</v>
      </c>
      <c r="G544" s="10">
        <f t="shared" si="38"/>
        <v>-0.33333333333333331</v>
      </c>
      <c r="H544" s="14">
        <f t="shared" si="39"/>
        <v>-4.5454545454545455E-4</v>
      </c>
    </row>
    <row r="545" spans="1:8" ht="30" x14ac:dyDescent="0.2">
      <c r="B545" s="5" t="s">
        <v>562</v>
      </c>
      <c r="C545" s="36">
        <v>0</v>
      </c>
      <c r="D545" s="36">
        <v>0</v>
      </c>
      <c r="E545" s="11" t="str">
        <f t="shared" si="36"/>
        <v/>
      </c>
      <c r="F545" s="11" t="str">
        <f t="shared" si="37"/>
        <v/>
      </c>
      <c r="G545" s="10" t="str">
        <f t="shared" si="38"/>
        <v>0</v>
      </c>
      <c r="H545" s="14" t="str">
        <f t="shared" si="39"/>
        <v/>
      </c>
    </row>
    <row r="546" spans="1:8" ht="15" x14ac:dyDescent="0.2">
      <c r="B546" s="5" t="s">
        <v>563</v>
      </c>
      <c r="C546" s="36">
        <v>0</v>
      </c>
      <c r="D546" s="36">
        <v>0</v>
      </c>
      <c r="E546" s="11" t="str">
        <f t="shared" si="36"/>
        <v/>
      </c>
      <c r="F546" s="11" t="str">
        <f t="shared" si="37"/>
        <v/>
      </c>
      <c r="G546" s="10" t="str">
        <f t="shared" si="38"/>
        <v>0</v>
      </c>
      <c r="H546" s="14" t="str">
        <f t="shared" si="39"/>
        <v/>
      </c>
    </row>
    <row r="549" spans="1:8" ht="13.5" thickBot="1" x14ac:dyDescent="0.25">
      <c r="B549" s="16"/>
      <c r="C549" s="16"/>
      <c r="D549" s="16"/>
      <c r="E549" s="16"/>
      <c r="F549" s="16"/>
    </row>
    <row r="550" spans="1:8" ht="24" customHeight="1" x14ac:dyDescent="0.2">
      <c r="B550" s="72" t="s">
        <v>413</v>
      </c>
      <c r="C550" s="53" t="s">
        <v>414</v>
      </c>
      <c r="D550" s="54"/>
      <c r="E550" s="53" t="s">
        <v>378</v>
      </c>
      <c r="F550" s="54"/>
      <c r="G550" s="55" t="s">
        <v>458</v>
      </c>
      <c r="H550" s="51" t="s">
        <v>377</v>
      </c>
    </row>
    <row r="551" spans="1:8" ht="24" customHeight="1" x14ac:dyDescent="0.2">
      <c r="B551" s="73"/>
      <c r="C551" s="27">
        <v>2016</v>
      </c>
      <c r="D551" s="27">
        <v>2017</v>
      </c>
      <c r="E551" s="27">
        <v>2016</v>
      </c>
      <c r="F551" s="27">
        <v>2017</v>
      </c>
      <c r="G551" s="56"/>
      <c r="H551" s="52"/>
    </row>
    <row r="552" spans="1:8" ht="13.5" thickBot="1" x14ac:dyDescent="0.25">
      <c r="B552" s="30" t="s">
        <v>419</v>
      </c>
      <c r="C552" s="31">
        <f>SUM(C553:C579)</f>
        <v>576</v>
      </c>
      <c r="D552" s="32">
        <f>SUM(D553:D579)</f>
        <v>2956</v>
      </c>
      <c r="E552" s="33">
        <f>+IF(C552=0,"",C552/C$552)</f>
        <v>1</v>
      </c>
      <c r="F552" s="33">
        <f>+IF(D552=0,"",D552/D$552)</f>
        <v>1</v>
      </c>
      <c r="G552" s="33">
        <f>+IF(OR(AND(D552=0),(C552=0)),"0",((D552-C552)/C552))</f>
        <v>4.1319444444444446</v>
      </c>
      <c r="H552" s="34">
        <f>+IF(OR(AND(E552=""),(G552="")),"",E552*G552)</f>
        <v>4.1319444444444446</v>
      </c>
    </row>
    <row r="553" spans="1:8" ht="15" x14ac:dyDescent="0.2">
      <c r="B553" s="35" t="s">
        <v>357</v>
      </c>
      <c r="C553" s="36">
        <v>14</v>
      </c>
      <c r="D553" s="36">
        <v>2</v>
      </c>
      <c r="E553" s="38">
        <f>+IF(C553=0,"",C553/C$552)</f>
        <v>2.4305555555555556E-2</v>
      </c>
      <c r="F553" s="38">
        <f>+IF(D553=0,"",D553/D$552)</f>
        <v>6.7658998646820032E-4</v>
      </c>
      <c r="G553" s="28">
        <f>+IF(OR(AND(D553=0),(C553=0)),"0",((D553-C553)/C553))</f>
        <v>-0.8571428571428571</v>
      </c>
      <c r="H553" s="29">
        <f>+IF(OR(AND(E553=""),(G553="")),"",E553*G553)</f>
        <v>-2.0833333333333332E-2</v>
      </c>
    </row>
    <row r="554" spans="1:8" ht="15" x14ac:dyDescent="0.2">
      <c r="B554" s="5" t="s">
        <v>161</v>
      </c>
      <c r="C554" s="36">
        <v>10</v>
      </c>
      <c r="D554" s="36">
        <v>11</v>
      </c>
      <c r="E554" s="11">
        <f t="shared" ref="E554:E579" si="40">+IF(C554=0,"",C554/C$552)</f>
        <v>1.7361111111111112E-2</v>
      </c>
      <c r="F554" s="11">
        <f t="shared" ref="F554:F579" si="41">+IF(D554=0,"",D554/D$552)</f>
        <v>3.7212449255751017E-3</v>
      </c>
      <c r="G554" s="10">
        <f t="shared" ref="G554:G579" si="42">+IF(OR(AND(D554=0),(C554=0)),"0",((D554-C554)/C554))</f>
        <v>0.1</v>
      </c>
      <c r="H554" s="14">
        <f t="shared" ref="H554:H579" si="43">+IF(OR(AND(E554=""),(G554="")),"",E554*G554)</f>
        <v>1.7361111111111112E-3</v>
      </c>
    </row>
    <row r="555" spans="1:8" ht="15" x14ac:dyDescent="0.2">
      <c r="B555" s="5" t="s">
        <v>358</v>
      </c>
      <c r="C555" s="36">
        <v>57</v>
      </c>
      <c r="D555" s="36">
        <v>138</v>
      </c>
      <c r="E555" s="11">
        <f t="shared" si="40"/>
        <v>9.8958333333333329E-2</v>
      </c>
      <c r="F555" s="11">
        <f t="shared" si="41"/>
        <v>4.668470906630582E-2</v>
      </c>
      <c r="G555" s="10">
        <f t="shared" si="42"/>
        <v>1.4210526315789473</v>
      </c>
      <c r="H555" s="14">
        <f t="shared" si="43"/>
        <v>0.140625</v>
      </c>
    </row>
    <row r="556" spans="1:8" ht="15" x14ac:dyDescent="0.2">
      <c r="B556" s="5" t="s">
        <v>359</v>
      </c>
      <c r="C556" s="36">
        <v>31</v>
      </c>
      <c r="D556" s="36">
        <v>134</v>
      </c>
      <c r="E556" s="11">
        <f t="shared" si="40"/>
        <v>5.3819444444444448E-2</v>
      </c>
      <c r="F556" s="11">
        <f t="shared" si="41"/>
        <v>4.5331529093369419E-2</v>
      </c>
      <c r="G556" s="10">
        <f t="shared" si="42"/>
        <v>3.3225806451612905</v>
      </c>
      <c r="H556" s="14">
        <f t="shared" si="43"/>
        <v>0.17881944444444448</v>
      </c>
    </row>
    <row r="557" spans="1:8" ht="15" x14ac:dyDescent="0.2">
      <c r="B557" s="5" t="s">
        <v>162</v>
      </c>
      <c r="C557" s="36">
        <v>0</v>
      </c>
      <c r="D557" s="36">
        <v>0</v>
      </c>
      <c r="E557" s="11" t="str">
        <f t="shared" si="40"/>
        <v/>
      </c>
      <c r="F557" s="11" t="str">
        <f t="shared" si="41"/>
        <v/>
      </c>
      <c r="G557" s="10" t="str">
        <f t="shared" si="42"/>
        <v>0</v>
      </c>
      <c r="H557" s="14" t="str">
        <f t="shared" si="43"/>
        <v/>
      </c>
    </row>
    <row r="558" spans="1:8" ht="15" x14ac:dyDescent="0.2">
      <c r="B558" s="5" t="s">
        <v>160</v>
      </c>
      <c r="C558" s="36">
        <v>0</v>
      </c>
      <c r="D558" s="36">
        <v>0</v>
      </c>
      <c r="E558" s="11" t="str">
        <f t="shared" si="40"/>
        <v/>
      </c>
      <c r="F558" s="11" t="str">
        <f t="shared" si="41"/>
        <v/>
      </c>
      <c r="G558" s="10" t="str">
        <f t="shared" si="42"/>
        <v>0</v>
      </c>
      <c r="H558" s="14" t="str">
        <f t="shared" si="43"/>
        <v/>
      </c>
    </row>
    <row r="559" spans="1:8" s="79" customFormat="1" ht="15" x14ac:dyDescent="0.2">
      <c r="A559" s="74" t="s">
        <v>614</v>
      </c>
      <c r="B559" s="75" t="s">
        <v>600</v>
      </c>
      <c r="C559" s="76"/>
      <c r="D559" s="76">
        <v>0</v>
      </c>
      <c r="E559" s="80"/>
      <c r="F559" s="80"/>
      <c r="G559" s="78"/>
      <c r="H559" s="24"/>
    </row>
    <row r="560" spans="1:8" s="79" customFormat="1" ht="15" x14ac:dyDescent="0.2">
      <c r="B560" s="75" t="s">
        <v>163</v>
      </c>
      <c r="C560" s="76">
        <v>1</v>
      </c>
      <c r="D560" s="76">
        <v>0</v>
      </c>
      <c r="E560" s="80">
        <f t="shared" si="40"/>
        <v>1.736111111111111E-3</v>
      </c>
      <c r="F560" s="80" t="str">
        <f t="shared" si="41"/>
        <v/>
      </c>
      <c r="G560" s="78" t="str">
        <f t="shared" si="42"/>
        <v>0</v>
      </c>
      <c r="H560" s="24">
        <f t="shared" si="43"/>
        <v>0</v>
      </c>
    </row>
    <row r="561" spans="1:8" s="79" customFormat="1" ht="15" x14ac:dyDescent="0.2">
      <c r="B561" s="75" t="s">
        <v>360</v>
      </c>
      <c r="C561" s="76">
        <v>1</v>
      </c>
      <c r="D561" s="76">
        <v>0</v>
      </c>
      <c r="E561" s="80">
        <f t="shared" si="40"/>
        <v>1.736111111111111E-3</v>
      </c>
      <c r="F561" s="80" t="str">
        <f t="shared" si="41"/>
        <v/>
      </c>
      <c r="G561" s="78" t="str">
        <f t="shared" si="42"/>
        <v>0</v>
      </c>
      <c r="H561" s="24">
        <f t="shared" si="43"/>
        <v>0</v>
      </c>
    </row>
    <row r="562" spans="1:8" s="79" customFormat="1" ht="15" x14ac:dyDescent="0.2">
      <c r="B562" s="75" t="s">
        <v>361</v>
      </c>
      <c r="C562" s="76">
        <v>2</v>
      </c>
      <c r="D562" s="76">
        <v>0</v>
      </c>
      <c r="E562" s="80">
        <f t="shared" si="40"/>
        <v>3.472222222222222E-3</v>
      </c>
      <c r="F562" s="80" t="str">
        <f t="shared" si="41"/>
        <v/>
      </c>
      <c r="G562" s="78" t="str">
        <f t="shared" si="42"/>
        <v>0</v>
      </c>
      <c r="H562" s="24">
        <f t="shared" si="43"/>
        <v>0</v>
      </c>
    </row>
    <row r="563" spans="1:8" s="79" customFormat="1" ht="15" x14ac:dyDescent="0.2">
      <c r="B563" s="75" t="s">
        <v>564</v>
      </c>
      <c r="C563" s="76">
        <v>2</v>
      </c>
      <c r="D563" s="76">
        <v>0</v>
      </c>
      <c r="E563" s="80">
        <f t="shared" si="40"/>
        <v>3.472222222222222E-3</v>
      </c>
      <c r="F563" s="80" t="str">
        <f t="shared" si="41"/>
        <v/>
      </c>
      <c r="G563" s="78" t="str">
        <f t="shared" si="42"/>
        <v>0</v>
      </c>
      <c r="H563" s="24">
        <f t="shared" si="43"/>
        <v>0</v>
      </c>
    </row>
    <row r="564" spans="1:8" s="79" customFormat="1" ht="15" x14ac:dyDescent="0.2">
      <c r="A564" s="74" t="s">
        <v>614</v>
      </c>
      <c r="B564" s="75" t="s">
        <v>601</v>
      </c>
      <c r="C564" s="76"/>
      <c r="D564" s="76">
        <v>3</v>
      </c>
      <c r="E564" s="80"/>
      <c r="F564" s="80"/>
      <c r="G564" s="78"/>
      <c r="H564" s="24"/>
    </row>
    <row r="565" spans="1:8" s="79" customFormat="1" ht="15" x14ac:dyDescent="0.2">
      <c r="B565" s="75" t="s">
        <v>362</v>
      </c>
      <c r="C565" s="76">
        <v>1</v>
      </c>
      <c r="D565" s="76">
        <v>0</v>
      </c>
      <c r="E565" s="80">
        <f t="shared" si="40"/>
        <v>1.736111111111111E-3</v>
      </c>
      <c r="F565" s="80" t="str">
        <f t="shared" si="41"/>
        <v/>
      </c>
      <c r="G565" s="78" t="str">
        <f t="shared" si="42"/>
        <v>0</v>
      </c>
      <c r="H565" s="24">
        <f t="shared" si="43"/>
        <v>0</v>
      </c>
    </row>
    <row r="566" spans="1:8" s="79" customFormat="1" ht="15" x14ac:dyDescent="0.2">
      <c r="B566" s="75" t="s">
        <v>363</v>
      </c>
      <c r="C566" s="76">
        <v>12</v>
      </c>
      <c r="D566" s="76">
        <v>28</v>
      </c>
      <c r="E566" s="80">
        <f t="shared" si="40"/>
        <v>2.0833333333333332E-2</v>
      </c>
      <c r="F566" s="80">
        <f t="shared" si="41"/>
        <v>9.4722598105548041E-3</v>
      </c>
      <c r="G566" s="78">
        <f t="shared" si="42"/>
        <v>1.3333333333333333</v>
      </c>
      <c r="H566" s="24">
        <f t="shared" si="43"/>
        <v>2.7777777777777776E-2</v>
      </c>
    </row>
    <row r="567" spans="1:8" s="79" customFormat="1" ht="15" x14ac:dyDescent="0.2">
      <c r="B567" s="75" t="s">
        <v>164</v>
      </c>
      <c r="C567" s="76">
        <v>6</v>
      </c>
      <c r="D567" s="76">
        <v>43</v>
      </c>
      <c r="E567" s="80">
        <f t="shared" si="40"/>
        <v>1.0416666666666666E-2</v>
      </c>
      <c r="F567" s="80">
        <f t="shared" si="41"/>
        <v>1.4546684709066306E-2</v>
      </c>
      <c r="G567" s="78">
        <f t="shared" si="42"/>
        <v>6.166666666666667</v>
      </c>
      <c r="H567" s="24">
        <f t="shared" si="43"/>
        <v>6.4236111111111105E-2</v>
      </c>
    </row>
    <row r="568" spans="1:8" s="79" customFormat="1" ht="15" x14ac:dyDescent="0.2">
      <c r="B568" s="75" t="s">
        <v>166</v>
      </c>
      <c r="C568" s="76">
        <v>24</v>
      </c>
      <c r="D568" s="76">
        <v>20</v>
      </c>
      <c r="E568" s="80">
        <f t="shared" si="40"/>
        <v>4.1666666666666664E-2</v>
      </c>
      <c r="F568" s="80">
        <f t="shared" si="41"/>
        <v>6.7658998646820028E-3</v>
      </c>
      <c r="G568" s="78">
        <f t="shared" si="42"/>
        <v>-0.16666666666666666</v>
      </c>
      <c r="H568" s="24">
        <f t="shared" si="43"/>
        <v>-6.9444444444444441E-3</v>
      </c>
    </row>
    <row r="569" spans="1:8" s="79" customFormat="1" ht="13.5" customHeight="1" x14ac:dyDescent="0.2">
      <c r="B569" s="75" t="s">
        <v>165</v>
      </c>
      <c r="C569" s="76">
        <v>0</v>
      </c>
      <c r="D569" s="76"/>
      <c r="E569" s="80" t="str">
        <f t="shared" si="40"/>
        <v/>
      </c>
      <c r="F569" s="80" t="str">
        <f t="shared" si="41"/>
        <v/>
      </c>
      <c r="G569" s="78" t="str">
        <f t="shared" si="42"/>
        <v>0</v>
      </c>
      <c r="H569" s="24" t="str">
        <f t="shared" si="43"/>
        <v/>
      </c>
    </row>
    <row r="570" spans="1:8" s="79" customFormat="1" ht="13.5" customHeight="1" x14ac:dyDescent="0.2">
      <c r="B570" s="75" t="s">
        <v>364</v>
      </c>
      <c r="C570" s="76">
        <v>255</v>
      </c>
      <c r="D570" s="76">
        <v>2359</v>
      </c>
      <c r="E570" s="80">
        <f t="shared" si="40"/>
        <v>0.44270833333333331</v>
      </c>
      <c r="F570" s="80">
        <f t="shared" si="41"/>
        <v>0.79803788903924222</v>
      </c>
      <c r="G570" s="78">
        <f t="shared" si="42"/>
        <v>8.2509803921568636</v>
      </c>
      <c r="H570" s="24">
        <f t="shared" si="43"/>
        <v>3.6527777777777781</v>
      </c>
    </row>
    <row r="571" spans="1:8" s="79" customFormat="1" ht="25.5" customHeight="1" x14ac:dyDescent="0.2">
      <c r="B571" s="75" t="s">
        <v>167</v>
      </c>
      <c r="C571" s="76">
        <v>16</v>
      </c>
      <c r="D571" s="76">
        <v>18</v>
      </c>
      <c r="E571" s="80">
        <f t="shared" si="40"/>
        <v>2.7777777777777776E-2</v>
      </c>
      <c r="F571" s="80">
        <f t="shared" si="41"/>
        <v>6.0893098782138022E-3</v>
      </c>
      <c r="G571" s="78">
        <f t="shared" si="42"/>
        <v>0.125</v>
      </c>
      <c r="H571" s="24">
        <f t="shared" si="43"/>
        <v>3.472222222222222E-3</v>
      </c>
    </row>
    <row r="572" spans="1:8" s="79" customFormat="1" ht="13.5" customHeight="1" x14ac:dyDescent="0.2">
      <c r="B572" s="75" t="s">
        <v>365</v>
      </c>
      <c r="C572" s="76">
        <v>0</v>
      </c>
      <c r="D572" s="76">
        <v>10</v>
      </c>
      <c r="E572" s="80" t="str">
        <f t="shared" si="40"/>
        <v/>
      </c>
      <c r="F572" s="80">
        <f t="shared" si="41"/>
        <v>3.3829499323410014E-3</v>
      </c>
      <c r="G572" s="78" t="str">
        <f t="shared" si="42"/>
        <v>0</v>
      </c>
      <c r="H572" s="24" t="str">
        <f t="shared" si="43"/>
        <v/>
      </c>
    </row>
    <row r="573" spans="1:8" s="79" customFormat="1" ht="12" customHeight="1" x14ac:dyDescent="0.2">
      <c r="B573" s="75" t="s">
        <v>168</v>
      </c>
      <c r="C573" s="76">
        <v>1</v>
      </c>
      <c r="D573" s="76">
        <v>0</v>
      </c>
      <c r="E573" s="80">
        <f t="shared" si="40"/>
        <v>1.736111111111111E-3</v>
      </c>
      <c r="F573" s="80" t="str">
        <f t="shared" si="41"/>
        <v/>
      </c>
      <c r="G573" s="78" t="str">
        <f t="shared" si="42"/>
        <v>0</v>
      </c>
      <c r="H573" s="24">
        <f t="shared" si="43"/>
        <v>0</v>
      </c>
    </row>
    <row r="574" spans="1:8" s="79" customFormat="1" ht="13.5" customHeight="1" x14ac:dyDescent="0.2">
      <c r="B574" s="75" t="s">
        <v>169</v>
      </c>
      <c r="C574" s="76">
        <v>1</v>
      </c>
      <c r="D574" s="76">
        <v>0</v>
      </c>
      <c r="E574" s="80">
        <f t="shared" si="40"/>
        <v>1.736111111111111E-3</v>
      </c>
      <c r="F574" s="80" t="str">
        <f t="shared" si="41"/>
        <v/>
      </c>
      <c r="G574" s="78" t="str">
        <f t="shared" si="42"/>
        <v>0</v>
      </c>
      <c r="H574" s="24">
        <f t="shared" si="43"/>
        <v>0</v>
      </c>
    </row>
    <row r="575" spans="1:8" s="79" customFormat="1" ht="13.5" customHeight="1" x14ac:dyDescent="0.2">
      <c r="B575" s="75" t="s">
        <v>366</v>
      </c>
      <c r="C575" s="76">
        <v>69</v>
      </c>
      <c r="D575" s="76">
        <v>25</v>
      </c>
      <c r="E575" s="80">
        <f t="shared" si="40"/>
        <v>0.11979166666666667</v>
      </c>
      <c r="F575" s="80">
        <f t="shared" si="41"/>
        <v>8.4573748308525033E-3</v>
      </c>
      <c r="G575" s="78">
        <f t="shared" si="42"/>
        <v>-0.6376811594202898</v>
      </c>
      <c r="H575" s="24">
        <f t="shared" si="43"/>
        <v>-7.6388888888888881E-2</v>
      </c>
    </row>
    <row r="576" spans="1:8" s="79" customFormat="1" ht="15" x14ac:dyDescent="0.2">
      <c r="B576" s="75" t="s">
        <v>367</v>
      </c>
      <c r="C576" s="76">
        <v>0</v>
      </c>
      <c r="D576" s="76">
        <v>0</v>
      </c>
      <c r="E576" s="80" t="str">
        <f t="shared" si="40"/>
        <v/>
      </c>
      <c r="F576" s="80" t="str">
        <f t="shared" si="41"/>
        <v/>
      </c>
      <c r="G576" s="78" t="str">
        <f t="shared" si="42"/>
        <v>0</v>
      </c>
      <c r="H576" s="24" t="str">
        <f t="shared" si="43"/>
        <v/>
      </c>
    </row>
    <row r="577" spans="2:8" s="79" customFormat="1" ht="30" x14ac:dyDescent="0.2">
      <c r="B577" s="75" t="s">
        <v>368</v>
      </c>
      <c r="C577" s="76">
        <v>0</v>
      </c>
      <c r="D577" s="76">
        <v>6</v>
      </c>
      <c r="E577" s="80" t="str">
        <f t="shared" si="40"/>
        <v/>
      </c>
      <c r="F577" s="80">
        <f t="shared" si="41"/>
        <v>2.0297699594046007E-3</v>
      </c>
      <c r="G577" s="78" t="str">
        <f t="shared" si="42"/>
        <v>0</v>
      </c>
      <c r="H577" s="24" t="str">
        <f t="shared" si="43"/>
        <v/>
      </c>
    </row>
    <row r="578" spans="2:8" s="79" customFormat="1" ht="15" x14ac:dyDescent="0.2">
      <c r="B578" s="75" t="s">
        <v>369</v>
      </c>
      <c r="C578" s="76">
        <v>7</v>
      </c>
      <c r="D578" s="76">
        <v>136</v>
      </c>
      <c r="E578" s="80">
        <f t="shared" si="40"/>
        <v>1.2152777777777778E-2</v>
      </c>
      <c r="F578" s="80">
        <f t="shared" si="41"/>
        <v>4.6008119079837616E-2</v>
      </c>
      <c r="G578" s="78">
        <f t="shared" si="42"/>
        <v>18.428571428571427</v>
      </c>
      <c r="H578" s="24">
        <f t="shared" si="43"/>
        <v>0.22395833333333331</v>
      </c>
    </row>
    <row r="579" spans="2:8" ht="15" x14ac:dyDescent="0.2">
      <c r="B579" s="5" t="s">
        <v>565</v>
      </c>
      <c r="C579" s="36">
        <v>66</v>
      </c>
      <c r="D579" s="36">
        <v>23</v>
      </c>
      <c r="E579" s="11">
        <f t="shared" si="40"/>
        <v>0.11458333333333333</v>
      </c>
      <c r="F579" s="11">
        <f t="shared" si="41"/>
        <v>7.7807848443843027E-3</v>
      </c>
      <c r="G579" s="10">
        <f t="shared" si="42"/>
        <v>-0.65151515151515149</v>
      </c>
      <c r="H579" s="14">
        <f t="shared" si="43"/>
        <v>-7.4652777777777776E-2</v>
      </c>
    </row>
    <row r="580" spans="2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D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2018-03-15T15:54:34Z</dcterms:modified>
</cp:coreProperties>
</file>